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_2\Downloads\"/>
    </mc:Choice>
  </mc:AlternateContent>
  <xr:revisionPtr revIDLastSave="0" documentId="13_ncr:1_{834D8482-3DC9-4905-BE28-C9435D2AD399}" xr6:coauthVersionLast="43" xr6:coauthVersionMax="43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dados numeros" sheetId="16" r:id="rId1"/>
    <sheet name="usar" sheetId="18" r:id="rId2"/>
    <sheet name="descrição das variáveis" sheetId="4" r:id="rId3"/>
    <sheet name="dispersão" sheetId="5" r:id="rId4"/>
    <sheet name="países" sheetId="3" r:id="rId5"/>
    <sheet name="DADOS JUNTOS" sheetId="2" r:id="rId6"/>
    <sheet name="Planilha1" sheetId="17" r:id="rId7"/>
    <sheet name="Planilha2" sheetId="20" r:id="rId8"/>
    <sheet name="siglas" sheetId="14" r:id="rId9"/>
    <sheet name="estat" sheetId="1" r:id="rId10"/>
    <sheet name="painel" sheetId="19" r:id="rId11"/>
  </sheets>
  <definedNames>
    <definedName name="_xlnm._FilterDatabase" localSheetId="5" hidden="1">'DADOS JUNTOS'!$X$1:$X$651</definedName>
    <definedName name="_xlnm._FilterDatabase" localSheetId="0" hidden="1">'dados numeros'!$Q$1:$Q$646</definedName>
    <definedName name="_xlnm._FilterDatabase" localSheetId="3" hidden="1">dispersão!$G$1:$G$645</definedName>
    <definedName name="_xlnm._FilterDatabase" localSheetId="1" hidden="1">usar!$U$1:$U$645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I648" i="2"/>
  <c r="K648" i="2"/>
  <c r="M648" i="2"/>
  <c r="O648" i="2"/>
  <c r="Q648" i="2"/>
  <c r="S648" i="2"/>
  <c r="U648" i="2"/>
  <c r="W648" i="2"/>
  <c r="D648" i="2"/>
  <c r="E2" i="1" l="1"/>
  <c r="E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3" i="2"/>
  <c r="F648" i="2" l="1"/>
  <c r="E648" i="2"/>
  <c r="X6" i="2"/>
  <c r="X7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9" i="2"/>
  <c r="X30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71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40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3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6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9" i="2"/>
  <c r="X213" i="2"/>
  <c r="X214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51" i="2"/>
  <c r="X352" i="2"/>
  <c r="X353" i="2"/>
  <c r="X354" i="2"/>
  <c r="X355" i="2"/>
  <c r="X356" i="2"/>
  <c r="X357" i="2"/>
  <c r="X358" i="2"/>
  <c r="X359" i="2"/>
  <c r="X360" i="2"/>
  <c r="X361" i="2"/>
  <c r="X370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8" i="2"/>
  <c r="X389" i="2"/>
  <c r="X390" i="2"/>
  <c r="X393" i="2"/>
  <c r="X397" i="2"/>
  <c r="X398" i="2"/>
  <c r="X404" i="2"/>
  <c r="X405" i="2"/>
  <c r="X410" i="2"/>
  <c r="X411" i="2"/>
  <c r="X412" i="2"/>
  <c r="X413" i="2"/>
  <c r="X414" i="2"/>
  <c r="X416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3" i="2"/>
  <c r="X444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14" i="2"/>
  <c r="X515" i="2"/>
  <c r="X516" i="2"/>
  <c r="X517" i="2"/>
  <c r="X518" i="2"/>
  <c r="X519" i="2"/>
  <c r="X520" i="2"/>
  <c r="X522" i="2"/>
  <c r="X523" i="2"/>
  <c r="X524" i="2"/>
  <c r="X525" i="2"/>
  <c r="X526" i="2"/>
  <c r="X531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4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20" i="2"/>
  <c r="X623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6" i="2"/>
  <c r="X2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9" i="2"/>
  <c r="V260" i="2"/>
  <c r="V261" i="2"/>
  <c r="V262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T8" i="2"/>
  <c r="T9" i="2"/>
  <c r="T25" i="2"/>
  <c r="T26" i="2"/>
  <c r="T27" i="2"/>
  <c r="T28" i="2"/>
  <c r="T29" i="2"/>
  <c r="T30" i="2"/>
  <c r="T31" i="2"/>
  <c r="T32" i="2"/>
  <c r="T33" i="2"/>
  <c r="T34" i="2"/>
  <c r="T35" i="2"/>
  <c r="T36" i="2"/>
  <c r="T48" i="2"/>
  <c r="T49" i="2"/>
  <c r="T50" i="2"/>
  <c r="T51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3" i="2"/>
  <c r="T194" i="2"/>
  <c r="T195" i="2"/>
  <c r="T196" i="2"/>
  <c r="T197" i="2"/>
  <c r="T19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32" i="2"/>
  <c r="T233" i="2"/>
  <c r="T234" i="2"/>
  <c r="T235" i="2"/>
  <c r="T236" i="2"/>
  <c r="T237" i="2"/>
  <c r="T238" i="2"/>
  <c r="T239" i="2"/>
  <c r="T240" i="2"/>
  <c r="T241" i="2"/>
  <c r="T242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93" i="2"/>
  <c r="T394" i="2"/>
  <c r="T395" i="2"/>
  <c r="T396" i="2"/>
  <c r="T397" i="2"/>
  <c r="T398" i="2"/>
  <c r="T399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85" i="2"/>
  <c r="T486" i="2"/>
  <c r="T487" i="2"/>
  <c r="T488" i="2"/>
  <c r="T489" i="2"/>
  <c r="T490" i="2"/>
  <c r="T491" i="2"/>
  <c r="T492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8" i="2"/>
  <c r="T579" i="2"/>
  <c r="T580" i="2"/>
  <c r="T581" i="2"/>
  <c r="T582" i="2"/>
  <c r="T583" i="2"/>
  <c r="T584" i="2"/>
  <c r="T585" i="2"/>
  <c r="T586" i="2"/>
  <c r="T587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24" i="2"/>
  <c r="T625" i="2"/>
  <c r="T626" i="2"/>
  <c r="T627" i="2"/>
  <c r="T628" i="2"/>
  <c r="T629" i="2"/>
  <c r="R15" i="2"/>
  <c r="R16" i="2"/>
  <c r="R17" i="2"/>
  <c r="R18" i="2"/>
  <c r="R19" i="2"/>
  <c r="R20" i="2"/>
  <c r="R21" i="2"/>
  <c r="R22" i="2"/>
  <c r="R23" i="2"/>
  <c r="R24" i="2"/>
  <c r="R25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93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61" i="2"/>
  <c r="P62" i="2"/>
  <c r="P63" i="2"/>
  <c r="P64" i="2"/>
  <c r="P65" i="2"/>
  <c r="P66" i="2"/>
  <c r="P67" i="2"/>
  <c r="P68" i="2"/>
  <c r="P69" i="2"/>
  <c r="P70" i="2"/>
  <c r="P71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3" i="2"/>
  <c r="G2" i="2"/>
  <c r="P648" i="2" l="1"/>
  <c r="V648" i="2"/>
  <c r="L648" i="2"/>
  <c r="N648" i="2"/>
  <c r="R648" i="2"/>
  <c r="T648" i="2"/>
  <c r="X648" i="2"/>
  <c r="H25" i="2"/>
  <c r="H48" i="2"/>
  <c r="H71" i="2"/>
  <c r="H94" i="2"/>
  <c r="H117" i="2"/>
  <c r="H140" i="2"/>
  <c r="H163" i="2"/>
  <c r="H186" i="2"/>
  <c r="H209" i="2"/>
  <c r="H232" i="2"/>
  <c r="H255" i="2"/>
  <c r="H278" i="2"/>
  <c r="H301" i="2"/>
  <c r="H324" i="2"/>
  <c r="H347" i="2"/>
  <c r="H370" i="2"/>
  <c r="H393" i="2"/>
  <c r="H416" i="2"/>
  <c r="H439" i="2"/>
  <c r="H462" i="2"/>
  <c r="H485" i="2"/>
  <c r="H508" i="2"/>
  <c r="H531" i="2"/>
  <c r="H554" i="2"/>
  <c r="H577" i="2"/>
  <c r="H600" i="2"/>
  <c r="H623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" i="2"/>
  <c r="G3" i="2"/>
  <c r="H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3" i="2"/>
  <c r="H73" i="2" s="1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5" i="2"/>
  <c r="H165" i="2" s="1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9" i="2"/>
  <c r="H349" i="2" s="1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2" i="2"/>
  <c r="H372" i="2" s="1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6" i="2"/>
  <c r="H556" i="2" s="1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J648" i="2" l="1"/>
  <c r="G648" i="2"/>
  <c r="H187" i="2"/>
  <c r="H644" i="2"/>
  <c r="H640" i="2"/>
  <c r="H636" i="2"/>
  <c r="H632" i="2"/>
  <c r="H628" i="2"/>
  <c r="H624" i="2"/>
  <c r="H620" i="2"/>
  <c r="H616" i="2"/>
  <c r="H612" i="2"/>
  <c r="H608" i="2"/>
  <c r="H604" i="2"/>
  <c r="H596" i="2"/>
  <c r="H592" i="2"/>
  <c r="H588" i="2"/>
  <c r="H584" i="2"/>
  <c r="H580" i="2"/>
  <c r="H576" i="2"/>
  <c r="H572" i="2"/>
  <c r="H568" i="2"/>
  <c r="H564" i="2"/>
  <c r="H560" i="2"/>
  <c r="H550" i="2"/>
  <c r="H546" i="2"/>
  <c r="H542" i="2"/>
  <c r="H538" i="2"/>
  <c r="H534" i="2"/>
  <c r="H530" i="2"/>
  <c r="H526" i="2"/>
  <c r="H522" i="2"/>
  <c r="H518" i="2"/>
  <c r="H514" i="2"/>
  <c r="H510" i="2"/>
  <c r="H506" i="2"/>
  <c r="H502" i="2"/>
  <c r="H498" i="2"/>
  <c r="H494" i="2"/>
  <c r="H490" i="2"/>
  <c r="H486" i="2"/>
  <c r="H482" i="2"/>
  <c r="H478" i="2"/>
  <c r="H474" i="2"/>
  <c r="H470" i="2"/>
  <c r="H466" i="2"/>
  <c r="H458" i="2"/>
  <c r="H454" i="2"/>
  <c r="H450" i="2"/>
  <c r="H446" i="2"/>
  <c r="H442" i="2"/>
  <c r="H438" i="2"/>
  <c r="H434" i="2"/>
  <c r="H430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68" i="2"/>
  <c r="H364" i="2"/>
  <c r="H360" i="2"/>
  <c r="H356" i="2"/>
  <c r="H352" i="2"/>
  <c r="H579" i="2"/>
  <c r="H575" i="2"/>
  <c r="H571" i="2"/>
  <c r="H567" i="2"/>
  <c r="H563" i="2"/>
  <c r="H559" i="2"/>
  <c r="H553" i="2"/>
  <c r="H549" i="2"/>
  <c r="H545" i="2"/>
  <c r="H541" i="2"/>
  <c r="H537" i="2"/>
  <c r="H533" i="2"/>
  <c r="H529" i="2"/>
  <c r="H525" i="2"/>
  <c r="H521" i="2"/>
  <c r="H517" i="2"/>
  <c r="H513" i="2"/>
  <c r="H509" i="2"/>
  <c r="H505" i="2"/>
  <c r="H501" i="2"/>
  <c r="H497" i="2"/>
  <c r="H493" i="2"/>
  <c r="H489" i="2"/>
  <c r="H481" i="2"/>
  <c r="H477" i="2"/>
  <c r="H473" i="2"/>
  <c r="H469" i="2"/>
  <c r="H465" i="2"/>
  <c r="H461" i="2"/>
  <c r="H457" i="2"/>
  <c r="H453" i="2"/>
  <c r="H449" i="2"/>
  <c r="H445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89" i="2"/>
  <c r="H385" i="2"/>
  <c r="H367" i="2"/>
  <c r="H363" i="2"/>
  <c r="H155" i="2"/>
  <c r="H147" i="2"/>
  <c r="H139" i="2"/>
  <c r="H131" i="2"/>
  <c r="H111" i="2"/>
  <c r="H103" i="2"/>
  <c r="H95" i="2"/>
  <c r="H87" i="2"/>
  <c r="H79" i="2"/>
  <c r="H57" i="2"/>
  <c r="H49" i="2"/>
  <c r="H41" i="2"/>
  <c r="H33" i="2"/>
  <c r="H17" i="2"/>
  <c r="H9" i="2"/>
  <c r="H642" i="2"/>
  <c r="H638" i="2"/>
  <c r="H634" i="2"/>
  <c r="H630" i="2"/>
  <c r="H626" i="2"/>
  <c r="H622" i="2"/>
  <c r="H618" i="2"/>
  <c r="H614" i="2"/>
  <c r="H610" i="2"/>
  <c r="H606" i="2"/>
  <c r="H602" i="2"/>
  <c r="H598" i="2"/>
  <c r="H594" i="2"/>
  <c r="H590" i="2"/>
  <c r="H586" i="2"/>
  <c r="H582" i="2"/>
  <c r="H440" i="2"/>
  <c r="H412" i="2"/>
  <c r="H396" i="2"/>
  <c r="H248" i="2"/>
  <c r="H65" i="2"/>
  <c r="H645" i="2"/>
  <c r="H641" i="2"/>
  <c r="H637" i="2"/>
  <c r="H633" i="2"/>
  <c r="H629" i="2"/>
  <c r="H625" i="2"/>
  <c r="H621" i="2"/>
  <c r="H617" i="2"/>
  <c r="H613" i="2"/>
  <c r="H609" i="2"/>
  <c r="H605" i="2"/>
  <c r="H601" i="2"/>
  <c r="H597" i="2"/>
  <c r="H593" i="2"/>
  <c r="H589" i="2"/>
  <c r="H585" i="2"/>
  <c r="H581" i="2"/>
  <c r="H573" i="2"/>
  <c r="H569" i="2"/>
  <c r="H565" i="2"/>
  <c r="H561" i="2"/>
  <c r="H557" i="2"/>
  <c r="H552" i="2"/>
  <c r="H548" i="2"/>
  <c r="H544" i="2"/>
  <c r="H536" i="2"/>
  <c r="H532" i="2"/>
  <c r="H528" i="2"/>
  <c r="H520" i="2"/>
  <c r="H512" i="2"/>
  <c r="H507" i="2"/>
  <c r="H504" i="2"/>
  <c r="H500" i="2"/>
  <c r="H496" i="2"/>
  <c r="H488" i="2"/>
  <c r="H483" i="2"/>
  <c r="H479" i="2"/>
  <c r="H475" i="2"/>
  <c r="H471" i="2"/>
  <c r="H467" i="2"/>
  <c r="H463" i="2"/>
  <c r="H459" i="2"/>
  <c r="H455" i="2"/>
  <c r="H451" i="2"/>
  <c r="H447" i="2"/>
  <c r="H443" i="2"/>
  <c r="H435" i="2"/>
  <c r="H431" i="2"/>
  <c r="H427" i="2"/>
  <c r="H423" i="2"/>
  <c r="H419" i="2"/>
  <c r="H415" i="2"/>
  <c r="H411" i="2"/>
  <c r="H407" i="2"/>
  <c r="H403" i="2"/>
  <c r="H399" i="2"/>
  <c r="H295" i="2"/>
  <c r="H256" i="2"/>
  <c r="H118" i="2"/>
  <c r="H346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294" i="2"/>
  <c r="H290" i="2"/>
  <c r="H286" i="2"/>
  <c r="H282" i="2"/>
  <c r="H274" i="2"/>
  <c r="H270" i="2"/>
  <c r="H266" i="2"/>
  <c r="H262" i="2"/>
  <c r="H258" i="2"/>
  <c r="H254" i="2"/>
  <c r="H250" i="2"/>
  <c r="H246" i="2"/>
  <c r="H242" i="2"/>
  <c r="H238" i="2"/>
  <c r="H234" i="2"/>
  <c r="H230" i="2"/>
  <c r="H226" i="2"/>
  <c r="H222" i="2"/>
  <c r="H218" i="2"/>
  <c r="H214" i="2"/>
  <c r="H210" i="2"/>
  <c r="H206" i="2"/>
  <c r="H202" i="2"/>
  <c r="H198" i="2"/>
  <c r="H194" i="2"/>
  <c r="H190" i="2"/>
  <c r="H182" i="2"/>
  <c r="H178" i="2"/>
  <c r="H174" i="2"/>
  <c r="H170" i="2"/>
  <c r="H166" i="2"/>
  <c r="H160" i="2"/>
  <c r="H156" i="2"/>
  <c r="H152" i="2"/>
  <c r="H148" i="2"/>
  <c r="H144" i="2"/>
  <c r="H136" i="2"/>
  <c r="H132" i="2"/>
  <c r="H128" i="2"/>
  <c r="H124" i="2"/>
  <c r="H120" i="2"/>
  <c r="H116" i="2"/>
  <c r="H112" i="2"/>
  <c r="H108" i="2"/>
  <c r="H104" i="2"/>
  <c r="H100" i="2"/>
  <c r="H96" i="2"/>
  <c r="H92" i="2"/>
  <c r="H88" i="2"/>
  <c r="H84" i="2"/>
  <c r="H80" i="2"/>
  <c r="H76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547" i="2"/>
  <c r="H540" i="2"/>
  <c r="H539" i="2"/>
  <c r="H516" i="2"/>
  <c r="H515" i="2"/>
  <c r="H492" i="2"/>
  <c r="H491" i="2"/>
  <c r="H468" i="2"/>
  <c r="H524" i="2"/>
  <c r="H523" i="2"/>
  <c r="H476" i="2"/>
  <c r="H643" i="2"/>
  <c r="H639" i="2"/>
  <c r="H635" i="2"/>
  <c r="H631" i="2"/>
  <c r="H627" i="2"/>
  <c r="H619" i="2"/>
  <c r="H615" i="2"/>
  <c r="H611" i="2"/>
  <c r="H607" i="2"/>
  <c r="H603" i="2"/>
  <c r="H599" i="2"/>
  <c r="H595" i="2"/>
  <c r="H591" i="2"/>
  <c r="H587" i="2"/>
  <c r="H583" i="2"/>
  <c r="H499" i="2"/>
  <c r="H578" i="2"/>
  <c r="H574" i="2"/>
  <c r="H570" i="2"/>
  <c r="H566" i="2"/>
  <c r="H562" i="2"/>
  <c r="H558" i="2"/>
  <c r="H484" i="2"/>
  <c r="H456" i="2"/>
  <c r="H428" i="2"/>
  <c r="H384" i="2"/>
  <c r="H344" i="2"/>
  <c r="H336" i="2"/>
  <c r="H328" i="2"/>
  <c r="H320" i="2"/>
  <c r="H312" i="2"/>
  <c r="H304" i="2"/>
  <c r="H296" i="2"/>
  <c r="H288" i="2"/>
  <c r="H280" i="2"/>
  <c r="H276" i="2"/>
  <c r="H272" i="2"/>
  <c r="H268" i="2"/>
  <c r="H260" i="2"/>
  <c r="H252" i="2"/>
  <c r="H244" i="2"/>
  <c r="H236" i="2"/>
  <c r="H228" i="2"/>
  <c r="H220" i="2"/>
  <c r="H216" i="2"/>
  <c r="H212" i="2"/>
  <c r="H204" i="2"/>
  <c r="H196" i="2"/>
  <c r="H188" i="2"/>
  <c r="H184" i="2"/>
  <c r="H176" i="2"/>
  <c r="H168" i="2"/>
  <c r="H158" i="2"/>
  <c r="H150" i="2"/>
  <c r="H142" i="2"/>
  <c r="H138" i="2"/>
  <c r="H130" i="2"/>
  <c r="H122" i="2"/>
  <c r="H114" i="2"/>
  <c r="H106" i="2"/>
  <c r="H98" i="2"/>
  <c r="H90" i="2"/>
  <c r="H82" i="2"/>
  <c r="H74" i="2"/>
  <c r="H123" i="2"/>
  <c r="H395" i="2"/>
  <c r="H391" i="2"/>
  <c r="H387" i="2"/>
  <c r="H383" i="2"/>
  <c r="H379" i="2"/>
  <c r="H375" i="2"/>
  <c r="H369" i="2"/>
  <c r="H357" i="2"/>
  <c r="H353" i="2"/>
  <c r="H343" i="2"/>
  <c r="H339" i="2"/>
  <c r="H335" i="2"/>
  <c r="H331" i="2"/>
  <c r="H327" i="2"/>
  <c r="H323" i="2"/>
  <c r="H319" i="2"/>
  <c r="H315" i="2"/>
  <c r="H311" i="2"/>
  <c r="H307" i="2"/>
  <c r="H303" i="2"/>
  <c r="H287" i="2"/>
  <c r="H279" i="2"/>
  <c r="H275" i="2"/>
  <c r="H271" i="2"/>
  <c r="H267" i="2"/>
  <c r="H263" i="2"/>
  <c r="H259" i="2"/>
  <c r="H251" i="2"/>
  <c r="H247" i="2"/>
  <c r="H243" i="2"/>
  <c r="H239" i="2"/>
  <c r="H235" i="2"/>
  <c r="H231" i="2"/>
  <c r="H227" i="2"/>
  <c r="H223" i="2"/>
  <c r="H219" i="2"/>
  <c r="H215" i="2"/>
  <c r="H211" i="2"/>
  <c r="H203" i="2"/>
  <c r="H195" i="2"/>
  <c r="H183" i="2"/>
  <c r="H179" i="2"/>
  <c r="H175" i="2"/>
  <c r="H171" i="2"/>
  <c r="H167" i="2"/>
  <c r="H157" i="2"/>
  <c r="H149" i="2"/>
  <c r="H141" i="2"/>
  <c r="H137" i="2"/>
  <c r="H133" i="2"/>
  <c r="H129" i="2"/>
  <c r="H125" i="2"/>
  <c r="H121" i="2"/>
  <c r="H113" i="2"/>
  <c r="H105" i="2"/>
  <c r="H97" i="2"/>
  <c r="H93" i="2"/>
  <c r="H89" i="2"/>
  <c r="H8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381" i="2"/>
  <c r="H377" i="2"/>
  <c r="H373" i="2"/>
  <c r="H359" i="2"/>
  <c r="H355" i="2"/>
  <c r="H351" i="2"/>
  <c r="H345" i="2"/>
  <c r="H341" i="2"/>
  <c r="H337" i="2"/>
  <c r="H333" i="2"/>
  <c r="H329" i="2"/>
  <c r="H325" i="2"/>
  <c r="H321" i="2"/>
  <c r="H317" i="2"/>
  <c r="H313" i="2"/>
  <c r="H309" i="2"/>
  <c r="H305" i="2"/>
  <c r="H297" i="2"/>
  <c r="H293" i="2"/>
  <c r="H289" i="2"/>
  <c r="H285" i="2"/>
  <c r="H281" i="2"/>
  <c r="H277" i="2"/>
  <c r="H273" i="2"/>
  <c r="H269" i="2"/>
  <c r="H265" i="2"/>
  <c r="H261" i="2"/>
  <c r="H257" i="2"/>
  <c r="H253" i="2"/>
  <c r="H249" i="2"/>
  <c r="H245" i="2"/>
  <c r="H241" i="2"/>
  <c r="H237" i="2"/>
  <c r="H233" i="2"/>
  <c r="H229" i="2"/>
  <c r="H225" i="2"/>
  <c r="H221" i="2"/>
  <c r="H217" i="2"/>
  <c r="H213" i="2"/>
  <c r="H205" i="2"/>
  <c r="H201" i="2"/>
  <c r="H197" i="2"/>
  <c r="H193" i="2"/>
  <c r="H189" i="2"/>
  <c r="H185" i="2"/>
  <c r="H181" i="2"/>
  <c r="H177" i="2"/>
  <c r="H173" i="2"/>
  <c r="H169" i="2"/>
  <c r="H159" i="2"/>
  <c r="H151" i="2"/>
  <c r="H143" i="2"/>
  <c r="H135" i="2"/>
  <c r="H127" i="2"/>
  <c r="H119" i="2"/>
  <c r="H115" i="2"/>
  <c r="H107" i="2"/>
  <c r="H99" i="2"/>
  <c r="H91" i="2"/>
  <c r="H83" i="2"/>
  <c r="H75" i="2"/>
  <c r="H69" i="2"/>
  <c r="H61" i="2"/>
  <c r="H53" i="2"/>
  <c r="H45" i="2"/>
  <c r="H37" i="2"/>
  <c r="H29" i="2"/>
  <c r="H21" i="2"/>
  <c r="H13" i="2"/>
  <c r="H5" i="2"/>
  <c r="H361" i="2"/>
  <c r="H362" i="2"/>
  <c r="H161" i="2"/>
  <c r="H162" i="2"/>
  <c r="H85" i="2"/>
  <c r="H86" i="2"/>
  <c r="H77" i="2"/>
  <c r="H78" i="2"/>
  <c r="H464" i="2"/>
  <c r="H424" i="2"/>
  <c r="H380" i="2"/>
  <c r="H316" i="2"/>
  <c r="H264" i="2"/>
  <c r="H551" i="2"/>
  <c r="H543" i="2"/>
  <c r="H535" i="2"/>
  <c r="H527" i="2"/>
  <c r="H519" i="2"/>
  <c r="H511" i="2"/>
  <c r="H503" i="2"/>
  <c r="H495" i="2"/>
  <c r="H487" i="2"/>
  <c r="H480" i="2"/>
  <c r="H472" i="2"/>
  <c r="H448" i="2"/>
  <c r="H436" i="2"/>
  <c r="H420" i="2"/>
  <c r="H404" i="2"/>
  <c r="H392" i="2"/>
  <c r="H376" i="2"/>
  <c r="H340" i="2"/>
  <c r="H308" i="2"/>
  <c r="H180" i="2"/>
  <c r="H365" i="2"/>
  <c r="H366" i="2"/>
  <c r="H299" i="2"/>
  <c r="H300" i="2"/>
  <c r="H291" i="2"/>
  <c r="H292" i="2"/>
  <c r="H283" i="2"/>
  <c r="H284" i="2"/>
  <c r="H207" i="2"/>
  <c r="H208" i="2"/>
  <c r="H199" i="2"/>
  <c r="H200" i="2"/>
  <c r="H191" i="2"/>
  <c r="H192" i="2"/>
  <c r="H153" i="2"/>
  <c r="H154" i="2"/>
  <c r="H145" i="2"/>
  <c r="H146" i="2"/>
  <c r="H109" i="2"/>
  <c r="H110" i="2"/>
  <c r="H101" i="2"/>
  <c r="H102" i="2"/>
  <c r="H452" i="2"/>
  <c r="H408" i="2"/>
  <c r="H240" i="2"/>
  <c r="H134" i="2"/>
  <c r="H460" i="2"/>
  <c r="H444" i="2"/>
  <c r="H432" i="2"/>
  <c r="H400" i="2"/>
  <c r="H388" i="2"/>
  <c r="H332" i="2"/>
  <c r="H224" i="2"/>
  <c r="H172" i="2"/>
  <c r="H126" i="2"/>
  <c r="H358" i="2"/>
  <c r="H354" i="2"/>
  <c r="H350" i="2"/>
  <c r="H68" i="2"/>
  <c r="H64" i="2"/>
  <c r="H60" i="2"/>
  <c r="H56" i="2"/>
  <c r="H52" i="2"/>
  <c r="H44" i="2"/>
  <c r="H40" i="2"/>
  <c r="H36" i="2"/>
  <c r="H32" i="2"/>
  <c r="H28" i="2"/>
  <c r="H24" i="2"/>
  <c r="H20" i="2"/>
  <c r="H16" i="2"/>
  <c r="H12" i="2"/>
  <c r="H8" i="2"/>
  <c r="H4" i="2"/>
  <c r="H648" i="2" l="1"/>
  <c r="C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</calcChain>
</file>

<file path=xl/sharedStrings.xml><?xml version="1.0" encoding="utf-8"?>
<sst xmlns="http://schemas.openxmlformats.org/spreadsheetml/2006/main" count="3864" uniqueCount="291">
  <si>
    <t>United Kingdom</t>
  </si>
  <si>
    <t>Sweden</t>
  </si>
  <si>
    <t>Spain</t>
  </si>
  <si>
    <t>Slovenia</t>
  </si>
  <si>
    <t>Slovak Republic</t>
  </si>
  <si>
    <t>Romania</t>
  </si>
  <si>
    <t>Portugal</t>
  </si>
  <si>
    <t>Poland</t>
  </si>
  <si>
    <t>Netherlands</t>
  </si>
  <si>
    <t>Malta</t>
  </si>
  <si>
    <t>Luxembourg</t>
  </si>
  <si>
    <t>Lithuania</t>
  </si>
  <si>
    <t>Latvia</t>
  </si>
  <si>
    <t>Italy</t>
  </si>
  <si>
    <t>Ireland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</si>
  <si>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</si>
  <si>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</si>
  <si>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</si>
  <si>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</si>
  <si>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</si>
  <si>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</si>
  <si>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</si>
  <si>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</si>
  <si>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Cyprus</t>
  </si>
  <si>
    <t>Croatia</t>
  </si>
  <si>
    <t>Bulgaria</t>
  </si>
  <si>
    <t>Belgium</t>
  </si>
  <si>
    <t>Austria</t>
  </si>
  <si>
    <t>IC</t>
  </si>
  <si>
    <t>Bank concentration</t>
  </si>
  <si>
    <t>Bank lending-deposit spread</t>
  </si>
  <si>
    <t>Saving Rate</t>
  </si>
  <si>
    <t>Expenses/GDP</t>
  </si>
  <si>
    <t>Unemployment</t>
  </si>
  <si>
    <t>Abertura Comercial (X+M)/GDP</t>
  </si>
  <si>
    <t>Inflation</t>
  </si>
  <si>
    <t>GDP per capita</t>
  </si>
  <si>
    <t>COUNTRY</t>
  </si>
  <si>
    <t>YEAR</t>
  </si>
  <si>
    <t>Variável</t>
  </si>
  <si>
    <t>Observações</t>
  </si>
  <si>
    <t>Média</t>
  </si>
  <si>
    <t>Desvio-padrão</t>
  </si>
  <si>
    <t xml:space="preserve">Mediana </t>
  </si>
  <si>
    <t>Máximo</t>
  </si>
  <si>
    <t xml:space="preserve">Mínimo </t>
  </si>
  <si>
    <t>Inflação</t>
  </si>
  <si>
    <t>Abertura Comercial/PIB</t>
  </si>
  <si>
    <t>Taxa de desemprego</t>
  </si>
  <si>
    <t>Gastos do Governo/PIB</t>
  </si>
  <si>
    <t>Taxa de poupança</t>
  </si>
  <si>
    <t>Spread empréstimos-depósitos</t>
  </si>
  <si>
    <t>Concentação Bancária</t>
  </si>
  <si>
    <t>Índice de Complementariedade</t>
  </si>
  <si>
    <t xml:space="preserve">Relação de países da amostra completa </t>
  </si>
  <si>
    <t>Bélgica</t>
  </si>
  <si>
    <t>Bulgária</t>
  </si>
  <si>
    <t>Croácia</t>
  </si>
  <si>
    <t>Chipre</t>
  </si>
  <si>
    <t>República Tcheca</t>
  </si>
  <si>
    <t>Dinamarca</t>
  </si>
  <si>
    <t>Estônia</t>
  </si>
  <si>
    <t>Finlândia</t>
  </si>
  <si>
    <t>França</t>
  </si>
  <si>
    <t>Alemanha</t>
  </si>
  <si>
    <t>Grécia</t>
  </si>
  <si>
    <t>Hungria</t>
  </si>
  <si>
    <t>Irlanda</t>
  </si>
  <si>
    <t>Itália</t>
  </si>
  <si>
    <t>Letônia</t>
  </si>
  <si>
    <t>Lituânia</t>
  </si>
  <si>
    <t>Luxemburgo</t>
  </si>
  <si>
    <t>Países Baixos</t>
  </si>
  <si>
    <t>Polônia</t>
  </si>
  <si>
    <t>Romênia</t>
  </si>
  <si>
    <t>Eslováquia</t>
  </si>
  <si>
    <t>Eslovênia</t>
  </si>
  <si>
    <t>Espanha</t>
  </si>
  <si>
    <t>Suécia</t>
  </si>
  <si>
    <t>Reino Unido</t>
  </si>
  <si>
    <t>Inflation, consumer prices (annual %)</t>
  </si>
  <si>
    <t>Inflation as measured by the consumer price index reflects the annual percentage change in the cost to the average consumer of acquiring a basket of goods and services that may be fixed or changed at specified intervals, such as yearly. The Laspeyres formula is generally used.</t>
  </si>
  <si>
    <t>International Monetary Fund, International Financial Statistics and data files.</t>
  </si>
  <si>
    <t>World Bank national accounts data, and OECD National Accounts data files.</t>
  </si>
  <si>
    <t>Variáveis de controle</t>
  </si>
  <si>
    <t>Índice de complementariedade</t>
  </si>
  <si>
    <t>VARIÁVEIS</t>
  </si>
  <si>
    <t>DESCRIÇÃO DA VARIAVEL</t>
  </si>
  <si>
    <t>FONTE</t>
  </si>
  <si>
    <t>Levine e Kunt (1999)</t>
  </si>
  <si>
    <t>Diferença entre taxa de empréstimo e taxa de depósito.</t>
  </si>
  <si>
    <t>Ativos dos três maiores bancos comerciais como parcela do total de ativos bancários comerciais. O total de ativos inclui o total de ativos rentáveis, caixa e vencimento dos bancos, bens imobiliários excluídos, ativos fixos, goodwill, outros intangíveis, ativos fiscais correntes, ativos fiscais diferidos, operações descontinuadas e outros ativos.</t>
  </si>
  <si>
    <t xml:space="preserve">Diferença entre o rendimento disponível mais a variação do patrimônio líquido das famílias nos fundos de pensão e as despesas de consumo final. </t>
  </si>
  <si>
    <t>Índice que contabiliza a complementariedade entre o mercado de capitais e os bancos dos países europeus entre 1994 e 2015</t>
  </si>
  <si>
    <t>Base de dados do relatório "Financial Development Data Tables 2017/2018" do Banco Mundial</t>
  </si>
  <si>
    <t>Estatísticas das Contas Nacionais da OCDE: Resumo das Contas Nacionais</t>
  </si>
  <si>
    <t>Abertura Comercial</t>
  </si>
  <si>
    <t>Exportações mais Importações sobre o PIB.</t>
  </si>
  <si>
    <t>Concentração bancária (%)</t>
  </si>
  <si>
    <t>Spread bancário de empréstimos e depósitos</t>
  </si>
  <si>
    <t>O PIB per capita é o produto interno bruto dividido pela população na metade do ano.</t>
  </si>
  <si>
    <t>PIB per capita (current US$)</t>
  </si>
  <si>
    <t xml:space="preserve">UE </t>
  </si>
  <si>
    <t>União europeia</t>
  </si>
  <si>
    <t>Brexit</t>
  </si>
  <si>
    <t>Saída do Reino Unido da União  Europeia</t>
  </si>
  <si>
    <t>DB</t>
  </si>
  <si>
    <t>OCB</t>
  </si>
  <si>
    <t>PCB</t>
  </si>
  <si>
    <t>SMC</t>
  </si>
  <si>
    <t>SMT</t>
  </si>
  <si>
    <t xml:space="preserve">depósitos bancários </t>
  </si>
  <si>
    <t xml:space="preserve">crédito privado fornecido pelos bancos </t>
  </si>
  <si>
    <t xml:space="preserve">estoque do valor total da cotação do mercado </t>
  </si>
  <si>
    <t xml:space="preserve">capitalização do mercado de ações </t>
  </si>
  <si>
    <t>custos indiretos dos bancos</t>
  </si>
  <si>
    <t>ativos totais dos bancos</t>
  </si>
  <si>
    <t>TAB</t>
  </si>
  <si>
    <t>índice de complementariedade</t>
  </si>
  <si>
    <t>PIB</t>
  </si>
  <si>
    <t>Produto interno bruto</t>
  </si>
  <si>
    <t>Long label</t>
  </si>
  <si>
    <t>Sigla</t>
  </si>
  <si>
    <t>Coeficiente de Variação</t>
  </si>
  <si>
    <t>International Labour Organization, ILOSTAT database</t>
  </si>
  <si>
    <t>Parte da força de trabalho que está sem trabalho mas disponível para e procurando emprego.</t>
  </si>
  <si>
    <t>Gastos do governo/PIB</t>
  </si>
  <si>
    <t>Despesa do orçamento do governo central, conforme relatado nas contas finais do governo central.</t>
  </si>
  <si>
    <t>OECD National Accounts Statistics</t>
  </si>
  <si>
    <t>TABELA DE SIGLAS</t>
  </si>
  <si>
    <t>cod</t>
  </si>
  <si>
    <t>ln GDP</t>
  </si>
  <si>
    <t>dlngdp</t>
  </si>
  <si>
    <t>inflation1</t>
  </si>
  <si>
    <t>com1</t>
  </si>
  <si>
    <t>unem1</t>
  </si>
  <si>
    <t>exp1</t>
  </si>
  <si>
    <t>sav1</t>
  </si>
  <si>
    <t>spre1</t>
  </si>
  <si>
    <t>bank1</t>
  </si>
  <si>
    <t>ic1</t>
  </si>
  <si>
    <t/>
  </si>
  <si>
    <t>gdp1</t>
  </si>
  <si>
    <t>dgdp</t>
  </si>
  <si>
    <t>D</t>
  </si>
  <si>
    <t>MIN</t>
  </si>
  <si>
    <t>MAX</t>
  </si>
  <si>
    <t>MEDIA</t>
  </si>
  <si>
    <t>MED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</si>
  <si>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PIB </t>
    </r>
    <r>
      <rPr>
        <i/>
        <sz val="11"/>
        <color theme="1"/>
        <rFont val="Calibri"/>
        <family val="2"/>
        <scheme val="minor"/>
      </rPr>
      <t>per capita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</si>
  <si>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PIB per capita</t>
    </r>
  </si>
  <si>
    <t>Taxa de inflação</t>
  </si>
  <si>
    <t>Spread depósitos-empréstimos</t>
  </si>
  <si>
    <t>Concentração bancária</t>
  </si>
  <si>
    <t>ic</t>
  </si>
  <si>
    <t>Concentração Bancária</t>
  </si>
  <si>
    <t>Abertura comercial</t>
  </si>
  <si>
    <t>D PIB per capita</t>
  </si>
  <si>
    <t>Inf</t>
  </si>
  <si>
    <t>Sav</t>
  </si>
  <si>
    <t>BCONC</t>
  </si>
  <si>
    <t>ABCOM</t>
  </si>
  <si>
    <t>GG_PIB</t>
  </si>
  <si>
    <t>INF</t>
  </si>
  <si>
    <t>SAV</t>
  </si>
  <si>
    <t>SPREAD</t>
  </si>
  <si>
    <t>UNEM</t>
  </si>
  <si>
    <t>0.2082980030855532</t>
  </si>
  <si>
    <t>0.6157320780027568</t>
  </si>
  <si>
    <t>-0.1634593675052596</t>
  </si>
  <si>
    <t>-0.1131786719527562</t>
  </si>
  <si>
    <t>-0.02990562224338019</t>
  </si>
  <si>
    <t>-0.3638014280785733</t>
  </si>
  <si>
    <t>-0.2544743740697767</t>
  </si>
  <si>
    <t>0.1528342124601824</t>
  </si>
  <si>
    <t>0.35281209471063</t>
  </si>
  <si>
    <t>-0.1042185623671376</t>
  </si>
  <si>
    <t>0.3799366737927503</t>
  </si>
  <si>
    <t>-0.2056770895271345</t>
  </si>
  <si>
    <t>0.03002151578867621</t>
  </si>
  <si>
    <t>-0.1909331580067182</t>
  </si>
  <si>
    <t>-0.1047618304836952</t>
  </si>
  <si>
    <t>-0.2821596568494283</t>
  </si>
  <si>
    <t>-0.2004459530749658</t>
  </si>
  <si>
    <t>-0.1298711815133438</t>
  </si>
  <si>
    <t>-0.2585252350144953</t>
  </si>
  <si>
    <t>0.4024243342636412</t>
  </si>
  <si>
    <t>-0.3697440939215103</t>
  </si>
  <si>
    <t>-0.155579428368366</t>
  </si>
  <si>
    <t>-0.3355290963364178</t>
  </si>
  <si>
    <t>0.6264469832908468</t>
  </si>
  <si>
    <t>-0.08028651241436774</t>
  </si>
  <si>
    <t>-0.3588154412885755</t>
  </si>
  <si>
    <t>-0.02791962750011829</t>
  </si>
  <si>
    <t>0.1266447592787528</t>
  </si>
  <si>
    <t>Dependent Variable: DPIBPC</t>
  </si>
  <si>
    <t>Method: Panel EGLS (Cross-section random effects)</t>
  </si>
  <si>
    <t>Date: 05/22/19   Time: 16:06</t>
  </si>
  <si>
    <t>Sample (adjusted): 1997 2015</t>
  </si>
  <si>
    <t>Periods included: 19</t>
  </si>
  <si>
    <t>Cross-sections included: 25</t>
  </si>
  <si>
    <t>Total panel (unbalanced) observations: 230</t>
  </si>
  <si>
    <t>Swamy and Arora estimator of component variances</t>
  </si>
  <si>
    <t>Variable</t>
  </si>
  <si>
    <t>Coefficient</t>
  </si>
  <si>
    <t>Std. Error</t>
  </si>
  <si>
    <t>t-Statistic</t>
  </si>
  <si>
    <t xml:space="preserve">Prob.  </t>
  </si>
  <si>
    <t>-0.759763</t>
  </si>
  <si>
    <t>-0.901766</t>
  </si>
  <si>
    <t>-0.114276</t>
  </si>
  <si>
    <t>0.142623</t>
  </si>
  <si>
    <t>C</t>
  </si>
  <si>
    <t>0.563798</t>
  </si>
  <si>
    <t>Effects Specification</t>
  </si>
  <si>
    <t xml:space="preserve">S.D.  </t>
  </si>
  <si>
    <t xml:space="preserve">Rho  </t>
  </si>
  <si>
    <t>Cross-section random</t>
  </si>
  <si>
    <t>0.0145</t>
  </si>
  <si>
    <t>Idiosyncratic random</t>
  </si>
  <si>
    <t>0.9855</t>
  </si>
  <si>
    <t>Weighted Statistics</t>
  </si>
  <si>
    <t>R-squared</t>
  </si>
  <si>
    <t>0.082336</t>
  </si>
  <si>
    <t xml:space="preserve">    Mean dependent var</t>
  </si>
  <si>
    <t>Adjusted R-squared</t>
  </si>
  <si>
    <t>0.049118</t>
  </si>
  <si>
    <t xml:space="preserve">    S.D. dependent var</t>
  </si>
  <si>
    <t>S.E. of regression</t>
  </si>
  <si>
    <t xml:space="preserve">    Sum squared resid</t>
  </si>
  <si>
    <t>8.39E+08</t>
  </si>
  <si>
    <t>F-statistic</t>
  </si>
  <si>
    <t xml:space="preserve">    Durbin-Watson stat</t>
  </si>
  <si>
    <t>Prob(F-statistic)</t>
  </si>
  <si>
    <t>0.013607</t>
  </si>
  <si>
    <t>Unweighted Statistics</t>
  </si>
  <si>
    <t>0.085595</t>
  </si>
  <si>
    <t>Sum squared resid</t>
  </si>
  <si>
    <t>8.45E+08</t>
  </si>
  <si>
    <t>Spread</t>
  </si>
  <si>
    <t>Unem</t>
  </si>
  <si>
    <t>Ab_Com</t>
  </si>
  <si>
    <t>Bank_Conc</t>
  </si>
  <si>
    <t>Coeficiente</t>
  </si>
  <si>
    <t>valor-p</t>
  </si>
  <si>
    <t>CORRELAÇÃO</t>
  </si>
  <si>
    <t>hausmann</t>
  </si>
  <si>
    <t>Correlated Random Effects - Hausman Test</t>
  </si>
  <si>
    <t>Equation: Untitled</t>
  </si>
  <si>
    <t>Test cross-section random effects</t>
  </si>
  <si>
    <t>Test Summary</t>
  </si>
  <si>
    <t>Chi-Sq. Statistic</t>
  </si>
  <si>
    <t>Chi-Sq. d.f.</t>
  </si>
  <si>
    <t xml:space="preserve">Prob. </t>
  </si>
  <si>
    <t>0.4408</t>
  </si>
  <si>
    <t>Cross-section random effects test comparisons:</t>
  </si>
  <si>
    <t xml:space="preserve">Fixed  </t>
  </si>
  <si>
    <t xml:space="preserve">Random </t>
  </si>
  <si>
    <t xml:space="preserve">Var(Diff.) </t>
  </si>
  <si>
    <t>0.3776</t>
  </si>
  <si>
    <t>0.5258</t>
  </si>
  <si>
    <t>0.3135</t>
  </si>
  <si>
    <t>0.4366</t>
  </si>
  <si>
    <t>0.3087</t>
  </si>
  <si>
    <t>0.4775</t>
  </si>
  <si>
    <t>0.8761</t>
  </si>
  <si>
    <t>0.3329</t>
  </si>
  <si>
    <t>Cross-section random effects test equation:</t>
  </si>
  <si>
    <t>Method: Panel Least Squares</t>
  </si>
  <si>
    <t>Date: 05/22/19   Time: 18:22</t>
  </si>
  <si>
    <t>0.2226</t>
  </si>
  <si>
    <t>-0.323304</t>
  </si>
  <si>
    <t>0.7468</t>
  </si>
  <si>
    <t>0.3082</t>
  </si>
  <si>
    <t>0.2442</t>
  </si>
  <si>
    <t>0.0534</t>
  </si>
  <si>
    <t>0.1786</t>
  </si>
  <si>
    <t>-0.602057</t>
  </si>
  <si>
    <t>0.5478</t>
  </si>
  <si>
    <t>0.211026</t>
  </si>
  <si>
    <t>0.8331</t>
  </si>
  <si>
    <t>0.1754</t>
  </si>
  <si>
    <t>Cross-section fixed (dummy variables)</t>
  </si>
  <si>
    <t>0.192474</t>
  </si>
  <si>
    <t>0.061302</t>
  </si>
  <si>
    <t xml:space="preserve">    Akaike info criterion</t>
  </si>
  <si>
    <t>7.46E+08</t>
  </si>
  <si>
    <t xml:space="preserve">    Schwarz criterion</t>
  </si>
  <si>
    <t>Log likelihood</t>
  </si>
  <si>
    <t xml:space="preserve">    Hannan-Quinn criter.</t>
  </si>
  <si>
    <t>0.060715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</si>
</sst>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sz val="11"/>
      <name val="Calibri 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/>
    <xf numFmtId="0" fontId="11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4" fontId="0" fillId="0" borderId="0" xfId="3" applyNumberFormat="1" applyFont="1" applyAlignment="1">
      <alignment horizontal="center"/>
    </xf>
    <xf numFmtId="4" fontId="3" fillId="0" borderId="0" xfId="3" applyNumberFormat="1" applyFont="1" applyAlignment="1">
      <alignment horizontal="center"/>
    </xf>
    <xf numFmtId="3" fontId="0" fillId="0" borderId="0" xfId="3" applyNumberFormat="1" applyFont="1" applyAlignment="1">
      <alignment horizontal="center"/>
    </xf>
    <xf numFmtId="0" fontId="0" fillId="0" borderId="0" xfId="0" applyFont="1"/>
    <xf numFmtId="0" fontId="12" fillId="0" borderId="0" xfId="0" applyFont="1"/>
    <xf numFmtId="0" fontId="6" fillId="0" borderId="0" xfId="0" applyFont="1"/>
    <xf numFmtId="10" fontId="0" fillId="0" borderId="0" xfId="4" applyNumberFormat="1" applyFont="1" applyAlignment="1">
      <alignment horizontal="center"/>
    </xf>
    <xf numFmtId="0" fontId="13" fillId="0" borderId="0" xfId="0" applyFont="1"/>
    <xf numFmtId="0" fontId="0" fillId="2" borderId="0" xfId="0" applyFill="1"/>
    <xf numFmtId="0" fontId="0" fillId="0" borderId="0" xfId="0" applyFill="1"/>
    <xf numFmtId="0" fontId="15" fillId="0" borderId="0" xfId="0" applyFont="1" applyAlignment="1">
      <alignment horizontal="center"/>
    </xf>
    <xf numFmtId="0" fontId="15" fillId="0" borderId="0" xfId="0" applyFont="1"/>
    <xf numFmtId="0" fontId="6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" fontId="0" fillId="0" borderId="0" xfId="0" applyNumberFormat="1"/>
    <xf numFmtId="4" fontId="6" fillId="0" borderId="0" xfId="0" applyNumberFormat="1" applyFont="1"/>
    <xf numFmtId="4" fontId="0" fillId="0" borderId="0" xfId="0" applyNumberFormat="1" applyFont="1"/>
    <xf numFmtId="0" fontId="7" fillId="0" borderId="0" xfId="0" applyFont="1"/>
    <xf numFmtId="4" fontId="7" fillId="0" borderId="0" xfId="0" applyNumberFormat="1" applyFont="1"/>
    <xf numFmtId="4" fontId="16" fillId="0" borderId="0" xfId="0" applyNumberFormat="1" applyFont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4" xfId="1" xr:uid="{00000000-0005-0000-0000-000002000000}"/>
    <cellStyle name="Porcentagem" xfId="4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IC negativos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dispersão!$G$1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dispersão!$F$2:$F$317</c:f>
              <c:numCache>
                <c:formatCode>General</c:formatCode>
                <c:ptCount val="316"/>
                <c:pt idx="0">
                  <c:v>7.2055687695047137</c:v>
                </c:pt>
                <c:pt idx="1">
                  <c:v>7.0974455391939699</c:v>
                </c:pt>
                <c:pt idx="2">
                  <c:v>7.3839164439998903</c:v>
                </c:pt>
                <c:pt idx="3">
                  <c:v>7.4716156344431237</c:v>
                </c:pt>
                <c:pt idx="4">
                  <c:v>7.3840729144088408</c:v>
                </c:pt>
                <c:pt idx="5">
                  <c:v>7.4194781388294926</c:v>
                </c:pt>
                <c:pt idx="6">
                  <c:v>7.4073813364526835</c:v>
                </c:pt>
                <c:pt idx="7">
                  <c:v>7.5310117138289359</c:v>
                </c:pt>
                <c:pt idx="8">
                  <c:v>7.5009074375825131</c:v>
                </c:pt>
                <c:pt idx="9">
                  <c:v>7.7954782444936521</c:v>
                </c:pt>
                <c:pt idx="10">
                  <c:v>7.5173738018103426</c:v>
                </c:pt>
                <c:pt idx="11">
                  <c:v>7.6385983002731548</c:v>
                </c:pt>
                <c:pt idx="12">
                  <c:v>9.2874336664548522</c:v>
                </c:pt>
                <c:pt idx="13">
                  <c:v>8.594696632392381</c:v>
                </c:pt>
                <c:pt idx="14">
                  <c:v>7.6614676035230875</c:v>
                </c:pt>
                <c:pt idx="15">
                  <c:v>7.8944360481855602</c:v>
                </c:pt>
                <c:pt idx="16">
                  <c:v>8.6496384598080418</c:v>
                </c:pt>
                <c:pt idx="17">
                  <c:v>9.0707234419063472</c:v>
                </c:pt>
                <c:pt idx="18">
                  <c:v>8.7833750638681458</c:v>
                </c:pt>
                <c:pt idx="19">
                  <c:v>8.4174038216550358</c:v>
                </c:pt>
                <c:pt idx="20">
                  <c:v>9.2737651832278498</c:v>
                </c:pt>
                <c:pt idx="21">
                  <c:v>9.3647270023483173</c:v>
                </c:pt>
                <c:pt idx="22">
                  <c:v>8.328758176242534</c:v>
                </c:pt>
                <c:pt idx="23">
                  <c:v>8.6370326946002116</c:v>
                </c:pt>
                <c:pt idx="24">
                  <c:v>7.9283901004647177</c:v>
                </c:pt>
                <c:pt idx="25">
                  <c:v>9.8087159309222667</c:v>
                </c:pt>
                <c:pt idx="26">
                  <c:v>7.9987213336066469</c:v>
                </c:pt>
                <c:pt idx="27">
                  <c:v>8.0555785326982186</c:v>
                </c:pt>
                <c:pt idx="28">
                  <c:v>9.7171949367963659</c:v>
                </c:pt>
                <c:pt idx="29">
                  <c:v>9.8084709889294768</c:v>
                </c:pt>
                <c:pt idx="30">
                  <c:v>7.9004973845032858</c:v>
                </c:pt>
                <c:pt idx="31">
                  <c:v>9.7569949424331277</c:v>
                </c:pt>
                <c:pt idx="32">
                  <c:v>9.7119021367365832</c:v>
                </c:pt>
                <c:pt idx="33">
                  <c:v>9.4833426345975536</c:v>
                </c:pt>
                <c:pt idx="34">
                  <c:v>7.752830875324964</c:v>
                </c:pt>
                <c:pt idx="35">
                  <c:v>8.1175306049289464</c:v>
                </c:pt>
                <c:pt idx="36">
                  <c:v>9.8336206804045752</c:v>
                </c:pt>
                <c:pt idx="37">
                  <c:v>8.3228621063381603</c:v>
                </c:pt>
                <c:pt idx="38">
                  <c:v>9.6839458283416775</c:v>
                </c:pt>
                <c:pt idx="39">
                  <c:v>9.044860829207753</c:v>
                </c:pt>
                <c:pt idx="40">
                  <c:v>8.1811063169951055</c:v>
                </c:pt>
                <c:pt idx="41">
                  <c:v>8.3266013394705833</c:v>
                </c:pt>
                <c:pt idx="42">
                  <c:v>8.5521256586042149</c:v>
                </c:pt>
                <c:pt idx="43">
                  <c:v>8.5556163642390022</c:v>
                </c:pt>
                <c:pt idx="44">
                  <c:v>8.1208264605254836</c:v>
                </c:pt>
                <c:pt idx="45">
                  <c:v>9.1482309960320514</c:v>
                </c:pt>
                <c:pt idx="46">
                  <c:v>9.0130983919497396</c:v>
                </c:pt>
                <c:pt idx="47">
                  <c:v>8.6185918613953003</c:v>
                </c:pt>
                <c:pt idx="48">
                  <c:v>8.5438167568527632</c:v>
                </c:pt>
                <c:pt idx="49">
                  <c:v>8.1755263517248409</c:v>
                </c:pt>
                <c:pt idx="50">
                  <c:v>9.570890511595195</c:v>
                </c:pt>
                <c:pt idx="51">
                  <c:v>9.2541596979425744</c:v>
                </c:pt>
                <c:pt idx="52">
                  <c:v>9.765482753287797</c:v>
                </c:pt>
                <c:pt idx="53">
                  <c:v>8.3301375491833802</c:v>
                </c:pt>
                <c:pt idx="54">
                  <c:v>8.4141440285367093</c:v>
                </c:pt>
                <c:pt idx="55">
                  <c:v>8.0435176860228097</c:v>
                </c:pt>
                <c:pt idx="56">
                  <c:v>9.7673724492693719</c:v>
                </c:pt>
                <c:pt idx="57">
                  <c:v>8.7563801759210858</c:v>
                </c:pt>
                <c:pt idx="58">
                  <c:v>9.249613359147812</c:v>
                </c:pt>
                <c:pt idx="59">
                  <c:v>8.5530604461775557</c:v>
                </c:pt>
                <c:pt idx="60">
                  <c:v>8.4914759817553271</c:v>
                </c:pt>
                <c:pt idx="61">
                  <c:v>8.1690948876735661</c:v>
                </c:pt>
                <c:pt idx="62">
                  <c:v>8.5444481144172446</c:v>
                </c:pt>
                <c:pt idx="63">
                  <c:v>9.3205639137968799</c:v>
                </c:pt>
                <c:pt idx="64">
                  <c:v>10.237896994115044</c:v>
                </c:pt>
                <c:pt idx="65">
                  <c:v>9.5720441163024503</c:v>
                </c:pt>
                <c:pt idx="66">
                  <c:v>8.1008758201910993</c:v>
                </c:pt>
                <c:pt idx="67">
                  <c:v>9.1778050786455143</c:v>
                </c:pt>
                <c:pt idx="68">
                  <c:v>8.0605070962456029</c:v>
                </c:pt>
                <c:pt idx="69">
                  <c:v>9.5287297484494289</c:v>
                </c:pt>
                <c:pt idx="70">
                  <c:v>8.5972334774437886</c:v>
                </c:pt>
                <c:pt idx="71">
                  <c:v>7.9482925691858224</c:v>
                </c:pt>
                <c:pt idx="72">
                  <c:v>8.9304600540349171</c:v>
                </c:pt>
                <c:pt idx="73">
                  <c:v>8.432838175327424</c:v>
                </c:pt>
                <c:pt idx="74">
                  <c:v>8.260888190803291</c:v>
                </c:pt>
                <c:pt idx="75">
                  <c:v>9.1765742283820906</c:v>
                </c:pt>
                <c:pt idx="76">
                  <c:v>9.3450458148069462</c:v>
                </c:pt>
                <c:pt idx="77">
                  <c:v>10.218559311657341</c:v>
                </c:pt>
                <c:pt idx="78">
                  <c:v>8.9062612300156179</c:v>
                </c:pt>
                <c:pt idx="79">
                  <c:v>9.3914001805907752</c:v>
                </c:pt>
                <c:pt idx="80">
                  <c:v>8.632576049550762</c:v>
                </c:pt>
                <c:pt idx="81">
                  <c:v>8.6135093502959137</c:v>
                </c:pt>
                <c:pt idx="82">
                  <c:v>8.5665610139566439</c:v>
                </c:pt>
                <c:pt idx="83">
                  <c:v>8.9636475366814619</c:v>
                </c:pt>
                <c:pt idx="84">
                  <c:v>9.9462194552756191</c:v>
                </c:pt>
                <c:pt idx="85">
                  <c:v>10.022711134039437</c:v>
                </c:pt>
                <c:pt idx="86">
                  <c:v>8.5558239076784499</c:v>
                </c:pt>
                <c:pt idx="87">
                  <c:v>8.3870791336953516</c:v>
                </c:pt>
                <c:pt idx="88">
                  <c:v>9.2328585999016113</c:v>
                </c:pt>
                <c:pt idx="89">
                  <c:v>8.9913004657384032</c:v>
                </c:pt>
                <c:pt idx="90">
                  <c:v>10.05869221381483</c:v>
                </c:pt>
                <c:pt idx="91">
                  <c:v>9.5914174836123944</c:v>
                </c:pt>
                <c:pt idx="92">
                  <c:v>10.09420835487067</c:v>
                </c:pt>
                <c:pt idx="93">
                  <c:v>10.274531820685196</c:v>
                </c:pt>
                <c:pt idx="94">
                  <c:v>9.4337784453928499</c:v>
                </c:pt>
                <c:pt idx="95">
                  <c:v>8.8310205208241968</c:v>
                </c:pt>
                <c:pt idx="96">
                  <c:v>8.6470589824893125</c:v>
                </c:pt>
                <c:pt idx="97">
                  <c:v>9.5973915310360418</c:v>
                </c:pt>
                <c:pt idx="98">
                  <c:v>8.6705571039320297</c:v>
                </c:pt>
                <c:pt idx="99">
                  <c:v>9.5608449080066151</c:v>
                </c:pt>
                <c:pt idx="100">
                  <c:v>9.1873907834439663</c:v>
                </c:pt>
                <c:pt idx="101">
                  <c:v>10.126040860564608</c:v>
                </c:pt>
                <c:pt idx="102">
                  <c:v>9.2285413241093295</c:v>
                </c:pt>
                <c:pt idx="103">
                  <c:v>10.052660901009215</c:v>
                </c:pt>
                <c:pt idx="104">
                  <c:v>9.0389276015833673</c:v>
                </c:pt>
                <c:pt idx="105">
                  <c:v>9.257156812541556</c:v>
                </c:pt>
                <c:pt idx="106">
                  <c:v>9.6132400706282475</c:v>
                </c:pt>
                <c:pt idx="107">
                  <c:v>8.8493071669832108</c:v>
                </c:pt>
                <c:pt idx="108">
                  <c:v>8.7962187334678461</c:v>
                </c:pt>
                <c:pt idx="109">
                  <c:v>8.5134258275647134</c:v>
                </c:pt>
                <c:pt idx="110">
                  <c:v>10.181185402722935</c:v>
                </c:pt>
                <c:pt idx="111">
                  <c:v>8.4102152803814825</c:v>
                </c:pt>
                <c:pt idx="112">
                  <c:v>9.5050848836249298</c:v>
                </c:pt>
                <c:pt idx="113">
                  <c:v>10.107958419857631</c:v>
                </c:pt>
                <c:pt idx="114">
                  <c:v>8.749526071822407</c:v>
                </c:pt>
                <c:pt idx="115">
                  <c:v>8.7395875687935352</c:v>
                </c:pt>
                <c:pt idx="116">
                  <c:v>10.302568215816214</c:v>
                </c:pt>
                <c:pt idx="117">
                  <c:v>8.3070379927254461</c:v>
                </c:pt>
                <c:pt idx="118">
                  <c:v>8.8047694446098532</c:v>
                </c:pt>
                <c:pt idx="119">
                  <c:v>9.1743286216719824</c:v>
                </c:pt>
                <c:pt idx="120">
                  <c:v>9.3770490074889921</c:v>
                </c:pt>
                <c:pt idx="121">
                  <c:v>8.7014487468880297</c:v>
                </c:pt>
                <c:pt idx="122">
                  <c:v>9.522829151752866</c:v>
                </c:pt>
                <c:pt idx="123">
                  <c:v>9.4079662096281087</c:v>
                </c:pt>
                <c:pt idx="124">
                  <c:v>8.9941461382381345</c:v>
                </c:pt>
                <c:pt idx="125">
                  <c:v>8.8109021156223388</c:v>
                </c:pt>
                <c:pt idx="126">
                  <c:v>9.0387630075681482</c:v>
                </c:pt>
                <c:pt idx="127">
                  <c:v>10.044123023708336</c:v>
                </c:pt>
                <c:pt idx="128">
                  <c:v>8.8070497206940725</c:v>
                </c:pt>
                <c:pt idx="129">
                  <c:v>9.3661371739769042</c:v>
                </c:pt>
                <c:pt idx="130">
                  <c:v>10.062091388947303</c:v>
                </c:pt>
                <c:pt idx="131">
                  <c:v>10.192624014327906</c:v>
                </c:pt>
                <c:pt idx="132">
                  <c:v>10.109055892449989</c:v>
                </c:pt>
                <c:pt idx="133">
                  <c:v>8.4096529189085274</c:v>
                </c:pt>
                <c:pt idx="134">
                  <c:v>10.38043257327077</c:v>
                </c:pt>
                <c:pt idx="135">
                  <c:v>8.3234500302601795</c:v>
                </c:pt>
                <c:pt idx="136">
                  <c:v>9.6078049974131279</c:v>
                </c:pt>
                <c:pt idx="137">
                  <c:v>8.7732150005142859</c:v>
                </c:pt>
                <c:pt idx="138">
                  <c:v>8.7786129093864229</c:v>
                </c:pt>
                <c:pt idx="139">
                  <c:v>8.4659872352259491</c:v>
                </c:pt>
                <c:pt idx="140">
                  <c:v>9.4640755582587079</c:v>
                </c:pt>
                <c:pt idx="141">
                  <c:v>9.8074820810251158</c:v>
                </c:pt>
                <c:pt idx="142">
                  <c:v>8.5722559198449098</c:v>
                </c:pt>
                <c:pt idx="143">
                  <c:v>9.8898890359528711</c:v>
                </c:pt>
                <c:pt idx="144">
                  <c:v>9.7561991946649087</c:v>
                </c:pt>
                <c:pt idx="145">
                  <c:v>10.111874675423607</c:v>
                </c:pt>
                <c:pt idx="146">
                  <c:v>9.2611317566827456</c:v>
                </c:pt>
                <c:pt idx="147">
                  <c:v>9.9858717294092898</c:v>
                </c:pt>
                <c:pt idx="148">
                  <c:v>10.380766011730508</c:v>
                </c:pt>
                <c:pt idx="149">
                  <c:v>9.8033659593268823</c:v>
                </c:pt>
                <c:pt idx="150">
                  <c:v>8.9699440957029086</c:v>
                </c:pt>
                <c:pt idx="151">
                  <c:v>8.6989869106684345</c:v>
                </c:pt>
                <c:pt idx="152">
                  <c:v>8.4116008772133064</c:v>
                </c:pt>
                <c:pt idx="153">
                  <c:v>8.5770359133873804</c:v>
                </c:pt>
                <c:pt idx="154">
                  <c:v>9.4171850430972714</c:v>
                </c:pt>
                <c:pt idx="155">
                  <c:v>9.8896992541424122</c:v>
                </c:pt>
                <c:pt idx="156">
                  <c:v>9.2395437508180827</c:v>
                </c:pt>
                <c:pt idx="157">
                  <c:v>8.4769874152612719</c:v>
                </c:pt>
                <c:pt idx="158">
                  <c:v>9.6250445369586703</c:v>
                </c:pt>
                <c:pt idx="159">
                  <c:v>9.3795715406145383</c:v>
                </c:pt>
                <c:pt idx="160">
                  <c:v>9.5634062750325359</c:v>
                </c:pt>
                <c:pt idx="161">
                  <c:v>8.9898188370877108</c:v>
                </c:pt>
                <c:pt idx="162">
                  <c:v>10.009768331686278</c:v>
                </c:pt>
                <c:pt idx="163">
                  <c:v>10.077130640498847</c:v>
                </c:pt>
                <c:pt idx="164">
                  <c:v>8.4410274252602129</c:v>
                </c:pt>
                <c:pt idx="165">
                  <c:v>8.3114063440029184</c:v>
                </c:pt>
                <c:pt idx="166">
                  <c:v>9.5244201869448268</c:v>
                </c:pt>
                <c:pt idx="167">
                  <c:v>9.9887301496303174</c:v>
                </c:pt>
                <c:pt idx="168">
                  <c:v>9.8938447644950394</c:v>
                </c:pt>
                <c:pt idx="169">
                  <c:v>10.073885561536487</c:v>
                </c:pt>
                <c:pt idx="170">
                  <c:v>9.1313667020420191</c:v>
                </c:pt>
                <c:pt idx="171">
                  <c:v>10.158590052741689</c:v>
                </c:pt>
                <c:pt idx="172">
                  <c:v>9.4989852100617913</c:v>
                </c:pt>
                <c:pt idx="173">
                  <c:v>10.695952140119459</c:v>
                </c:pt>
                <c:pt idx="174">
                  <c:v>10.853551416024457</c:v>
                </c:pt>
                <c:pt idx="175">
                  <c:v>9.5552145439233396</c:v>
                </c:pt>
                <c:pt idx="176">
                  <c:v>9.3524988514897061</c:v>
                </c:pt>
                <c:pt idx="177">
                  <c:v>9.2732202272889062</c:v>
                </c:pt>
                <c:pt idx="178">
                  <c:v>10.125000411208797</c:v>
                </c:pt>
                <c:pt idx="179">
                  <c:v>10.513837775715242</c:v>
                </c:pt>
                <c:pt idx="180">
                  <c:v>9.6219750481909418</c:v>
                </c:pt>
                <c:pt idx="181">
                  <c:v>10.79071388283284</c:v>
                </c:pt>
                <c:pt idx="182">
                  <c:v>9.8904832432476173</c:v>
                </c:pt>
                <c:pt idx="183">
                  <c:v>9.9950166022390956</c:v>
                </c:pt>
                <c:pt idx="184">
                  <c:v>9.3735865333854882</c:v>
                </c:pt>
                <c:pt idx="185">
                  <c:v>10.834010695567995</c:v>
                </c:pt>
                <c:pt idx="186">
                  <c:v>9.5183318140103612</c:v>
                </c:pt>
                <c:pt idx="187">
                  <c:v>8.8782517513185031</c:v>
                </c:pt>
                <c:pt idx="188">
                  <c:v>9.5224847227512353</c:v>
                </c:pt>
                <c:pt idx="189">
                  <c:v>9.7163386752496113</c:v>
                </c:pt>
                <c:pt idx="190">
                  <c:v>9.4918099707871786</c:v>
                </c:pt>
                <c:pt idx="191">
                  <c:v>10.078296099101502</c:v>
                </c:pt>
                <c:pt idx="192">
                  <c:v>10.793679657396957</c:v>
                </c:pt>
                <c:pt idx="193">
                  <c:v>8.8903767441875434</c:v>
                </c:pt>
                <c:pt idx="194">
                  <c:v>9.43798225039877</c:v>
                </c:pt>
                <c:pt idx="195">
                  <c:v>9.627973551525141</c:v>
                </c:pt>
                <c:pt idx="196">
                  <c:v>9.441087792354482</c:v>
                </c:pt>
                <c:pt idx="197">
                  <c:v>9.3569001578716353</c:v>
                </c:pt>
                <c:pt idx="198">
                  <c:v>10.036066227716329</c:v>
                </c:pt>
                <c:pt idx="199">
                  <c:v>10.481524743784975</c:v>
                </c:pt>
                <c:pt idx="200">
                  <c:v>11.033417525008263</c:v>
                </c:pt>
                <c:pt idx="201">
                  <c:v>9.5872887213567637</c:v>
                </c:pt>
                <c:pt idx="202">
                  <c:v>9.3242020707584174</c:v>
                </c:pt>
                <c:pt idx="203">
                  <c:v>10.860997666645424</c:v>
                </c:pt>
                <c:pt idx="204">
                  <c:v>10.030069715730713</c:v>
                </c:pt>
                <c:pt idx="205">
                  <c:v>9.6230495098559263</c:v>
                </c:pt>
                <c:pt idx="206">
                  <c:v>9.1092740504465137</c:v>
                </c:pt>
                <c:pt idx="207">
                  <c:v>9.4836842332082032</c:v>
                </c:pt>
                <c:pt idx="208">
                  <c:v>9.4750007196085377</c:v>
                </c:pt>
                <c:pt idx="209">
                  <c:v>9.9160207892625376</c:v>
                </c:pt>
                <c:pt idx="210">
                  <c:v>9.9367086977878269</c:v>
                </c:pt>
                <c:pt idx="211">
                  <c:v>9.30762917079171</c:v>
                </c:pt>
                <c:pt idx="212">
                  <c:v>9.546915951970167</c:v>
                </c:pt>
                <c:pt idx="213">
                  <c:v>10.162627143672365</c:v>
                </c:pt>
                <c:pt idx="214">
                  <c:v>9.3660454202545438</c:v>
                </c:pt>
                <c:pt idx="215">
                  <c:v>10.857920785272514</c:v>
                </c:pt>
                <c:pt idx="216">
                  <c:v>8.6803233069383001</c:v>
                </c:pt>
                <c:pt idx="217">
                  <c:v>9.538974559639513</c:v>
                </c:pt>
                <c:pt idx="218">
                  <c:v>10.222007109501501</c:v>
                </c:pt>
                <c:pt idx="219">
                  <c:v>9.9930914599536784</c:v>
                </c:pt>
                <c:pt idx="220">
                  <c:v>9.5083789532891529</c:v>
                </c:pt>
                <c:pt idx="221">
                  <c:v>10.846906142196133</c:v>
                </c:pt>
                <c:pt idx="222">
                  <c:v>9.8186727974428543</c:v>
                </c:pt>
                <c:pt idx="223">
                  <c:v>9.541948958414066</c:v>
                </c:pt>
                <c:pt idx="224">
                  <c:v>9.2436120035732525</c:v>
                </c:pt>
                <c:pt idx="225">
                  <c:v>9.9564497015332769</c:v>
                </c:pt>
                <c:pt idx="226">
                  <c:v>9.4797744903936518</c:v>
                </c:pt>
                <c:pt idx="227">
                  <c:v>9.5711696984908095</c:v>
                </c:pt>
                <c:pt idx="228">
                  <c:v>9.5871609850445232</c:v>
                </c:pt>
                <c:pt idx="229">
                  <c:v>10.229256400539109</c:v>
                </c:pt>
                <c:pt idx="230">
                  <c:v>9.8074046286723959</c:v>
                </c:pt>
                <c:pt idx="231">
                  <c:v>9.4412824269569597</c:v>
                </c:pt>
                <c:pt idx="232">
                  <c:v>10.157262778887677</c:v>
                </c:pt>
                <c:pt idx="233">
                  <c:v>9.5309873766191675</c:v>
                </c:pt>
                <c:pt idx="234">
                  <c:v>9.0882252919710371</c:v>
                </c:pt>
                <c:pt idx="235">
                  <c:v>9.6846601162208827</c:v>
                </c:pt>
                <c:pt idx="236">
                  <c:v>9.3091948548974575</c:v>
                </c:pt>
                <c:pt idx="237">
                  <c:v>10.079175401491669</c:v>
                </c:pt>
                <c:pt idx="238">
                  <c:v>10.327586232503164</c:v>
                </c:pt>
                <c:pt idx="239">
                  <c:v>10.623934457798835</c:v>
                </c:pt>
                <c:pt idx="240">
                  <c:v>10.555894346627861</c:v>
                </c:pt>
                <c:pt idx="241">
                  <c:v>9.3455543244415225</c:v>
                </c:pt>
                <c:pt idx="242">
                  <c:v>10.335869786630958</c:v>
                </c:pt>
                <c:pt idx="243">
                  <c:v>9.6639437118926335</c:v>
                </c:pt>
                <c:pt idx="244">
                  <c:v>10.754877954326345</c:v>
                </c:pt>
                <c:pt idx="245">
                  <c:v>9.9955515908676098</c:v>
                </c:pt>
                <c:pt idx="246">
                  <c:v>10.79847252472541</c:v>
                </c:pt>
                <c:pt idx="247">
                  <c:v>10.39927858409713</c:v>
                </c:pt>
                <c:pt idx="248">
                  <c:v>9.9878737275063454</c:v>
                </c:pt>
                <c:pt idx="249">
                  <c:v>9.3286065529701592</c:v>
                </c:pt>
                <c:pt idx="250">
                  <c:v>9.8243132982937666</c:v>
                </c:pt>
                <c:pt idx="251">
                  <c:v>9.66999985129946</c:v>
                </c:pt>
                <c:pt idx="252">
                  <c:v>10.19883376847438</c:v>
                </c:pt>
                <c:pt idx="253">
                  <c:v>10.778188899736543</c:v>
                </c:pt>
                <c:pt idx="254">
                  <c:v>10.771237545522581</c:v>
                </c:pt>
                <c:pt idx="255">
                  <c:v>10.127740272058521</c:v>
                </c:pt>
                <c:pt idx="256">
                  <c:v>10.837198458615759</c:v>
                </c:pt>
                <c:pt idx="257">
                  <c:v>10.010203263382396</c:v>
                </c:pt>
                <c:pt idx="258">
                  <c:v>10.200541532846351</c:v>
                </c:pt>
                <c:pt idx="259">
                  <c:v>9.9456173787063609</c:v>
                </c:pt>
                <c:pt idx="260">
                  <c:v>10.926445235099356</c:v>
                </c:pt>
                <c:pt idx="261">
                  <c:v>10.376794079948116</c:v>
                </c:pt>
                <c:pt idx="262">
                  <c:v>9.5546612551677317</c:v>
                </c:pt>
                <c:pt idx="263">
                  <c:v>9.9967549240986511</c:v>
                </c:pt>
                <c:pt idx="264">
                  <c:v>11.022848048917194</c:v>
                </c:pt>
                <c:pt idx="265">
                  <c:v>10.29927162679339</c:v>
                </c:pt>
                <c:pt idx="266">
                  <c:v>10.113606534273265</c:v>
                </c:pt>
                <c:pt idx="267">
                  <c:v>10.85253929983411</c:v>
                </c:pt>
                <c:pt idx="268">
                  <c:v>9.5401837853323013</c:v>
                </c:pt>
                <c:pt idx="269">
                  <c:v>10.333446962116081</c:v>
                </c:pt>
                <c:pt idx="270">
                  <c:v>9.7214599844790754</c:v>
                </c:pt>
                <c:pt idx="271">
                  <c:v>10.390224004236751</c:v>
                </c:pt>
                <c:pt idx="272">
                  <c:v>9.6660379937296579</c:v>
                </c:pt>
                <c:pt idx="273">
                  <c:v>9.8717682525694368</c:v>
                </c:pt>
                <c:pt idx="274">
                  <c:v>10.773604086818381</c:v>
                </c:pt>
                <c:pt idx="275">
                  <c:v>10.902406810905402</c:v>
                </c:pt>
                <c:pt idx="276">
                  <c:v>10.415357276566819</c:v>
                </c:pt>
                <c:pt idx="277">
                  <c:v>9.9319487933371207</c:v>
                </c:pt>
                <c:pt idx="278">
                  <c:v>10.71055341422454</c:v>
                </c:pt>
                <c:pt idx="279">
                  <c:v>10.023567315099323</c:v>
                </c:pt>
                <c:pt idx="280">
                  <c:v>9.5953453319929185</c:v>
                </c:pt>
                <c:pt idx="281">
                  <c:v>10.417532038803175</c:v>
                </c:pt>
                <c:pt idx="282">
                  <c:v>10.095303162461514</c:v>
                </c:pt>
                <c:pt idx="283">
                  <c:v>9.8006565072625467</c:v>
                </c:pt>
                <c:pt idx="284">
                  <c:v>9.9813155945223695</c:v>
                </c:pt>
                <c:pt idx="285">
                  <c:v>10.128722490978314</c:v>
                </c:pt>
                <c:pt idx="286">
                  <c:v>9.4636086991662722</c:v>
                </c:pt>
                <c:pt idx="287">
                  <c:v>9.8408112164134085</c:v>
                </c:pt>
                <c:pt idx="288">
                  <c:v>9.6861532620102118</c:v>
                </c:pt>
                <c:pt idx="289">
                  <c:v>10.700548176486118</c:v>
                </c:pt>
                <c:pt idx="290">
                  <c:v>10.002315905963604</c:v>
                </c:pt>
                <c:pt idx="291">
                  <c:v>11.02450765179718</c:v>
                </c:pt>
                <c:pt idx="292">
                  <c:v>10.711760307931975</c:v>
                </c:pt>
                <c:pt idx="293">
                  <c:v>10.023171536078863</c:v>
                </c:pt>
                <c:pt idx="294">
                  <c:v>9.7021382202767601</c:v>
                </c:pt>
                <c:pt idx="295">
                  <c:v>10.612391978464657</c:v>
                </c:pt>
                <c:pt idx="296">
                  <c:v>10.479811243339372</c:v>
                </c:pt>
                <c:pt idx="297">
                  <c:v>10.205284013980927</c:v>
                </c:pt>
                <c:pt idx="298">
                  <c:v>9.4094118135035032</c:v>
                </c:pt>
                <c:pt idx="299">
                  <c:v>10.554110348925514</c:v>
                </c:pt>
                <c:pt idx="300">
                  <c:v>11.517199995759286</c:v>
                </c:pt>
                <c:pt idx="301">
                  <c:v>10.751079437328526</c:v>
                </c:pt>
                <c:pt idx="302">
                  <c:v>9.5426753022433743</c:v>
                </c:pt>
                <c:pt idx="303">
                  <c:v>10.853382596495386</c:v>
                </c:pt>
                <c:pt idx="304">
                  <c:v>10.051743050592645</c:v>
                </c:pt>
                <c:pt idx="305">
                  <c:v>10.487081361856513</c:v>
                </c:pt>
                <c:pt idx="306">
                  <c:v>10.457778477572132</c:v>
                </c:pt>
                <c:pt idx="307">
                  <c:v>10.048522574022675</c:v>
                </c:pt>
                <c:pt idx="308">
                  <c:v>10.217831990791908</c:v>
                </c:pt>
                <c:pt idx="309">
                  <c:v>10.7654342782931</c:v>
                </c:pt>
                <c:pt idx="310">
                  <c:v>10.391676819380546</c:v>
                </c:pt>
                <c:pt idx="311">
                  <c:v>10.473627064424702</c:v>
                </c:pt>
                <c:pt idx="312">
                  <c:v>10.118645616809438</c:v>
                </c:pt>
                <c:pt idx="313">
                  <c:v>10.248044060703133</c:v>
                </c:pt>
                <c:pt idx="314">
                  <c:v>10.474213961375998</c:v>
                </c:pt>
                <c:pt idx="315">
                  <c:v>10.007690202088137</c:v>
                </c:pt>
              </c:numCache>
            </c:numRef>
          </c:xVal>
          <c:yVal>
            <c:numRef>
              <c:f>dispersão!$G$2:$G$317</c:f>
              <c:numCache>
                <c:formatCode>General</c:formatCode>
                <c:ptCount val="316"/>
                <c:pt idx="0">
                  <c:v>-0.32180259880578399</c:v>
                </c:pt>
                <c:pt idx="1">
                  <c:v>-0.32140805648288256</c:v>
                </c:pt>
                <c:pt idx="2">
                  <c:v>-0.32033818660348723</c:v>
                </c:pt>
                <c:pt idx="3">
                  <c:v>-0.32024381881531566</c:v>
                </c:pt>
                <c:pt idx="4">
                  <c:v>-0.31990771312615129</c:v>
                </c:pt>
                <c:pt idx="5">
                  <c:v>-0.31990350742273271</c:v>
                </c:pt>
                <c:pt idx="6">
                  <c:v>-0.31974437572981024</c:v>
                </c:pt>
                <c:pt idx="7">
                  <c:v>-0.31958388844515784</c:v>
                </c:pt>
                <c:pt idx="8">
                  <c:v>-0.31949513064608887</c:v>
                </c:pt>
                <c:pt idx="9">
                  <c:v>-0.31782251113042626</c:v>
                </c:pt>
                <c:pt idx="10">
                  <c:v>-0.31722030601969381</c:v>
                </c:pt>
                <c:pt idx="11">
                  <c:v>-0.31505454525463661</c:v>
                </c:pt>
                <c:pt idx="12">
                  <c:v>-0.31203337005508996</c:v>
                </c:pt>
                <c:pt idx="13">
                  <c:v>-0.31167071868160134</c:v>
                </c:pt>
                <c:pt idx="14">
                  <c:v>-0.31017908063561678</c:v>
                </c:pt>
                <c:pt idx="15">
                  <c:v>-0.30997043869732649</c:v>
                </c:pt>
                <c:pt idx="16">
                  <c:v>-0.30987096962284538</c:v>
                </c:pt>
                <c:pt idx="17">
                  <c:v>-0.30894900392518165</c:v>
                </c:pt>
                <c:pt idx="18">
                  <c:v>-0.30843829374354798</c:v>
                </c:pt>
                <c:pt idx="19">
                  <c:v>-0.30837142299609499</c:v>
                </c:pt>
                <c:pt idx="20">
                  <c:v>-0.30821994672271597</c:v>
                </c:pt>
                <c:pt idx="21">
                  <c:v>-0.30779671711058904</c:v>
                </c:pt>
                <c:pt idx="22">
                  <c:v>-0.30778199482648466</c:v>
                </c:pt>
                <c:pt idx="23">
                  <c:v>-0.30754953637218402</c:v>
                </c:pt>
                <c:pt idx="24">
                  <c:v>-0.30573230932158996</c:v>
                </c:pt>
                <c:pt idx="25">
                  <c:v>-0.30545779514241733</c:v>
                </c:pt>
                <c:pt idx="26">
                  <c:v>-0.30518854750507729</c:v>
                </c:pt>
                <c:pt idx="27">
                  <c:v>-0.30505460363923759</c:v>
                </c:pt>
                <c:pt idx="28">
                  <c:v>-0.30454003536284113</c:v>
                </c:pt>
                <c:pt idx="29">
                  <c:v>-0.30414844652993472</c:v>
                </c:pt>
                <c:pt idx="30">
                  <c:v>-0.30412329315111997</c:v>
                </c:pt>
                <c:pt idx="31">
                  <c:v>-0.30384301735502878</c:v>
                </c:pt>
                <c:pt idx="32">
                  <c:v>-0.30269035297263258</c:v>
                </c:pt>
                <c:pt idx="33">
                  <c:v>-0.30216075693552086</c:v>
                </c:pt>
                <c:pt idx="34">
                  <c:v>-0.3017252070153576</c:v>
                </c:pt>
                <c:pt idx="35">
                  <c:v>-0.30120126787416063</c:v>
                </c:pt>
                <c:pt idx="36">
                  <c:v>-0.30057485458435879</c:v>
                </c:pt>
                <c:pt idx="37">
                  <c:v>-0.29951717954448337</c:v>
                </c:pt>
                <c:pt idx="38">
                  <c:v>-0.29628383663325047</c:v>
                </c:pt>
                <c:pt idx="39">
                  <c:v>-0.29532006434637931</c:v>
                </c:pt>
                <c:pt idx="40">
                  <c:v>-0.29448453205443165</c:v>
                </c:pt>
                <c:pt idx="41">
                  <c:v>-0.29404914575797264</c:v>
                </c:pt>
                <c:pt idx="42">
                  <c:v>-0.29402922488075728</c:v>
                </c:pt>
                <c:pt idx="43">
                  <c:v>-0.293735802719785</c:v>
                </c:pt>
                <c:pt idx="44">
                  <c:v>-0.2933131609652343</c:v>
                </c:pt>
                <c:pt idx="45">
                  <c:v>-0.29305076249387474</c:v>
                </c:pt>
                <c:pt idx="46">
                  <c:v>-0.29278272181274123</c:v>
                </c:pt>
                <c:pt idx="47">
                  <c:v>-0.29125027310099466</c:v>
                </c:pt>
                <c:pt idx="48">
                  <c:v>-0.29090298364127998</c:v>
                </c:pt>
                <c:pt idx="49">
                  <c:v>-0.29059270256582331</c:v>
                </c:pt>
                <c:pt idx="50">
                  <c:v>-0.29013021111477172</c:v>
                </c:pt>
                <c:pt idx="51">
                  <c:v>-0.28968988086444664</c:v>
                </c:pt>
                <c:pt idx="52">
                  <c:v>-0.28947503005084235</c:v>
                </c:pt>
                <c:pt idx="53">
                  <c:v>-0.28826250403938164</c:v>
                </c:pt>
                <c:pt idx="54">
                  <c:v>-0.28772995670905566</c:v>
                </c:pt>
                <c:pt idx="55">
                  <c:v>-0.28637326166738397</c:v>
                </c:pt>
                <c:pt idx="56">
                  <c:v>-0.28585528234297203</c:v>
                </c:pt>
                <c:pt idx="57">
                  <c:v>-0.28483167574619195</c:v>
                </c:pt>
                <c:pt idx="58">
                  <c:v>-0.28459392664271904</c:v>
                </c:pt>
                <c:pt idx="59">
                  <c:v>-0.28454613508142074</c:v>
                </c:pt>
                <c:pt idx="60">
                  <c:v>-0.28339557056608994</c:v>
                </c:pt>
                <c:pt idx="61">
                  <c:v>-0.28243048624477329</c:v>
                </c:pt>
                <c:pt idx="62">
                  <c:v>-0.28182352659807597</c:v>
                </c:pt>
                <c:pt idx="63">
                  <c:v>-0.28107902955608727</c:v>
                </c:pt>
                <c:pt idx="64">
                  <c:v>-0.28102374946106595</c:v>
                </c:pt>
                <c:pt idx="65">
                  <c:v>-0.28076197707230205</c:v>
                </c:pt>
                <c:pt idx="66">
                  <c:v>-0.28041966505710664</c:v>
                </c:pt>
                <c:pt idx="67">
                  <c:v>-0.27956124621457062</c:v>
                </c:pt>
                <c:pt idx="68">
                  <c:v>-0.27921694180489531</c:v>
                </c:pt>
                <c:pt idx="69">
                  <c:v>-0.27875047757791999</c:v>
                </c:pt>
                <c:pt idx="70">
                  <c:v>-0.27866011439830535</c:v>
                </c:pt>
                <c:pt idx="71">
                  <c:v>-0.27864744810840797</c:v>
                </c:pt>
                <c:pt idx="72">
                  <c:v>-0.27795048972619979</c:v>
                </c:pt>
                <c:pt idx="73">
                  <c:v>-0.27670388167791132</c:v>
                </c:pt>
                <c:pt idx="74">
                  <c:v>-0.276684842198678</c:v>
                </c:pt>
                <c:pt idx="75">
                  <c:v>-0.27599745933946146</c:v>
                </c:pt>
                <c:pt idx="76">
                  <c:v>-0.2746006018884633</c:v>
                </c:pt>
                <c:pt idx="77">
                  <c:v>-0.27458172631041794</c:v>
                </c:pt>
                <c:pt idx="78">
                  <c:v>-0.27407559428899592</c:v>
                </c:pt>
                <c:pt idx="79">
                  <c:v>-0.27395723835249597</c:v>
                </c:pt>
                <c:pt idx="80">
                  <c:v>-0.273753806618176</c:v>
                </c:pt>
                <c:pt idx="81">
                  <c:v>-0.27362587397848398</c:v>
                </c:pt>
                <c:pt idx="82">
                  <c:v>-0.27284856998087764</c:v>
                </c:pt>
                <c:pt idx="83">
                  <c:v>-0.27271710702941332</c:v>
                </c:pt>
                <c:pt idx="84">
                  <c:v>-0.27263689745536462</c:v>
                </c:pt>
                <c:pt idx="85">
                  <c:v>-0.27262516828524602</c:v>
                </c:pt>
                <c:pt idx="86">
                  <c:v>-0.27157996427454328</c:v>
                </c:pt>
                <c:pt idx="87">
                  <c:v>-0.27112874679741999</c:v>
                </c:pt>
                <c:pt idx="88">
                  <c:v>-0.27083287037240328</c:v>
                </c:pt>
                <c:pt idx="89">
                  <c:v>-0.27069794735964664</c:v>
                </c:pt>
                <c:pt idx="90">
                  <c:v>-0.27010425780275299</c:v>
                </c:pt>
                <c:pt idx="91">
                  <c:v>-0.26981119668432796</c:v>
                </c:pt>
                <c:pt idx="92">
                  <c:v>-0.26888123354518795</c:v>
                </c:pt>
                <c:pt idx="93">
                  <c:v>-0.26805428623787336</c:v>
                </c:pt>
                <c:pt idx="94">
                  <c:v>-0.26762597139877997</c:v>
                </c:pt>
                <c:pt idx="95">
                  <c:v>-0.26686071846707465</c:v>
                </c:pt>
                <c:pt idx="96">
                  <c:v>-0.26675803305034601</c:v>
                </c:pt>
                <c:pt idx="97">
                  <c:v>-0.26490292765519996</c:v>
                </c:pt>
                <c:pt idx="98">
                  <c:v>-0.2642993981661233</c:v>
                </c:pt>
                <c:pt idx="99">
                  <c:v>-0.26407574236932663</c:v>
                </c:pt>
                <c:pt idx="100">
                  <c:v>-0.26382342620914601</c:v>
                </c:pt>
                <c:pt idx="101">
                  <c:v>-0.26380928255174657</c:v>
                </c:pt>
                <c:pt idx="102">
                  <c:v>-0.26375417685320984</c:v>
                </c:pt>
                <c:pt idx="103">
                  <c:v>-0.26369220549011269</c:v>
                </c:pt>
                <c:pt idx="104">
                  <c:v>-0.26361141560369999</c:v>
                </c:pt>
                <c:pt idx="105">
                  <c:v>-0.26316487933188598</c:v>
                </c:pt>
                <c:pt idx="106">
                  <c:v>-0.26255098120696668</c:v>
                </c:pt>
                <c:pt idx="107">
                  <c:v>-0.25949743813660398</c:v>
                </c:pt>
                <c:pt idx="108">
                  <c:v>-0.25884215106149727</c:v>
                </c:pt>
                <c:pt idx="109">
                  <c:v>-0.25785979060503667</c:v>
                </c:pt>
                <c:pt idx="110">
                  <c:v>-0.255872112876596</c:v>
                </c:pt>
                <c:pt idx="111">
                  <c:v>-0.2542784598448346</c:v>
                </c:pt>
                <c:pt idx="112">
                  <c:v>-0.25354930319137597</c:v>
                </c:pt>
                <c:pt idx="113">
                  <c:v>-0.25117074308513532</c:v>
                </c:pt>
                <c:pt idx="114">
                  <c:v>-0.25017776556402399</c:v>
                </c:pt>
                <c:pt idx="115">
                  <c:v>-0.25009894200755628</c:v>
                </c:pt>
                <c:pt idx="116">
                  <c:v>-0.24934106583215998</c:v>
                </c:pt>
                <c:pt idx="117">
                  <c:v>-0.24899340304038997</c:v>
                </c:pt>
                <c:pt idx="118">
                  <c:v>-0.24864948048704996</c:v>
                </c:pt>
                <c:pt idx="119">
                  <c:v>-0.24846785470941316</c:v>
                </c:pt>
                <c:pt idx="120">
                  <c:v>-0.24798088108317398</c:v>
                </c:pt>
                <c:pt idx="121">
                  <c:v>-0.24706064803393932</c:v>
                </c:pt>
                <c:pt idx="122">
                  <c:v>-0.24615078042625796</c:v>
                </c:pt>
                <c:pt idx="123">
                  <c:v>-0.24544233981137331</c:v>
                </c:pt>
                <c:pt idx="124">
                  <c:v>-0.24482263996690978</c:v>
                </c:pt>
                <c:pt idx="125">
                  <c:v>-0.24368396199599199</c:v>
                </c:pt>
                <c:pt idx="126">
                  <c:v>-0.24250801144621201</c:v>
                </c:pt>
                <c:pt idx="127">
                  <c:v>-0.24185849103068802</c:v>
                </c:pt>
                <c:pt idx="128">
                  <c:v>-0.24136700381256002</c:v>
                </c:pt>
                <c:pt idx="129">
                  <c:v>-0.24078589267650666</c:v>
                </c:pt>
                <c:pt idx="130">
                  <c:v>-0.24051238364398064</c:v>
                </c:pt>
                <c:pt idx="131">
                  <c:v>-0.24007609258024262</c:v>
                </c:pt>
                <c:pt idx="132">
                  <c:v>-0.23968755917507664</c:v>
                </c:pt>
                <c:pt idx="133">
                  <c:v>-0.23967027811429131</c:v>
                </c:pt>
                <c:pt idx="134">
                  <c:v>-0.238921079151694</c:v>
                </c:pt>
                <c:pt idx="135">
                  <c:v>-0.23889126804623664</c:v>
                </c:pt>
                <c:pt idx="136">
                  <c:v>-0.23875939831124335</c:v>
                </c:pt>
                <c:pt idx="137">
                  <c:v>-0.23839037150547729</c:v>
                </c:pt>
                <c:pt idx="138">
                  <c:v>-0.23735736927149997</c:v>
                </c:pt>
                <c:pt idx="139">
                  <c:v>-0.23646547632946668</c:v>
                </c:pt>
                <c:pt idx="140">
                  <c:v>-0.23623120385653998</c:v>
                </c:pt>
                <c:pt idx="141">
                  <c:v>-0.23621548567926531</c:v>
                </c:pt>
                <c:pt idx="142">
                  <c:v>-0.23571260445671335</c:v>
                </c:pt>
                <c:pt idx="143">
                  <c:v>-0.23446326370668599</c:v>
                </c:pt>
                <c:pt idx="144">
                  <c:v>-0.23304398131818468</c:v>
                </c:pt>
                <c:pt idx="145">
                  <c:v>-0.23206371028207998</c:v>
                </c:pt>
                <c:pt idx="146">
                  <c:v>-0.22954360681772598</c:v>
                </c:pt>
                <c:pt idx="147">
                  <c:v>-0.22888139197821133</c:v>
                </c:pt>
                <c:pt idx="148">
                  <c:v>-0.22546623523964668</c:v>
                </c:pt>
                <c:pt idx="149">
                  <c:v>-0.22384373570978799</c:v>
                </c:pt>
                <c:pt idx="150">
                  <c:v>-0.22366657689149197</c:v>
                </c:pt>
                <c:pt idx="151">
                  <c:v>-0.22291333517041001</c:v>
                </c:pt>
                <c:pt idx="152">
                  <c:v>-0.22228316822431002</c:v>
                </c:pt>
                <c:pt idx="153">
                  <c:v>-0.22108190593262464</c:v>
                </c:pt>
                <c:pt idx="154">
                  <c:v>-0.21823500023590534</c:v>
                </c:pt>
                <c:pt idx="155">
                  <c:v>-0.21813571964982001</c:v>
                </c:pt>
                <c:pt idx="156">
                  <c:v>-0.21732802606824664</c:v>
                </c:pt>
                <c:pt idx="157">
                  <c:v>-0.21596960618776664</c:v>
                </c:pt>
                <c:pt idx="158">
                  <c:v>-0.21550896633860997</c:v>
                </c:pt>
                <c:pt idx="159">
                  <c:v>-0.2153040967710933</c:v>
                </c:pt>
                <c:pt idx="160">
                  <c:v>-0.21477556316502666</c:v>
                </c:pt>
                <c:pt idx="161">
                  <c:v>-0.2135819085783133</c:v>
                </c:pt>
                <c:pt idx="162">
                  <c:v>-0.21349396874698667</c:v>
                </c:pt>
                <c:pt idx="163">
                  <c:v>-0.21346532718713332</c:v>
                </c:pt>
                <c:pt idx="164">
                  <c:v>-0.21296081399680666</c:v>
                </c:pt>
                <c:pt idx="165">
                  <c:v>-0.21231421598404598</c:v>
                </c:pt>
                <c:pt idx="166">
                  <c:v>-0.21155222731509396</c:v>
                </c:pt>
                <c:pt idx="167">
                  <c:v>-0.21118089962031997</c:v>
                </c:pt>
                <c:pt idx="168">
                  <c:v>-0.20830978932992664</c:v>
                </c:pt>
                <c:pt idx="169">
                  <c:v>-0.20758823829102935</c:v>
                </c:pt>
                <c:pt idx="170">
                  <c:v>-0.20751393543059202</c:v>
                </c:pt>
                <c:pt idx="171">
                  <c:v>-0.20668431377168597</c:v>
                </c:pt>
                <c:pt idx="172">
                  <c:v>-0.20614256914982665</c:v>
                </c:pt>
                <c:pt idx="173">
                  <c:v>-0.20591530716160333</c:v>
                </c:pt>
                <c:pt idx="174">
                  <c:v>-0.20532343927218599</c:v>
                </c:pt>
                <c:pt idx="175">
                  <c:v>-0.20515401548017667</c:v>
                </c:pt>
                <c:pt idx="176">
                  <c:v>-0.20328127503498664</c:v>
                </c:pt>
                <c:pt idx="177">
                  <c:v>-0.203176500376444</c:v>
                </c:pt>
                <c:pt idx="178">
                  <c:v>-0.20295666826915001</c:v>
                </c:pt>
                <c:pt idx="179">
                  <c:v>-0.20268007284738201</c:v>
                </c:pt>
                <c:pt idx="180">
                  <c:v>-0.20227898733786001</c:v>
                </c:pt>
                <c:pt idx="181">
                  <c:v>-0.20215984519594601</c:v>
                </c:pt>
                <c:pt idx="182">
                  <c:v>-0.20039557145268996</c:v>
                </c:pt>
                <c:pt idx="183">
                  <c:v>-0.19967069736226997</c:v>
                </c:pt>
                <c:pt idx="184">
                  <c:v>-0.19912185704066729</c:v>
                </c:pt>
                <c:pt idx="185">
                  <c:v>-0.19893562066822068</c:v>
                </c:pt>
                <c:pt idx="186">
                  <c:v>-0.19789789957748863</c:v>
                </c:pt>
                <c:pt idx="187">
                  <c:v>-0.19396206340154465</c:v>
                </c:pt>
                <c:pt idx="188">
                  <c:v>-0.19388711151041996</c:v>
                </c:pt>
                <c:pt idx="189">
                  <c:v>-0.19353261224380333</c:v>
                </c:pt>
                <c:pt idx="190">
                  <c:v>-0.19308997107145065</c:v>
                </c:pt>
                <c:pt idx="191">
                  <c:v>-0.1918872510500533</c:v>
                </c:pt>
                <c:pt idx="192">
                  <c:v>-0.19169598537101998</c:v>
                </c:pt>
                <c:pt idx="193">
                  <c:v>-0.18779714104260595</c:v>
                </c:pt>
                <c:pt idx="194">
                  <c:v>-0.18777976644386665</c:v>
                </c:pt>
                <c:pt idx="195">
                  <c:v>-0.18653810547426999</c:v>
                </c:pt>
                <c:pt idx="196">
                  <c:v>-0.18581645865913332</c:v>
                </c:pt>
                <c:pt idx="197">
                  <c:v>-0.18510970773195334</c:v>
                </c:pt>
                <c:pt idx="198">
                  <c:v>-0.18510411420059003</c:v>
                </c:pt>
                <c:pt idx="199">
                  <c:v>-0.18421301300494997</c:v>
                </c:pt>
                <c:pt idx="200">
                  <c:v>-0.18367024474687998</c:v>
                </c:pt>
                <c:pt idx="201">
                  <c:v>-0.18304805362335333</c:v>
                </c:pt>
                <c:pt idx="202">
                  <c:v>-0.18266495891271331</c:v>
                </c:pt>
                <c:pt idx="203">
                  <c:v>-0.18235140684551998</c:v>
                </c:pt>
                <c:pt idx="204">
                  <c:v>-0.18190939760582667</c:v>
                </c:pt>
                <c:pt idx="205">
                  <c:v>-0.18170247306785195</c:v>
                </c:pt>
                <c:pt idx="206">
                  <c:v>-0.17938310182746001</c:v>
                </c:pt>
                <c:pt idx="207">
                  <c:v>-0.17799929951785332</c:v>
                </c:pt>
                <c:pt idx="208">
                  <c:v>-0.1779519268836067</c:v>
                </c:pt>
                <c:pt idx="209">
                  <c:v>-0.17670469340415731</c:v>
                </c:pt>
                <c:pt idx="210">
                  <c:v>-0.17601366084164263</c:v>
                </c:pt>
                <c:pt idx="211">
                  <c:v>-0.17556142563389665</c:v>
                </c:pt>
                <c:pt idx="212">
                  <c:v>-0.17426377973822668</c:v>
                </c:pt>
                <c:pt idx="213">
                  <c:v>-0.17336059707832663</c:v>
                </c:pt>
                <c:pt idx="214">
                  <c:v>-0.17328022502243065</c:v>
                </c:pt>
                <c:pt idx="215">
                  <c:v>-0.17282481827205995</c:v>
                </c:pt>
                <c:pt idx="216">
                  <c:v>-0.17239544047742664</c:v>
                </c:pt>
                <c:pt idx="217">
                  <c:v>-0.17221256891938663</c:v>
                </c:pt>
                <c:pt idx="218">
                  <c:v>-0.1721972221173167</c:v>
                </c:pt>
                <c:pt idx="219">
                  <c:v>-0.17186469792001002</c:v>
                </c:pt>
                <c:pt idx="220">
                  <c:v>-0.17167205018522999</c:v>
                </c:pt>
                <c:pt idx="221">
                  <c:v>-0.17111573936265997</c:v>
                </c:pt>
                <c:pt idx="222">
                  <c:v>-0.1702833114917833</c:v>
                </c:pt>
                <c:pt idx="223">
                  <c:v>-0.16970106727632803</c:v>
                </c:pt>
                <c:pt idx="224">
                  <c:v>-0.16935239967899338</c:v>
                </c:pt>
                <c:pt idx="225">
                  <c:v>-0.16870150901637002</c:v>
                </c:pt>
                <c:pt idx="226">
                  <c:v>-0.1679048810754</c:v>
                </c:pt>
                <c:pt idx="227">
                  <c:v>-0.16677594944574334</c:v>
                </c:pt>
                <c:pt idx="228">
                  <c:v>-0.16595354078180533</c:v>
                </c:pt>
                <c:pt idx="229">
                  <c:v>-0.16404052493677332</c:v>
                </c:pt>
                <c:pt idx="230">
                  <c:v>-0.16184460918352667</c:v>
                </c:pt>
                <c:pt idx="231">
                  <c:v>-0.15965937329688665</c:v>
                </c:pt>
                <c:pt idx="232">
                  <c:v>-0.15942166676001601</c:v>
                </c:pt>
                <c:pt idx="233">
                  <c:v>-0.15569619271225332</c:v>
                </c:pt>
                <c:pt idx="234">
                  <c:v>-0.15517271340582267</c:v>
                </c:pt>
                <c:pt idx="235">
                  <c:v>-0.15402944063412</c:v>
                </c:pt>
                <c:pt idx="236">
                  <c:v>-0.14954158749498733</c:v>
                </c:pt>
                <c:pt idx="237">
                  <c:v>-0.14941526090821997</c:v>
                </c:pt>
                <c:pt idx="238">
                  <c:v>-0.14709787309593333</c:v>
                </c:pt>
                <c:pt idx="239">
                  <c:v>-0.14689216404564798</c:v>
                </c:pt>
                <c:pt idx="240">
                  <c:v>-0.1446840831684133</c:v>
                </c:pt>
                <c:pt idx="241">
                  <c:v>-0.14372464762768664</c:v>
                </c:pt>
                <c:pt idx="242">
                  <c:v>-0.14353050832867997</c:v>
                </c:pt>
                <c:pt idx="243">
                  <c:v>-0.14274007628222662</c:v>
                </c:pt>
                <c:pt idx="244">
                  <c:v>-0.14261113524308999</c:v>
                </c:pt>
                <c:pt idx="245">
                  <c:v>-0.14190915017540065</c:v>
                </c:pt>
                <c:pt idx="246">
                  <c:v>-0.14003351689707</c:v>
                </c:pt>
                <c:pt idx="247">
                  <c:v>-0.1362308985251133</c:v>
                </c:pt>
                <c:pt idx="248">
                  <c:v>-0.13552356395845999</c:v>
                </c:pt>
                <c:pt idx="249">
                  <c:v>-0.13539067901769999</c:v>
                </c:pt>
                <c:pt idx="250">
                  <c:v>-0.13391613485307999</c:v>
                </c:pt>
                <c:pt idx="251">
                  <c:v>-0.1325898886957993</c:v>
                </c:pt>
                <c:pt idx="252">
                  <c:v>-0.13029383821085996</c:v>
                </c:pt>
                <c:pt idx="253">
                  <c:v>-0.12790478051474</c:v>
                </c:pt>
                <c:pt idx="254">
                  <c:v>-0.12323862500331599</c:v>
                </c:pt>
                <c:pt idx="255">
                  <c:v>-0.12143117013550665</c:v>
                </c:pt>
                <c:pt idx="256">
                  <c:v>-0.11813679745712335</c:v>
                </c:pt>
                <c:pt idx="257">
                  <c:v>-0.11778817489302668</c:v>
                </c:pt>
                <c:pt idx="258">
                  <c:v>-0.11720450937843996</c:v>
                </c:pt>
                <c:pt idx="259">
                  <c:v>-0.11577849541025333</c:v>
                </c:pt>
                <c:pt idx="260">
                  <c:v>-0.11349987031421867</c:v>
                </c:pt>
                <c:pt idx="261">
                  <c:v>-0.11332054995977332</c:v>
                </c:pt>
                <c:pt idx="262">
                  <c:v>-0.10911049927999332</c:v>
                </c:pt>
                <c:pt idx="263">
                  <c:v>-0.10906457184946</c:v>
                </c:pt>
                <c:pt idx="264">
                  <c:v>-0.10527413134685999</c:v>
                </c:pt>
                <c:pt idx="265">
                  <c:v>-0.10455357064047666</c:v>
                </c:pt>
                <c:pt idx="266">
                  <c:v>-0.10273095029397998</c:v>
                </c:pt>
                <c:pt idx="267">
                  <c:v>-0.10259568363156667</c:v>
                </c:pt>
                <c:pt idx="268">
                  <c:v>-9.7799795312433324E-2</c:v>
                </c:pt>
                <c:pt idx="269">
                  <c:v>-9.4094681756736673E-2</c:v>
                </c:pt>
                <c:pt idx="270">
                  <c:v>-9.0685074922923284E-2</c:v>
                </c:pt>
                <c:pt idx="271">
                  <c:v>-8.9949468292039994E-2</c:v>
                </c:pt>
                <c:pt idx="272">
                  <c:v>-8.9384109186173302E-2</c:v>
                </c:pt>
                <c:pt idx="273">
                  <c:v>-8.7731312337359979E-2</c:v>
                </c:pt>
                <c:pt idx="274">
                  <c:v>-8.5574804945139984E-2</c:v>
                </c:pt>
                <c:pt idx="275">
                  <c:v>-8.5217639064586626E-2</c:v>
                </c:pt>
                <c:pt idx="276">
                  <c:v>-8.1424870625813342E-2</c:v>
                </c:pt>
                <c:pt idx="277">
                  <c:v>-8.122120969726665E-2</c:v>
                </c:pt>
                <c:pt idx="278">
                  <c:v>-8.0881245092499998E-2</c:v>
                </c:pt>
                <c:pt idx="279">
                  <c:v>-7.5505886124176635E-2</c:v>
                </c:pt>
                <c:pt idx="280">
                  <c:v>-7.3615523909866629E-2</c:v>
                </c:pt>
                <c:pt idx="281">
                  <c:v>-7.2336451970053325E-2</c:v>
                </c:pt>
                <c:pt idx="282">
                  <c:v>-7.2275110902359996E-2</c:v>
                </c:pt>
                <c:pt idx="283">
                  <c:v>-7.1965500418943326E-2</c:v>
                </c:pt>
                <c:pt idx="284">
                  <c:v>-7.1332612477893312E-2</c:v>
                </c:pt>
                <c:pt idx="285">
                  <c:v>-6.277596459497331E-2</c:v>
                </c:pt>
                <c:pt idx="286">
                  <c:v>-6.2699138006033328E-2</c:v>
                </c:pt>
                <c:pt idx="287">
                  <c:v>-5.8767832495109973E-2</c:v>
                </c:pt>
                <c:pt idx="288">
                  <c:v>-5.8663867010683324E-2</c:v>
                </c:pt>
                <c:pt idx="289">
                  <c:v>-5.7755701712053333E-2</c:v>
                </c:pt>
                <c:pt idx="290">
                  <c:v>-5.6560392057566654E-2</c:v>
                </c:pt>
                <c:pt idx="291">
                  <c:v>-5.3340520679996652E-2</c:v>
                </c:pt>
                <c:pt idx="292">
                  <c:v>-5.2845893694293287E-2</c:v>
                </c:pt>
                <c:pt idx="293">
                  <c:v>-5.0588970468893324E-2</c:v>
                </c:pt>
                <c:pt idx="294">
                  <c:v>-4.9305072984570673E-2</c:v>
                </c:pt>
                <c:pt idx="295">
                  <c:v>-4.8714154183413315E-2</c:v>
                </c:pt>
                <c:pt idx="296">
                  <c:v>-4.7471137041806645E-2</c:v>
                </c:pt>
                <c:pt idx="297">
                  <c:v>-4.1312023785126661E-2</c:v>
                </c:pt>
                <c:pt idx="298">
                  <c:v>-4.0748769681759979E-2</c:v>
                </c:pt>
                <c:pt idx="299">
                  <c:v>-4.0329359547303323E-2</c:v>
                </c:pt>
                <c:pt idx="300">
                  <c:v>-3.3773449947115917E-2</c:v>
                </c:pt>
                <c:pt idx="301">
                  <c:v>-2.9076904666786658E-2</c:v>
                </c:pt>
                <c:pt idx="302">
                  <c:v>-2.3963832052991296E-2</c:v>
                </c:pt>
                <c:pt idx="303">
                  <c:v>-2.2663005460669978E-2</c:v>
                </c:pt>
                <c:pt idx="304">
                  <c:v>-2.103437724207663E-2</c:v>
                </c:pt>
                <c:pt idx="305">
                  <c:v>-1.574603700212E-2</c:v>
                </c:pt>
                <c:pt idx="306">
                  <c:v>-1.1982013901639971E-2</c:v>
                </c:pt>
                <c:pt idx="307">
                  <c:v>-1.1571085630740052E-2</c:v>
                </c:pt>
                <c:pt idx="308">
                  <c:v>-1.0866231167606636E-2</c:v>
                </c:pt>
                <c:pt idx="309">
                  <c:v>-9.2696023993999645E-3</c:v>
                </c:pt>
                <c:pt idx="310">
                  <c:v>-8.8199965280399608E-3</c:v>
                </c:pt>
                <c:pt idx="311">
                  <c:v>-7.970780894366666E-3</c:v>
                </c:pt>
                <c:pt idx="312">
                  <c:v>-7.8836057779433175E-3</c:v>
                </c:pt>
                <c:pt idx="313">
                  <c:v>-5.8707913434066965E-3</c:v>
                </c:pt>
                <c:pt idx="314">
                  <c:v>-1.013029358319965E-3</c:v>
                </c:pt>
                <c:pt idx="315">
                  <c:v>-7.1183986776000385E-4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2-49D5-BC58-E4B97F9B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0752"/>
        <c:axId val="71851328"/>
      </c:scatterChart>
      <c:valAx>
        <c:axId val="718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51328"/>
        <c:crosses val="autoZero"/>
        <c:crossBetween val="midCat"/>
      </c:valAx>
      <c:valAx>
        <c:axId val="71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IC positivos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dispersão!$D$1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dispersão!$C$2:$C$647</c:f>
              <c:numCache>
                <c:formatCode>General</c:formatCode>
                <c:ptCount val="646"/>
                <c:pt idx="0">
                  <c:v>10.573362078655807</c:v>
                </c:pt>
                <c:pt idx="1">
                  <c:v>10.637118040308623</c:v>
                </c:pt>
                <c:pt idx="2">
                  <c:v>9.6371501464383478</c:v>
                </c:pt>
                <c:pt idx="3">
                  <c:v>10.479519566256039</c:v>
                </c:pt>
                <c:pt idx="4">
                  <c:v>10.395417809095351</c:v>
                </c:pt>
                <c:pt idx="5">
                  <c:v>10.552217275707536</c:v>
                </c:pt>
                <c:pt idx="6">
                  <c:v>10.884148904687212</c:v>
                </c:pt>
                <c:pt idx="7">
                  <c:v>10.752945768010484</c:v>
                </c:pt>
                <c:pt idx="8">
                  <c:v>10.822461004639219</c:v>
                </c:pt>
                <c:pt idx="9">
                  <c:v>10.162813665755044</c:v>
                </c:pt>
                <c:pt idx="10">
                  <c:v>10.645870642276753</c:v>
                </c:pt>
                <c:pt idx="11">
                  <c:v>10.844301431266862</c:v>
                </c:pt>
                <c:pt idx="12">
                  <c:v>9.5940168960664867</c:v>
                </c:pt>
                <c:pt idx="13">
                  <c:v>10.188069387613002</c:v>
                </c:pt>
                <c:pt idx="14">
                  <c:v>10.383874756574267</c:v>
                </c:pt>
                <c:pt idx="15">
                  <c:v>10.219304629001387</c:v>
                </c:pt>
                <c:pt idx="16">
                  <c:v>10.949557002877171</c:v>
                </c:pt>
                <c:pt idx="17">
                  <c:v>10.74195665966095</c:v>
                </c:pt>
                <c:pt idx="18">
                  <c:v>10.784949732812951</c:v>
                </c:pt>
                <c:pt idx="19">
                  <c:v>10.333210312086313</c:v>
                </c:pt>
                <c:pt idx="20">
                  <c:v>10.885590647726039</c:v>
                </c:pt>
                <c:pt idx="21">
                  <c:v>10.697662984059706</c:v>
                </c:pt>
                <c:pt idx="22">
                  <c:v>10.368330664212737</c:v>
                </c:pt>
                <c:pt idx="23">
                  <c:v>10.2393294392278</c:v>
                </c:pt>
                <c:pt idx="24">
                  <c:v>10.257048986446078</c:v>
                </c:pt>
                <c:pt idx="25">
                  <c:v>10.096305925510277</c:v>
                </c:pt>
                <c:pt idx="26">
                  <c:v>10.123154849327214</c:v>
                </c:pt>
                <c:pt idx="27">
                  <c:v>10.268731985572643</c:v>
                </c:pt>
                <c:pt idx="28">
                  <c:v>9.7421171052601263</c:v>
                </c:pt>
                <c:pt idx="29">
                  <c:v>11.071658033998245</c:v>
                </c:pt>
                <c:pt idx="30">
                  <c:v>10.976560555903188</c:v>
                </c:pt>
                <c:pt idx="31">
                  <c:v>10.702209577662796</c:v>
                </c:pt>
                <c:pt idx="32">
                  <c:v>10.301793303081242</c:v>
                </c:pt>
                <c:pt idx="33">
                  <c:v>10.670938384134578</c:v>
                </c:pt>
                <c:pt idx="34">
                  <c:v>10.624266351991723</c:v>
                </c:pt>
                <c:pt idx="35">
                  <c:v>10.470083609458326</c:v>
                </c:pt>
                <c:pt idx="36">
                  <c:v>10.253569220203804</c:v>
                </c:pt>
                <c:pt idx="37">
                  <c:v>10.259897527710441</c:v>
                </c:pt>
                <c:pt idx="38">
                  <c:v>10.63903884836353</c:v>
                </c:pt>
                <c:pt idx="39">
                  <c:v>10.954260213016033</c:v>
                </c:pt>
                <c:pt idx="40">
                  <c:v>10.595500145089224</c:v>
                </c:pt>
                <c:pt idx="41">
                  <c:v>10.635306259136588</c:v>
                </c:pt>
                <c:pt idx="42">
                  <c:v>10.202452405905589</c:v>
                </c:pt>
                <c:pt idx="43">
                  <c:v>10.971009740492345</c:v>
                </c:pt>
                <c:pt idx="44">
                  <c:v>10.596234269787979</c:v>
                </c:pt>
                <c:pt idx="45">
                  <c:v>10.282327117454409</c:v>
                </c:pt>
                <c:pt idx="46">
                  <c:v>10.185304362415263</c:v>
                </c:pt>
                <c:pt idx="47">
                  <c:v>10.859517961194324</c:v>
                </c:pt>
                <c:pt idx="48">
                  <c:v>9.5741739012000213</c:v>
                </c:pt>
                <c:pt idx="49">
                  <c:v>10.29631191685994</c:v>
                </c:pt>
                <c:pt idx="50">
                  <c:v>10.633651882883804</c:v>
                </c:pt>
                <c:pt idx="51">
                  <c:v>10.857080622019703</c:v>
                </c:pt>
                <c:pt idx="52">
                  <c:v>10.294573252860257</c:v>
                </c:pt>
                <c:pt idx="53">
                  <c:v>10.570526141545706</c:v>
                </c:pt>
                <c:pt idx="54">
                  <c:v>10.439219814078223</c:v>
                </c:pt>
                <c:pt idx="55">
                  <c:v>10.197425997393225</c:v>
                </c:pt>
                <c:pt idx="56">
                  <c:v>10.240491601273609</c:v>
                </c:pt>
                <c:pt idx="57">
                  <c:v>10.158803443490832</c:v>
                </c:pt>
                <c:pt idx="58">
                  <c:v>10.721815028433735</c:v>
                </c:pt>
                <c:pt idx="59">
                  <c:v>9.6600274630981549</c:v>
                </c:pt>
                <c:pt idx="60">
                  <c:v>10.172704888076199</c:v>
                </c:pt>
                <c:pt idx="61">
                  <c:v>10.72983603456861</c:v>
                </c:pt>
                <c:pt idx="62">
                  <c:v>10.074021014425295</c:v>
                </c:pt>
                <c:pt idx="63">
                  <c:v>10.968912021391709</c:v>
                </c:pt>
                <c:pt idx="64">
                  <c:v>10.07269503167648</c:v>
                </c:pt>
                <c:pt idx="65">
                  <c:v>10.123371631216216</c:v>
                </c:pt>
                <c:pt idx="66">
                  <c:v>11.030908525157656</c:v>
                </c:pt>
                <c:pt idx="67">
                  <c:v>10.838600712713804</c:v>
                </c:pt>
                <c:pt idx="68">
                  <c:v>10.655898911041509</c:v>
                </c:pt>
                <c:pt idx="69">
                  <c:v>9.6038304324570021</c:v>
                </c:pt>
                <c:pt idx="70">
                  <c:v>10.874837788142806</c:v>
                </c:pt>
                <c:pt idx="71">
                  <c:v>10.899685843492229</c:v>
                </c:pt>
                <c:pt idx="72">
                  <c:v>10.795481910898495</c:v>
                </c:pt>
                <c:pt idx="73">
                  <c:v>10.862532398713867</c:v>
                </c:pt>
                <c:pt idx="74">
                  <c:v>10.284762594166839</c:v>
                </c:pt>
                <c:pt idx="75">
                  <c:v>10.018313139881155</c:v>
                </c:pt>
                <c:pt idx="76">
                  <c:v>10.641006079524365</c:v>
                </c:pt>
                <c:pt idx="77">
                  <c:v>10.503521782254881</c:v>
                </c:pt>
                <c:pt idx="78">
                  <c:v>10.398676382793258</c:v>
                </c:pt>
                <c:pt idx="79">
                  <c:v>10.760180194347543</c:v>
                </c:pt>
                <c:pt idx="80">
                  <c:v>10.97691023371349</c:v>
                </c:pt>
                <c:pt idx="81">
                  <c:v>10.015209116505384</c:v>
                </c:pt>
                <c:pt idx="82">
                  <c:v>10.53571928693337</c:v>
                </c:pt>
                <c:pt idx="83">
                  <c:v>10.821237332600225</c:v>
                </c:pt>
                <c:pt idx="84">
                  <c:v>10.639040446946362</c:v>
                </c:pt>
                <c:pt idx="85">
                  <c:v>10.196007570671295</c:v>
                </c:pt>
                <c:pt idx="86">
                  <c:v>9.9756085387236872</c:v>
                </c:pt>
                <c:pt idx="87">
                  <c:v>10.517630090140317</c:v>
                </c:pt>
                <c:pt idx="88">
                  <c:v>11.561385156237286</c:v>
                </c:pt>
                <c:pt idx="89">
                  <c:v>10.635264314312964</c:v>
                </c:pt>
                <c:pt idx="90">
                  <c:v>10.181308162590065</c:v>
                </c:pt>
                <c:pt idx="91">
                  <c:v>10.333698912784145</c:v>
                </c:pt>
                <c:pt idx="92">
                  <c:v>10.093170909967389</c:v>
                </c:pt>
                <c:pt idx="93">
                  <c:v>9.3962350152784637</c:v>
                </c:pt>
                <c:pt idx="94">
                  <c:v>10.537383188525537</c:v>
                </c:pt>
                <c:pt idx="95">
                  <c:v>10.32800604570733</c:v>
                </c:pt>
                <c:pt idx="96">
                  <c:v>10.033640802869318</c:v>
                </c:pt>
                <c:pt idx="97">
                  <c:v>11.544411237688955</c:v>
                </c:pt>
                <c:pt idx="98">
                  <c:v>10.119228122705941</c:v>
                </c:pt>
                <c:pt idx="99">
                  <c:v>10.456227981159518</c:v>
                </c:pt>
                <c:pt idx="100">
                  <c:v>10.612512606311252</c:v>
                </c:pt>
                <c:pt idx="101">
                  <c:v>10.294461027307655</c:v>
                </c:pt>
                <c:pt idx="102">
                  <c:v>10.134804190803123</c:v>
                </c:pt>
                <c:pt idx="103">
                  <c:v>10.612467087422422</c:v>
                </c:pt>
                <c:pt idx="104">
                  <c:v>10.426476852341764</c:v>
                </c:pt>
                <c:pt idx="105">
                  <c:v>10.758803477326643</c:v>
                </c:pt>
                <c:pt idx="106">
                  <c:v>10.216130721712034</c:v>
                </c:pt>
                <c:pt idx="107">
                  <c:v>10.766705721138765</c:v>
                </c:pt>
                <c:pt idx="108">
                  <c:v>10.503638363121796</c:v>
                </c:pt>
                <c:pt idx="109">
                  <c:v>10.687177553421254</c:v>
                </c:pt>
                <c:pt idx="110">
                  <c:v>10.669156596992035</c:v>
                </c:pt>
                <c:pt idx="111">
                  <c:v>10.659444061269069</c:v>
                </c:pt>
                <c:pt idx="112">
                  <c:v>9.9060463836752781</c:v>
                </c:pt>
                <c:pt idx="113">
                  <c:v>11.659287385625317</c:v>
                </c:pt>
                <c:pt idx="114">
                  <c:v>10.474372906104671</c:v>
                </c:pt>
                <c:pt idx="115">
                  <c:v>10.869937701045949</c:v>
                </c:pt>
                <c:pt idx="116">
                  <c:v>10.176726351218202</c:v>
                </c:pt>
                <c:pt idx="117">
                  <c:v>10.618266959081781</c:v>
                </c:pt>
                <c:pt idx="118">
                  <c:v>10.313728818564249</c:v>
                </c:pt>
                <c:pt idx="119">
                  <c:v>10.83546902133256</c:v>
                </c:pt>
                <c:pt idx="120">
                  <c:v>10.7010795848926</c:v>
                </c:pt>
                <c:pt idx="121">
                  <c:v>9.491389706127233</c:v>
                </c:pt>
                <c:pt idx="122">
                  <c:v>9.3503107111259016</c:v>
                </c:pt>
                <c:pt idx="123">
                  <c:v>9.6348180932041956</c:v>
                </c:pt>
                <c:pt idx="124">
                  <c:v>11.234749414502675</c:v>
                </c:pt>
                <c:pt idx="125">
                  <c:v>9.9233299394106353</c:v>
                </c:pt>
                <c:pt idx="126">
                  <c:v>10.454397581271316</c:v>
                </c:pt>
                <c:pt idx="127">
                  <c:v>10.416632906840569</c:v>
                </c:pt>
                <c:pt idx="128">
                  <c:v>10.438984345653214</c:v>
                </c:pt>
                <c:pt idx="129">
                  <c:v>10.264605920387027</c:v>
                </c:pt>
                <c:pt idx="130">
                  <c:v>10.320879655505907</c:v>
                </c:pt>
                <c:pt idx="131">
                  <c:v>10.333435793525718</c:v>
                </c:pt>
                <c:pt idx="132">
                  <c:v>10.411169025898818</c:v>
                </c:pt>
                <c:pt idx="133">
                  <c:v>10.747457121107777</c:v>
                </c:pt>
                <c:pt idx="134">
                  <c:v>9.6382407248950237</c:v>
                </c:pt>
                <c:pt idx="135">
                  <c:v>10.640306030396355</c:v>
                </c:pt>
                <c:pt idx="136">
                  <c:v>10.269079048056662</c:v>
                </c:pt>
                <c:pt idx="137">
                  <c:v>11.640660001112186</c:v>
                </c:pt>
                <c:pt idx="138">
                  <c:v>10.175097958187511</c:v>
                </c:pt>
                <c:pt idx="139">
                  <c:v>10.567524433151737</c:v>
                </c:pt>
                <c:pt idx="140">
                  <c:v>10.349612338254786</c:v>
                </c:pt>
                <c:pt idx="141">
                  <c:v>9.3698321481184372</c:v>
                </c:pt>
                <c:pt idx="142">
                  <c:v>10.165444330281336</c:v>
                </c:pt>
                <c:pt idx="143">
                  <c:v>10.305539931609879</c:v>
                </c:pt>
                <c:pt idx="144">
                  <c:v>11.578235690982506</c:v>
                </c:pt>
                <c:pt idx="145">
                  <c:v>10.518047199357495</c:v>
                </c:pt>
                <c:pt idx="146">
                  <c:v>10.096717729212697</c:v>
                </c:pt>
                <c:pt idx="147">
                  <c:v>9.4314673379091385</c:v>
                </c:pt>
                <c:pt idx="148">
                  <c:v>11.088978897409508</c:v>
                </c:pt>
                <c:pt idx="149">
                  <c:v>10.372217338033403</c:v>
                </c:pt>
                <c:pt idx="150">
                  <c:v>10.787762724092541</c:v>
                </c:pt>
                <c:pt idx="151">
                  <c:v>10.046027008573905</c:v>
                </c:pt>
                <c:pt idx="152">
                  <c:v>10.754829476347677</c:v>
                </c:pt>
                <c:pt idx="153">
                  <c:v>10.740787351955541</c:v>
                </c:pt>
                <c:pt idx="154">
                  <c:v>10.753859140439317</c:v>
                </c:pt>
                <c:pt idx="155">
                  <c:v>9.9959219252296894</c:v>
                </c:pt>
                <c:pt idx="156">
                  <c:v>10.608038725689772</c:v>
                </c:pt>
                <c:pt idx="157">
                  <c:v>10.630907121555834</c:v>
                </c:pt>
                <c:pt idx="158">
                  <c:v>9.8945196925569494</c:v>
                </c:pt>
                <c:pt idx="159">
                  <c:v>10.747872132602529</c:v>
                </c:pt>
                <c:pt idx="160">
                  <c:v>10.373406241014541</c:v>
                </c:pt>
                <c:pt idx="161">
                  <c:v>10.517787912963051</c:v>
                </c:pt>
                <c:pt idx="162">
                  <c:v>10.347357691471037</c:v>
                </c:pt>
                <c:pt idx="163">
                  <c:v>10.193516621600718</c:v>
                </c:pt>
                <c:pt idx="164">
                  <c:v>10.693426744179483</c:v>
                </c:pt>
                <c:pt idx="165">
                  <c:v>10.022987073182156</c:v>
                </c:pt>
                <c:pt idx="166">
                  <c:v>10.781927438350634</c:v>
                </c:pt>
                <c:pt idx="167">
                  <c:v>10.0522267270165</c:v>
                </c:pt>
                <c:pt idx="168">
                  <c:v>9.4365335745999737</c:v>
                </c:pt>
              </c:numCache>
            </c:numRef>
          </c:xVal>
          <c:yVal>
            <c:numRef>
              <c:f>dispersão!$D$2:$D$647</c:f>
              <c:numCache>
                <c:formatCode>General</c:formatCode>
                <c:ptCount val="646"/>
                <c:pt idx="0">
                  <c:v>1.6151835299248398</c:v>
                </c:pt>
                <c:pt idx="1">
                  <c:v>1.5193387841530404</c:v>
                </c:pt>
                <c:pt idx="2">
                  <c:v>1.4561318119142468</c:v>
                </c:pt>
                <c:pt idx="3">
                  <c:v>1.40470593546274</c:v>
                </c:pt>
                <c:pt idx="4">
                  <c:v>1.3984010745692068</c:v>
                </c:pt>
                <c:pt idx="5">
                  <c:v>1.3938926483994767</c:v>
                </c:pt>
                <c:pt idx="6">
                  <c:v>1.3488540483458402</c:v>
                </c:pt>
                <c:pt idx="7">
                  <c:v>1.3261971810990401</c:v>
                </c:pt>
                <c:pt idx="8">
                  <c:v>1.2945193248743732</c:v>
                </c:pt>
                <c:pt idx="9">
                  <c:v>1.2071053366393734</c:v>
                </c:pt>
                <c:pt idx="10">
                  <c:v>1.1828307165036398</c:v>
                </c:pt>
                <c:pt idx="11">
                  <c:v>1.1680095051952399</c:v>
                </c:pt>
                <c:pt idx="12">
                  <c:v>1.1602817198711932</c:v>
                </c:pt>
                <c:pt idx="13">
                  <c:v>1.0788655548375399</c:v>
                </c:pt>
                <c:pt idx="14">
                  <c:v>1.0495674705400067</c:v>
                </c:pt>
                <c:pt idx="15">
                  <c:v>1.0183371510450066</c:v>
                </c:pt>
                <c:pt idx="16">
                  <c:v>0.99888918902667323</c:v>
                </c:pt>
                <c:pt idx="17">
                  <c:v>0.99279428198910669</c:v>
                </c:pt>
                <c:pt idx="18">
                  <c:v>0.99101313320270668</c:v>
                </c:pt>
                <c:pt idx="19">
                  <c:v>0.9884009935327368</c:v>
                </c:pt>
                <c:pt idx="20">
                  <c:v>0.91255172702815679</c:v>
                </c:pt>
                <c:pt idx="21">
                  <c:v>0.90743010976177352</c:v>
                </c:pt>
                <c:pt idx="22">
                  <c:v>0.90141082881242018</c:v>
                </c:pt>
                <c:pt idx="23">
                  <c:v>0.89897721419790655</c:v>
                </c:pt>
                <c:pt idx="24">
                  <c:v>0.89877030197324004</c:v>
                </c:pt>
                <c:pt idx="25">
                  <c:v>0.88260957522000671</c:v>
                </c:pt>
                <c:pt idx="26">
                  <c:v>0.81980622702843997</c:v>
                </c:pt>
                <c:pt idx="27">
                  <c:v>0.81881841886020679</c:v>
                </c:pt>
                <c:pt idx="28">
                  <c:v>0.81026037647748661</c:v>
                </c:pt>
                <c:pt idx="29">
                  <c:v>0.79800598970823022</c:v>
                </c:pt>
                <c:pt idx="30">
                  <c:v>0.79779313940072338</c:v>
                </c:pt>
                <c:pt idx="31">
                  <c:v>0.77744442967135008</c:v>
                </c:pt>
                <c:pt idx="32">
                  <c:v>0.74817321854207341</c:v>
                </c:pt>
                <c:pt idx="33">
                  <c:v>0.7362990530565332</c:v>
                </c:pt>
                <c:pt idx="34">
                  <c:v>0.72704124024464012</c:v>
                </c:pt>
                <c:pt idx="35">
                  <c:v>0.72304646229519987</c:v>
                </c:pt>
                <c:pt idx="36">
                  <c:v>0.69389836008864003</c:v>
                </c:pt>
                <c:pt idx="37">
                  <c:v>0.69309888591944002</c:v>
                </c:pt>
                <c:pt idx="38">
                  <c:v>0.66689269034327336</c:v>
                </c:pt>
                <c:pt idx="39">
                  <c:v>0.65914966095890337</c:v>
                </c:pt>
                <c:pt idx="40">
                  <c:v>0.65664567691384002</c:v>
                </c:pt>
                <c:pt idx="41">
                  <c:v>0.65318973802634328</c:v>
                </c:pt>
                <c:pt idx="42">
                  <c:v>0.62758277302174015</c:v>
                </c:pt>
                <c:pt idx="43">
                  <c:v>0.62081929084619336</c:v>
                </c:pt>
                <c:pt idx="44">
                  <c:v>0.60508364410017335</c:v>
                </c:pt>
                <c:pt idx="45">
                  <c:v>0.60181005108480667</c:v>
                </c:pt>
                <c:pt idx="46">
                  <c:v>0.58860432065592005</c:v>
                </c:pt>
                <c:pt idx="47">
                  <c:v>0.58152199681027328</c:v>
                </c:pt>
                <c:pt idx="48">
                  <c:v>0.55948733575867993</c:v>
                </c:pt>
                <c:pt idx="49">
                  <c:v>0.55589166373614329</c:v>
                </c:pt>
                <c:pt idx="50">
                  <c:v>0.54986841512879348</c:v>
                </c:pt>
                <c:pt idx="51">
                  <c:v>0.54046825924489328</c:v>
                </c:pt>
                <c:pt idx="52">
                  <c:v>0.53869194840856005</c:v>
                </c:pt>
                <c:pt idx="53">
                  <c:v>0.52770645133489014</c:v>
                </c:pt>
                <c:pt idx="54">
                  <c:v>0.52146285439290674</c:v>
                </c:pt>
                <c:pt idx="55">
                  <c:v>0.51388064285177348</c:v>
                </c:pt>
                <c:pt idx="56">
                  <c:v>0.50776837349184001</c:v>
                </c:pt>
                <c:pt idx="57">
                  <c:v>0.50439843805613327</c:v>
                </c:pt>
                <c:pt idx="58">
                  <c:v>0.50211119441475338</c:v>
                </c:pt>
                <c:pt idx="59">
                  <c:v>0.50096318364957348</c:v>
                </c:pt>
                <c:pt idx="60">
                  <c:v>0.49597956335233345</c:v>
                </c:pt>
                <c:pt idx="61">
                  <c:v>0.48366823422969007</c:v>
                </c:pt>
                <c:pt idx="62">
                  <c:v>0.47758184536419995</c:v>
                </c:pt>
                <c:pt idx="63">
                  <c:v>0.47340639926441003</c:v>
                </c:pt>
                <c:pt idx="64">
                  <c:v>0.45953364847412326</c:v>
                </c:pt>
                <c:pt idx="65">
                  <c:v>0.45925752823131666</c:v>
                </c:pt>
                <c:pt idx="66">
                  <c:v>0.44974821281762667</c:v>
                </c:pt>
                <c:pt idx="67">
                  <c:v>0.41839621793674997</c:v>
                </c:pt>
                <c:pt idx="68">
                  <c:v>0.41277604455185335</c:v>
                </c:pt>
                <c:pt idx="69">
                  <c:v>0.40858647922000335</c:v>
                </c:pt>
                <c:pt idx="70">
                  <c:v>0.4072857791226201</c:v>
                </c:pt>
                <c:pt idx="71">
                  <c:v>0.39908575659745332</c:v>
                </c:pt>
                <c:pt idx="72">
                  <c:v>0.3819790514099734</c:v>
                </c:pt>
                <c:pt idx="73">
                  <c:v>0.37913264543222658</c:v>
                </c:pt>
                <c:pt idx="74">
                  <c:v>0.37189005228524002</c:v>
                </c:pt>
                <c:pt idx="75">
                  <c:v>0.36840293006898328</c:v>
                </c:pt>
                <c:pt idx="76">
                  <c:v>0.36751236975183338</c:v>
                </c:pt>
                <c:pt idx="77">
                  <c:v>0.36214607594882003</c:v>
                </c:pt>
                <c:pt idx="78">
                  <c:v>0.36063218652016671</c:v>
                </c:pt>
                <c:pt idx="79">
                  <c:v>0.36062435828022998</c:v>
                </c:pt>
                <c:pt idx="80">
                  <c:v>0.35311035996238677</c:v>
                </c:pt>
                <c:pt idx="81">
                  <c:v>0.35232656691960668</c:v>
                </c:pt>
                <c:pt idx="82">
                  <c:v>0.34741570423361995</c:v>
                </c:pt>
                <c:pt idx="83">
                  <c:v>0.34732968108186668</c:v>
                </c:pt>
                <c:pt idx="84">
                  <c:v>0.34712862441535336</c:v>
                </c:pt>
                <c:pt idx="85">
                  <c:v>0.3409068168562901</c:v>
                </c:pt>
                <c:pt idx="86">
                  <c:v>0.33222035418678669</c:v>
                </c:pt>
                <c:pt idx="87">
                  <c:v>0.33063115659505671</c:v>
                </c:pt>
                <c:pt idx="88">
                  <c:v>0.31089951000372046</c:v>
                </c:pt>
                <c:pt idx="89">
                  <c:v>0.30307827462757658</c:v>
                </c:pt>
                <c:pt idx="90">
                  <c:v>0.29460925649937658</c:v>
                </c:pt>
                <c:pt idx="91">
                  <c:v>0.29038516988700008</c:v>
                </c:pt>
                <c:pt idx="92">
                  <c:v>0.27358482998067329</c:v>
                </c:pt>
                <c:pt idx="93">
                  <c:v>0.25032702297600673</c:v>
                </c:pt>
                <c:pt idx="94">
                  <c:v>0.24790185981938997</c:v>
                </c:pt>
                <c:pt idx="95">
                  <c:v>0.24222533841602001</c:v>
                </c:pt>
                <c:pt idx="96">
                  <c:v>0.23848134666624668</c:v>
                </c:pt>
                <c:pt idx="97">
                  <c:v>0.23680866408703335</c:v>
                </c:pt>
                <c:pt idx="98">
                  <c:v>0.23508761704404671</c:v>
                </c:pt>
                <c:pt idx="99">
                  <c:v>0.2339714070388533</c:v>
                </c:pt>
                <c:pt idx="100">
                  <c:v>0.23075372974972996</c:v>
                </c:pt>
                <c:pt idx="101">
                  <c:v>0.22449981654311002</c:v>
                </c:pt>
                <c:pt idx="102">
                  <c:v>0.2216656493588133</c:v>
                </c:pt>
                <c:pt idx="103">
                  <c:v>0.21936566977191332</c:v>
                </c:pt>
                <c:pt idx="104">
                  <c:v>0.21699696703352003</c:v>
                </c:pt>
                <c:pt idx="105">
                  <c:v>0.2167777071927334</c:v>
                </c:pt>
                <c:pt idx="106">
                  <c:v>0.21607729659480665</c:v>
                </c:pt>
                <c:pt idx="107">
                  <c:v>0.2117200298147166</c:v>
                </c:pt>
                <c:pt idx="108">
                  <c:v>0.19932638492640339</c:v>
                </c:pt>
                <c:pt idx="109">
                  <c:v>0.18710237616017331</c:v>
                </c:pt>
                <c:pt idx="110">
                  <c:v>0.18102606026340329</c:v>
                </c:pt>
                <c:pt idx="111">
                  <c:v>0.17091883045328002</c:v>
                </c:pt>
                <c:pt idx="112">
                  <c:v>0.16718608687118666</c:v>
                </c:pt>
                <c:pt idx="113">
                  <c:v>0.16579373976059789</c:v>
                </c:pt>
                <c:pt idx="114">
                  <c:v>0.15964204003937008</c:v>
                </c:pt>
                <c:pt idx="115">
                  <c:v>0.15251792791274466</c:v>
                </c:pt>
                <c:pt idx="116">
                  <c:v>0.15248382561750665</c:v>
                </c:pt>
                <c:pt idx="117">
                  <c:v>0.15079391738645664</c:v>
                </c:pt>
                <c:pt idx="118">
                  <c:v>0.14550178457526333</c:v>
                </c:pt>
                <c:pt idx="119">
                  <c:v>0.14064196284691996</c:v>
                </c:pt>
                <c:pt idx="120">
                  <c:v>0.1381567977295233</c:v>
                </c:pt>
                <c:pt idx="121">
                  <c:v>0.12460166348512665</c:v>
                </c:pt>
                <c:pt idx="122">
                  <c:v>0.12397640893096333</c:v>
                </c:pt>
                <c:pt idx="123">
                  <c:v>0.12251963791373995</c:v>
                </c:pt>
                <c:pt idx="124">
                  <c:v>0.12028839905528808</c:v>
                </c:pt>
                <c:pt idx="125">
                  <c:v>0.11997366041414004</c:v>
                </c:pt>
                <c:pt idx="126">
                  <c:v>0.11654345143068001</c:v>
                </c:pt>
                <c:pt idx="127">
                  <c:v>0.10949321586920667</c:v>
                </c:pt>
                <c:pt idx="128">
                  <c:v>0.10786864094431331</c:v>
                </c:pt>
                <c:pt idx="129">
                  <c:v>0.10712712643129008</c:v>
                </c:pt>
                <c:pt idx="130">
                  <c:v>0.10537859716007671</c:v>
                </c:pt>
                <c:pt idx="131">
                  <c:v>0.10262620309788333</c:v>
                </c:pt>
                <c:pt idx="132">
                  <c:v>0.10026403826456999</c:v>
                </c:pt>
                <c:pt idx="133">
                  <c:v>9.6194925600440073E-2</c:v>
                </c:pt>
                <c:pt idx="134">
                  <c:v>9.0715755815639995E-2</c:v>
                </c:pt>
                <c:pt idx="135">
                  <c:v>8.9175051480233344E-2</c:v>
                </c:pt>
                <c:pt idx="136">
                  <c:v>8.8513952540813332E-2</c:v>
                </c:pt>
                <c:pt idx="137">
                  <c:v>8.7342223648487691E-2</c:v>
                </c:pt>
                <c:pt idx="138">
                  <c:v>8.4882079748373321E-2</c:v>
                </c:pt>
                <c:pt idx="139">
                  <c:v>8.1983394294400047E-2</c:v>
                </c:pt>
                <c:pt idx="140">
                  <c:v>8.0645126868366668E-2</c:v>
                </c:pt>
                <c:pt idx="141">
                  <c:v>7.7227266641436657E-2</c:v>
                </c:pt>
                <c:pt idx="142">
                  <c:v>7.5622739527080027E-2</c:v>
                </c:pt>
                <c:pt idx="143">
                  <c:v>7.0127848476653362E-2</c:v>
                </c:pt>
                <c:pt idx="144">
                  <c:v>7.0026920821212757E-2</c:v>
                </c:pt>
                <c:pt idx="145">
                  <c:v>6.1289140214053385E-2</c:v>
                </c:pt>
                <c:pt idx="146">
                  <c:v>5.8844005861380021E-2</c:v>
                </c:pt>
                <c:pt idx="147">
                  <c:v>5.8403227794913394E-2</c:v>
                </c:pt>
                <c:pt idx="148">
                  <c:v>5.7573744305920736E-2</c:v>
                </c:pt>
                <c:pt idx="149">
                  <c:v>5.4668043898143337E-2</c:v>
                </c:pt>
                <c:pt idx="150">
                  <c:v>5.3218680216453373E-2</c:v>
                </c:pt>
                <c:pt idx="151">
                  <c:v>3.9575244130120001E-2</c:v>
                </c:pt>
                <c:pt idx="152">
                  <c:v>3.7615042528699995E-2</c:v>
                </c:pt>
                <c:pt idx="153">
                  <c:v>3.3312090643310012E-2</c:v>
                </c:pt>
                <c:pt idx="154">
                  <c:v>3.285070953857331E-2</c:v>
                </c:pt>
                <c:pt idx="155">
                  <c:v>2.5942884346849993E-2</c:v>
                </c:pt>
                <c:pt idx="156">
                  <c:v>2.450113518209E-2</c:v>
                </c:pt>
                <c:pt idx="157">
                  <c:v>2.2457260674420037E-2</c:v>
                </c:pt>
                <c:pt idx="158">
                  <c:v>2.1369938938200068E-2</c:v>
                </c:pt>
                <c:pt idx="159">
                  <c:v>2.0010915065816686E-2</c:v>
                </c:pt>
                <c:pt idx="160">
                  <c:v>1.9159157476760003E-2</c:v>
                </c:pt>
                <c:pt idx="161">
                  <c:v>1.7716750128976683E-2</c:v>
                </c:pt>
                <c:pt idx="162">
                  <c:v>1.4135479794560035E-2</c:v>
                </c:pt>
                <c:pt idx="163">
                  <c:v>1.2156544253993299E-2</c:v>
                </c:pt>
                <c:pt idx="164">
                  <c:v>1.1501344101900013E-2</c:v>
                </c:pt>
                <c:pt idx="165">
                  <c:v>9.8689926902666234E-3</c:v>
                </c:pt>
                <c:pt idx="166">
                  <c:v>9.707116494300061E-3</c:v>
                </c:pt>
                <c:pt idx="167">
                  <c:v>6.9318061214366971E-3</c:v>
                </c:pt>
                <c:pt idx="168">
                  <c:v>6.192860922326719E-3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9-4D14-BCF2-B428E5579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3248"/>
        <c:axId val="578053824"/>
      </c:scatterChart>
      <c:valAx>
        <c:axId val="5780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053824"/>
        <c:crosses val="autoZero"/>
        <c:crossBetween val="midCat"/>
      </c:valAx>
      <c:valAx>
        <c:axId val="5780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0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38100</xdr:rowOff>
    </xdr:from>
    <xdr:to>
      <xdr:col>15</xdr:col>
      <xdr:colOff>352425</xdr:colOff>
      <xdr:row>16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CAAF6E-A48A-4E84-B45F-6F5A57BB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17</xdr:row>
      <xdr:rowOff>133350</xdr:rowOff>
    </xdr:from>
    <xdr:to>
      <xdr:col>15</xdr:col>
      <xdr:colOff>390525</xdr:colOff>
      <xdr:row>32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2432A7-3556-46F2-8E7E-EC34DB46C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6"/>
  <sheetViews>
    <sheetView workbookViewId="0">
      <selection activeCell="C15" sqref="C15"/>
    </sheetView>
  </sheetViews>
  <sheetFormatPr defaultRowHeight="15"/>
  <sheetData>
    <row r="1" spans="1:23">
      <c r="A1" t="s">
        <v>38</v>
      </c>
      <c r="B1" t="s">
        <v>37</v>
      </c>
      <c r="C1" t="s">
        <v>130</v>
      </c>
      <c r="D1" t="s">
        <v>36</v>
      </c>
      <c r="E1" s="24" t="s">
        <v>157</v>
      </c>
      <c r="F1" t="s">
        <v>131</v>
      </c>
      <c r="G1" t="s">
        <v>132</v>
      </c>
      <c r="H1" t="s">
        <v>35</v>
      </c>
      <c r="I1" t="s">
        <v>151</v>
      </c>
      <c r="J1" t="s">
        <v>34</v>
      </c>
      <c r="K1" t="s">
        <v>156</v>
      </c>
      <c r="L1" t="s">
        <v>33</v>
      </c>
      <c r="M1" t="s">
        <v>48</v>
      </c>
      <c r="N1" t="s">
        <v>32</v>
      </c>
      <c r="O1" t="s">
        <v>126</v>
      </c>
      <c r="P1" t="s">
        <v>31</v>
      </c>
      <c r="Q1" t="s">
        <v>50</v>
      </c>
      <c r="R1" t="s">
        <v>30</v>
      </c>
      <c r="S1" t="s">
        <v>51</v>
      </c>
      <c r="T1" t="s">
        <v>29</v>
      </c>
      <c r="U1" t="s">
        <v>155</v>
      </c>
      <c r="V1" t="s">
        <v>154</v>
      </c>
      <c r="W1" t="s">
        <v>28</v>
      </c>
    </row>
    <row r="2" spans="1:23">
      <c r="A2">
        <v>1993</v>
      </c>
      <c r="B2" t="s">
        <v>27</v>
      </c>
      <c r="C2">
        <v>1</v>
      </c>
      <c r="D2">
        <v>24081.527807764585</v>
      </c>
      <c r="F2">
        <v>10.089200344576374</v>
      </c>
      <c r="H2">
        <v>3.63178559452543</v>
      </c>
      <c r="J2">
        <v>63.265050491552785</v>
      </c>
      <c r="L2">
        <v>4.25</v>
      </c>
      <c r="N2">
        <v>38.756471810716306</v>
      </c>
      <c r="W2" t="s">
        <v>141</v>
      </c>
    </row>
    <row r="3" spans="1:23">
      <c r="A3">
        <v>1994</v>
      </c>
      <c r="B3" t="s">
        <v>27</v>
      </c>
      <c r="C3">
        <v>1</v>
      </c>
      <c r="D3">
        <v>25646.700659168418</v>
      </c>
      <c r="E3">
        <v>1565.1728514038332</v>
      </c>
      <c r="F3">
        <v>10.152170213053274</v>
      </c>
      <c r="G3">
        <v>6.2969868476900004E-2</v>
      </c>
      <c r="H3">
        <v>2.9534039097612501</v>
      </c>
      <c r="I3">
        <v>3.63178559452543</v>
      </c>
      <c r="J3">
        <v>65.987093337882101</v>
      </c>
      <c r="K3">
        <v>63.265050491552785</v>
      </c>
      <c r="L3">
        <v>3.5299999713897701</v>
      </c>
      <c r="M3">
        <v>4.25</v>
      </c>
      <c r="N3">
        <v>38.6749163266011</v>
      </c>
      <c r="O3">
        <v>38.756471810716306</v>
      </c>
    </row>
    <row r="4" spans="1:23">
      <c r="A4">
        <v>1995</v>
      </c>
      <c r="B4" t="s">
        <v>27</v>
      </c>
      <c r="C4">
        <v>1</v>
      </c>
      <c r="D4">
        <v>30325.849581839615</v>
      </c>
      <c r="E4">
        <v>4679.1489226711965</v>
      </c>
      <c r="F4">
        <v>10.319755749309001</v>
      </c>
      <c r="G4">
        <v>0.16758553625572681</v>
      </c>
      <c r="H4">
        <v>2.2433666805402899</v>
      </c>
      <c r="I4">
        <v>2.9534039097612501</v>
      </c>
      <c r="J4">
        <v>68.256601102719998</v>
      </c>
      <c r="K4">
        <v>65.987093337882101</v>
      </c>
      <c r="L4">
        <v>4.3499999046325701</v>
      </c>
      <c r="M4">
        <v>3.5299999713897701</v>
      </c>
      <c r="N4">
        <v>48.718395889218399</v>
      </c>
      <c r="O4">
        <v>38.6749163266011</v>
      </c>
    </row>
    <row r="5" spans="1:23">
      <c r="A5">
        <v>1996</v>
      </c>
      <c r="B5" t="s">
        <v>27</v>
      </c>
      <c r="C5">
        <v>1</v>
      </c>
      <c r="D5">
        <v>29809.076773082146</v>
      </c>
      <c r="E5">
        <v>-516.77280875746874</v>
      </c>
      <c r="F5">
        <v>10.302568215816214</v>
      </c>
      <c r="G5">
        <v>-1.7187533492787566E-2</v>
      </c>
      <c r="H5">
        <v>1.86097376901842</v>
      </c>
      <c r="I5">
        <v>2.2433666805402899</v>
      </c>
      <c r="J5">
        <v>70.083671120682666</v>
      </c>
      <c r="K5">
        <v>68.256601102719998</v>
      </c>
      <c r="L5">
        <v>5.2800002098083496</v>
      </c>
      <c r="M5">
        <v>4.3499999046325701</v>
      </c>
      <c r="N5">
        <v>48.738655143987472</v>
      </c>
      <c r="O5">
        <v>48.718395889218399</v>
      </c>
      <c r="T5">
        <v>83.585499999999996</v>
      </c>
      <c r="V5">
        <v>-0.24934106583215998</v>
      </c>
    </row>
    <row r="6" spans="1:23">
      <c r="A6">
        <v>1997</v>
      </c>
      <c r="B6" t="s">
        <v>27</v>
      </c>
      <c r="C6">
        <v>1</v>
      </c>
      <c r="D6">
        <v>26705.478599389131</v>
      </c>
      <c r="E6">
        <v>-3103.5981736930153</v>
      </c>
      <c r="F6">
        <v>10.192624014327906</v>
      </c>
      <c r="G6">
        <v>-0.10994420148830741</v>
      </c>
      <c r="H6">
        <v>1.3059830723749699</v>
      </c>
      <c r="I6">
        <v>1.86097376901842</v>
      </c>
      <c r="J6">
        <v>74.867690215582812</v>
      </c>
      <c r="K6">
        <v>70.083671120682666</v>
      </c>
      <c r="L6">
        <v>5.1500000953674299</v>
      </c>
      <c r="M6">
        <v>5.2800002098083496</v>
      </c>
      <c r="N6">
        <v>47.5228026402187</v>
      </c>
      <c r="O6">
        <v>48.738655143987472</v>
      </c>
      <c r="T6">
        <v>85.052700000000002</v>
      </c>
      <c r="U6">
        <v>83.585499999999996</v>
      </c>
      <c r="V6">
        <v>-0.24007609258024262</v>
      </c>
      <c r="W6">
        <v>-0.24934106583215998</v>
      </c>
    </row>
    <row r="7" spans="1:23">
      <c r="A7">
        <v>1998</v>
      </c>
      <c r="B7" t="s">
        <v>27</v>
      </c>
      <c r="C7">
        <v>1</v>
      </c>
      <c r="D7">
        <v>27361.875110643698</v>
      </c>
      <c r="E7">
        <v>656.39651125456658</v>
      </c>
      <c r="F7">
        <v>10.216905904133837</v>
      </c>
      <c r="G7">
        <v>2.428188980593049E-2</v>
      </c>
      <c r="H7">
        <v>0.92246584084790595</v>
      </c>
      <c r="I7">
        <v>1.3059830723749699</v>
      </c>
      <c r="J7">
        <v>76.927149391578496</v>
      </c>
      <c r="K7">
        <v>74.867690215582812</v>
      </c>
      <c r="L7">
        <v>5.5199999809265101</v>
      </c>
      <c r="M7">
        <v>5.1500000953674299</v>
      </c>
      <c r="N7">
        <v>47.250996592199883</v>
      </c>
      <c r="O7">
        <v>47.5228026402187</v>
      </c>
      <c r="R7">
        <v>3.52</v>
      </c>
      <c r="T7">
        <v>85.023899999999998</v>
      </c>
      <c r="U7">
        <v>85.052700000000002</v>
      </c>
      <c r="W7">
        <v>-0.24007609258024262</v>
      </c>
    </row>
    <row r="8" spans="1:23">
      <c r="A8">
        <v>1999</v>
      </c>
      <c r="B8" t="s">
        <v>27</v>
      </c>
      <c r="C8">
        <v>1</v>
      </c>
      <c r="D8">
        <v>27174.29715597754</v>
      </c>
      <c r="E8">
        <v>-187.57795466615789</v>
      </c>
      <c r="F8">
        <v>10.210026848029459</v>
      </c>
      <c r="G8">
        <v>-6.8790561043776677E-3</v>
      </c>
      <c r="H8">
        <v>0.56899076689981398</v>
      </c>
      <c r="I8">
        <v>0.92246584084790595</v>
      </c>
      <c r="J8">
        <v>78.260140343971543</v>
      </c>
      <c r="K8">
        <v>76.927149391578496</v>
      </c>
      <c r="L8">
        <v>4.6999998092651403</v>
      </c>
      <c r="M8">
        <v>5.5199999809265101</v>
      </c>
      <c r="N8">
        <v>47.108735231462184</v>
      </c>
      <c r="O8">
        <v>47.250996592199883</v>
      </c>
      <c r="R8">
        <v>3.55</v>
      </c>
      <c r="S8">
        <v>3.52</v>
      </c>
      <c r="T8">
        <v>86.192400000000006</v>
      </c>
      <c r="U8">
        <v>85.023899999999998</v>
      </c>
    </row>
    <row r="9" spans="1:23">
      <c r="A9">
        <v>2000</v>
      </c>
      <c r="B9" t="s">
        <v>27</v>
      </c>
      <c r="C9">
        <v>1</v>
      </c>
      <c r="D9">
        <v>24564.458294840359</v>
      </c>
      <c r="E9">
        <v>-2609.8388611371811</v>
      </c>
      <c r="F9">
        <v>10.109055892449989</v>
      </c>
      <c r="G9">
        <v>-0.10097095557947</v>
      </c>
      <c r="H9">
        <v>2.34486455542566</v>
      </c>
      <c r="I9">
        <v>0.56899076689981398</v>
      </c>
      <c r="J9">
        <v>85.360495617923192</v>
      </c>
      <c r="K9">
        <v>78.260140343971543</v>
      </c>
      <c r="L9">
        <v>4.6900000572204599</v>
      </c>
      <c r="M9">
        <v>4.6999998092651403</v>
      </c>
      <c r="N9">
        <v>46.263788439376938</v>
      </c>
      <c r="O9">
        <v>47.108735231462184</v>
      </c>
      <c r="S9">
        <v>3.55</v>
      </c>
      <c r="T9">
        <v>87.900099999999995</v>
      </c>
      <c r="U9">
        <v>86.192400000000006</v>
      </c>
      <c r="V9">
        <v>-0.23968755917507664</v>
      </c>
    </row>
    <row r="10" spans="1:23">
      <c r="A10">
        <v>2001</v>
      </c>
      <c r="B10" t="s">
        <v>27</v>
      </c>
      <c r="C10">
        <v>1</v>
      </c>
      <c r="D10">
        <v>24537.51426298829</v>
      </c>
      <c r="E10">
        <v>-26.944031852068292</v>
      </c>
      <c r="F10">
        <v>10.107958419857631</v>
      </c>
      <c r="G10">
        <v>-1.0974725923578177E-3</v>
      </c>
      <c r="H10">
        <v>2.6499992228505498</v>
      </c>
      <c r="I10">
        <v>2.34486455542566</v>
      </c>
      <c r="J10">
        <v>87.536664763935235</v>
      </c>
      <c r="K10">
        <v>85.360495617923192</v>
      </c>
      <c r="L10">
        <v>4.0100002288818404</v>
      </c>
      <c r="M10">
        <v>4.6900000572204599</v>
      </c>
      <c r="N10">
        <v>46.615577693022495</v>
      </c>
      <c r="O10">
        <v>46.263788439376938</v>
      </c>
      <c r="T10">
        <v>88.367599999999996</v>
      </c>
      <c r="U10">
        <v>87.900099999999995</v>
      </c>
      <c r="V10">
        <v>-0.25117074308513532</v>
      </c>
      <c r="W10">
        <v>-0.23968755917507664</v>
      </c>
    </row>
    <row r="11" spans="1:23">
      <c r="A11">
        <v>2002</v>
      </c>
      <c r="B11" t="s">
        <v>27</v>
      </c>
      <c r="C11">
        <v>1</v>
      </c>
      <c r="D11">
        <v>26401.74545643567</v>
      </c>
      <c r="E11">
        <v>1864.2311934473801</v>
      </c>
      <c r="F11">
        <v>10.181185402722935</v>
      </c>
      <c r="G11">
        <v>7.3226982865303825E-2</v>
      </c>
      <c r="H11">
        <v>1.8103595387131901</v>
      </c>
      <c r="I11">
        <v>2.6499992228505498</v>
      </c>
      <c r="J11">
        <v>86.948167999660569</v>
      </c>
      <c r="K11">
        <v>87.536664763935235</v>
      </c>
      <c r="L11">
        <v>4.8499999046325701</v>
      </c>
      <c r="M11">
        <v>4.0100002288818404</v>
      </c>
      <c r="N11">
        <v>45.972906194282473</v>
      </c>
      <c r="O11">
        <v>46.615577693022495</v>
      </c>
      <c r="T11">
        <v>87.129199999999997</v>
      </c>
      <c r="U11">
        <v>88.367599999999996</v>
      </c>
      <c r="V11">
        <v>-0.255872112876596</v>
      </c>
      <c r="W11">
        <v>-0.25117074308513532</v>
      </c>
    </row>
    <row r="12" spans="1:23">
      <c r="A12">
        <v>2003</v>
      </c>
      <c r="B12" t="s">
        <v>27</v>
      </c>
      <c r="C12">
        <v>1</v>
      </c>
      <c r="D12">
        <v>32222.897241165541</v>
      </c>
      <c r="E12">
        <v>5821.151784729871</v>
      </c>
      <c r="F12">
        <v>10.38043257327077</v>
      </c>
      <c r="G12">
        <v>0.19924717054783514</v>
      </c>
      <c r="H12">
        <v>1.3555567331982601</v>
      </c>
      <c r="I12">
        <v>1.8103595387131901</v>
      </c>
      <c r="J12">
        <v>86.387382416282492</v>
      </c>
      <c r="K12">
        <v>86.948167999660569</v>
      </c>
      <c r="L12">
        <v>4.7800002098083496</v>
      </c>
      <c r="M12">
        <v>4.8499999046325701</v>
      </c>
      <c r="N12">
        <v>46.036119861749079</v>
      </c>
      <c r="O12">
        <v>45.972906194282473</v>
      </c>
      <c r="T12">
        <v>85.897999999999996</v>
      </c>
      <c r="U12">
        <v>87.129199999999997</v>
      </c>
      <c r="V12">
        <v>-0.238921079151694</v>
      </c>
      <c r="W12">
        <v>-0.255872112876596</v>
      </c>
    </row>
    <row r="13" spans="1:23">
      <c r="A13">
        <v>2004</v>
      </c>
      <c r="B13" t="s">
        <v>27</v>
      </c>
      <c r="C13">
        <v>1</v>
      </c>
      <c r="D13">
        <v>36821.521468009327</v>
      </c>
      <c r="E13">
        <v>4598.6242268437854</v>
      </c>
      <c r="F13">
        <v>10.513837775715242</v>
      </c>
      <c r="G13">
        <v>0.13340520244447163</v>
      </c>
      <c r="H13">
        <v>2.0612035400177802</v>
      </c>
      <c r="I13">
        <v>1.3555567331982601</v>
      </c>
      <c r="J13">
        <v>90.792345692929672</v>
      </c>
      <c r="K13">
        <v>86.387382416282492</v>
      </c>
      <c r="L13">
        <v>5.8299999237060502</v>
      </c>
      <c r="M13">
        <v>4.7800002098083496</v>
      </c>
      <c r="N13">
        <v>48.607008773242278</v>
      </c>
      <c r="O13">
        <v>46.036119861749079</v>
      </c>
      <c r="T13">
        <v>80.792199999999994</v>
      </c>
      <c r="U13">
        <v>85.897999999999996</v>
      </c>
      <c r="V13">
        <v>-0.20268007284738201</v>
      </c>
      <c r="W13">
        <v>-0.238921079151694</v>
      </c>
    </row>
    <row r="14" spans="1:23">
      <c r="A14">
        <v>2005</v>
      </c>
      <c r="B14" t="s">
        <v>27</v>
      </c>
      <c r="C14">
        <v>1</v>
      </c>
      <c r="D14">
        <v>38403.133877071479</v>
      </c>
      <c r="E14">
        <v>1581.6124090621524</v>
      </c>
      <c r="F14">
        <v>10.555894346627861</v>
      </c>
      <c r="G14">
        <v>4.2056570912619051E-2</v>
      </c>
      <c r="H14">
        <v>2.2991388222214599</v>
      </c>
      <c r="I14">
        <v>2.0612035400177802</v>
      </c>
      <c r="J14">
        <v>94.033805683305445</v>
      </c>
      <c r="K14">
        <v>90.792345692929672</v>
      </c>
      <c r="L14">
        <v>5.6300001144409197</v>
      </c>
      <c r="M14">
        <v>5.8299999237060502</v>
      </c>
      <c r="N14">
        <v>45.912374781575352</v>
      </c>
      <c r="O14">
        <v>48.607008773242278</v>
      </c>
      <c r="P14">
        <v>26.055806347203596</v>
      </c>
      <c r="T14">
        <v>80.159599999999998</v>
      </c>
      <c r="U14">
        <v>80.792199999999994</v>
      </c>
      <c r="V14">
        <v>-0.1446840831684133</v>
      </c>
      <c r="W14">
        <v>-0.20268007284738201</v>
      </c>
    </row>
    <row r="15" spans="1:23">
      <c r="A15">
        <v>2006</v>
      </c>
      <c r="B15" t="s">
        <v>27</v>
      </c>
      <c r="C15">
        <v>1</v>
      </c>
      <c r="D15">
        <v>40635.281815972434</v>
      </c>
      <c r="E15">
        <v>2232.1479389009546</v>
      </c>
      <c r="F15">
        <v>10.612391978464657</v>
      </c>
      <c r="G15">
        <v>5.6497631836796458E-2</v>
      </c>
      <c r="H15">
        <v>1.4415469618837899</v>
      </c>
      <c r="I15">
        <v>2.2991388222214599</v>
      </c>
      <c r="J15">
        <v>98.088311205343643</v>
      </c>
      <c r="K15">
        <v>94.033805683305445</v>
      </c>
      <c r="L15">
        <v>5.2399997711181596</v>
      </c>
      <c r="M15">
        <v>5.6300001144409197</v>
      </c>
      <c r="N15">
        <v>45.188096157763042</v>
      </c>
      <c r="O15">
        <v>45.912374781575352</v>
      </c>
      <c r="P15">
        <v>26.735447666535567</v>
      </c>
      <c r="Q15">
        <v>26.055806347203596</v>
      </c>
      <c r="T15">
        <v>77.208600000000004</v>
      </c>
      <c r="U15">
        <v>80.159599999999998</v>
      </c>
      <c r="V15">
        <v>-4.8714154183413315E-2</v>
      </c>
      <c r="W15">
        <v>-0.1446840831684133</v>
      </c>
    </row>
    <row r="16" spans="1:23">
      <c r="A16">
        <v>2007</v>
      </c>
      <c r="B16" t="s">
        <v>27</v>
      </c>
      <c r="C16">
        <v>1</v>
      </c>
      <c r="D16">
        <v>46855.771745209517</v>
      </c>
      <c r="E16">
        <v>6220.4899292370828</v>
      </c>
      <c r="F16">
        <v>10.754829476347677</v>
      </c>
      <c r="G16">
        <v>0.1424374978830194</v>
      </c>
      <c r="H16">
        <v>2.1685559982403699</v>
      </c>
      <c r="I16">
        <v>1.4415469618837899</v>
      </c>
      <c r="J16">
        <v>100.733254061926</v>
      </c>
      <c r="K16">
        <v>98.088311205343643</v>
      </c>
      <c r="L16">
        <v>4.8600001335143999</v>
      </c>
      <c r="M16">
        <v>5.2399997711181596</v>
      </c>
      <c r="N16">
        <v>43.97791490656828</v>
      </c>
      <c r="O16">
        <v>45.188096157763042</v>
      </c>
      <c r="P16">
        <v>28.188467752480932</v>
      </c>
      <c r="Q16">
        <v>26.735447666535567</v>
      </c>
      <c r="T16">
        <v>78.057100000000005</v>
      </c>
      <c r="U16">
        <v>77.208600000000004</v>
      </c>
      <c r="V16">
        <v>3.7615042528699995E-2</v>
      </c>
      <c r="W16">
        <v>-4.8714154183413315E-2</v>
      </c>
    </row>
    <row r="17" spans="1:23">
      <c r="A17">
        <v>2008</v>
      </c>
      <c r="B17" t="s">
        <v>27</v>
      </c>
      <c r="C17">
        <v>1</v>
      </c>
      <c r="D17">
        <v>51708.765754175831</v>
      </c>
      <c r="E17">
        <v>4852.9940089663141</v>
      </c>
      <c r="F17">
        <v>10.853382596495386</v>
      </c>
      <c r="G17">
        <v>9.855312014770945E-2</v>
      </c>
      <c r="H17">
        <v>3.2159502295349101</v>
      </c>
      <c r="I17">
        <v>2.1685559982403699</v>
      </c>
      <c r="J17">
        <v>102.0736827317061</v>
      </c>
      <c r="K17">
        <v>100.733254061926</v>
      </c>
      <c r="L17">
        <v>4.1300001144409197</v>
      </c>
      <c r="M17">
        <v>4.8600001335143999</v>
      </c>
      <c r="N17">
        <v>44.574240411222817</v>
      </c>
      <c r="O17">
        <v>43.97791490656828</v>
      </c>
      <c r="P17">
        <v>28.696946599572371</v>
      </c>
      <c r="Q17">
        <v>28.188467752480932</v>
      </c>
      <c r="T17">
        <v>68.302800000000005</v>
      </c>
      <c r="U17">
        <v>78.057100000000005</v>
      </c>
      <c r="V17">
        <v>-2.2663005460669978E-2</v>
      </c>
      <c r="W17">
        <v>3.7615042528699995E-2</v>
      </c>
    </row>
    <row r="18" spans="1:23">
      <c r="A18">
        <v>2009</v>
      </c>
      <c r="B18" t="s">
        <v>27</v>
      </c>
      <c r="C18">
        <v>1</v>
      </c>
      <c r="D18">
        <v>47963.179402321686</v>
      </c>
      <c r="E18">
        <v>-3745.5863518541446</v>
      </c>
      <c r="F18">
        <v>10.778188899736543</v>
      </c>
      <c r="G18">
        <v>-7.5193696758843132E-2</v>
      </c>
      <c r="H18">
        <v>0.50630835012095399</v>
      </c>
      <c r="I18">
        <v>3.2159502295349101</v>
      </c>
      <c r="J18">
        <v>87.062230974279558</v>
      </c>
      <c r="K18">
        <v>102.0736827317061</v>
      </c>
      <c r="L18">
        <v>5.3000001907348597</v>
      </c>
      <c r="M18">
        <v>4.1300001144409197</v>
      </c>
      <c r="N18">
        <v>47.848356650486963</v>
      </c>
      <c r="O18">
        <v>44.574240411222817</v>
      </c>
      <c r="P18">
        <v>24.836479632295688</v>
      </c>
      <c r="Q18">
        <v>28.696946599572371</v>
      </c>
      <c r="T18">
        <v>64.841700000000003</v>
      </c>
      <c r="U18">
        <v>68.302800000000005</v>
      </c>
      <c r="V18">
        <v>-0.12790478051474</v>
      </c>
      <c r="W18">
        <v>-2.2663005460669978E-2</v>
      </c>
    </row>
    <row r="19" spans="1:23">
      <c r="A19">
        <v>2010</v>
      </c>
      <c r="B19" t="s">
        <v>27</v>
      </c>
      <c r="C19">
        <v>1</v>
      </c>
      <c r="D19">
        <v>46858.043273371695</v>
      </c>
      <c r="E19">
        <v>-1105.136128949991</v>
      </c>
      <c r="F19">
        <v>10.754877954326345</v>
      </c>
      <c r="G19">
        <v>-2.3310945410198514E-2</v>
      </c>
      <c r="H19">
        <v>1.81353628033681</v>
      </c>
      <c r="I19">
        <v>0.50630835012095399</v>
      </c>
      <c r="J19">
        <v>99.019796236956267</v>
      </c>
      <c r="K19">
        <v>87.062230974279558</v>
      </c>
      <c r="L19">
        <v>4.8200001716613796</v>
      </c>
      <c r="M19">
        <v>5.3000001907348597</v>
      </c>
      <c r="N19">
        <v>46.42680633345482</v>
      </c>
      <c r="O19">
        <v>47.848356650486963</v>
      </c>
      <c r="P19">
        <v>25.823561966674131</v>
      </c>
      <c r="Q19">
        <v>24.836479632295688</v>
      </c>
      <c r="T19">
        <v>69.3202</v>
      </c>
      <c r="U19">
        <v>64.841700000000003</v>
      </c>
      <c r="V19">
        <v>-0.14261113524308999</v>
      </c>
      <c r="W19">
        <v>-0.12790478051474</v>
      </c>
    </row>
    <row r="20" spans="1:23">
      <c r="A20">
        <v>2011</v>
      </c>
      <c r="B20" t="s">
        <v>27</v>
      </c>
      <c r="C20">
        <v>1</v>
      </c>
      <c r="D20">
        <v>51374.958406693382</v>
      </c>
      <c r="E20">
        <v>4516.9151333216869</v>
      </c>
      <c r="F20">
        <v>10.846906142196133</v>
      </c>
      <c r="G20">
        <v>9.2028187869788169E-2</v>
      </c>
      <c r="H20">
        <v>3.2865819736551201</v>
      </c>
      <c r="I20">
        <v>1.81353628033681</v>
      </c>
      <c r="J20">
        <v>105.1027886297255</v>
      </c>
      <c r="K20">
        <v>99.019796236956267</v>
      </c>
      <c r="L20">
        <v>4.5599999427795401</v>
      </c>
      <c r="M20">
        <v>4.8200001716613796</v>
      </c>
      <c r="N20">
        <v>45.507683810970583</v>
      </c>
      <c r="O20">
        <v>46.42680633345482</v>
      </c>
      <c r="P20">
        <v>26.093951984188589</v>
      </c>
      <c r="Q20">
        <v>25.823561966674131</v>
      </c>
      <c r="T20">
        <v>70.000100000000003</v>
      </c>
      <c r="U20">
        <v>69.3202</v>
      </c>
      <c r="V20">
        <v>-0.17111573936265997</v>
      </c>
      <c r="W20">
        <v>-0.14261113524308999</v>
      </c>
    </row>
    <row r="21" spans="1:23">
      <c r="A21">
        <v>2012</v>
      </c>
      <c r="B21" t="s">
        <v>27</v>
      </c>
      <c r="C21">
        <v>1</v>
      </c>
      <c r="D21">
        <v>48567.695286420021</v>
      </c>
      <c r="E21">
        <v>-2807.263120273361</v>
      </c>
      <c r="F21">
        <v>10.79071388283284</v>
      </c>
      <c r="G21">
        <v>-5.6192259363292862E-2</v>
      </c>
      <c r="H21">
        <v>2.4856735286006799</v>
      </c>
      <c r="I21">
        <v>3.2865819736551201</v>
      </c>
      <c r="J21">
        <v>105.15217742783813</v>
      </c>
      <c r="K21">
        <v>105.1027886297255</v>
      </c>
      <c r="L21">
        <v>4.8699998855590803</v>
      </c>
      <c r="M21">
        <v>4.5599999427795401</v>
      </c>
      <c r="N21">
        <v>46.145051683800034</v>
      </c>
      <c r="O21">
        <v>45.507683810970583</v>
      </c>
      <c r="P21">
        <v>25.774871451689506</v>
      </c>
      <c r="Q21">
        <v>26.093951984188589</v>
      </c>
      <c r="T21">
        <v>73.409899999999993</v>
      </c>
      <c r="U21">
        <v>70.000100000000003</v>
      </c>
      <c r="V21">
        <v>-0.20215984519594601</v>
      </c>
      <c r="W21">
        <v>-0.17111573936265997</v>
      </c>
    </row>
    <row r="22" spans="1:23">
      <c r="A22">
        <v>2013</v>
      </c>
      <c r="B22" t="s">
        <v>27</v>
      </c>
      <c r="C22">
        <v>1</v>
      </c>
      <c r="D22">
        <v>50716.708706286357</v>
      </c>
      <c r="E22">
        <v>2149.0134198663363</v>
      </c>
      <c r="F22">
        <v>10.834010695567995</v>
      </c>
      <c r="G22">
        <v>4.3296812735155399E-2</v>
      </c>
      <c r="H22">
        <v>2.00015891157196</v>
      </c>
      <c r="I22">
        <v>2.4856735286006799</v>
      </c>
      <c r="J22">
        <v>104.06641408637331</v>
      </c>
      <c r="K22">
        <v>105.15217742783813</v>
      </c>
      <c r="L22">
        <v>5.3299999237060502</v>
      </c>
      <c r="M22">
        <v>4.8699998855590803</v>
      </c>
      <c r="N22">
        <v>46.621619201865208</v>
      </c>
      <c r="O22">
        <v>46.145051683800034</v>
      </c>
      <c r="P22">
        <v>25.483855624478906</v>
      </c>
      <c r="Q22">
        <v>25.774871451689506</v>
      </c>
      <c r="T22">
        <v>71.521299999999997</v>
      </c>
      <c r="U22">
        <v>73.409899999999993</v>
      </c>
      <c r="V22">
        <v>-0.19893562066822068</v>
      </c>
      <c r="W22">
        <v>-0.20215984519594601</v>
      </c>
    </row>
    <row r="23" spans="1:23">
      <c r="A23">
        <v>2014</v>
      </c>
      <c r="B23" t="s">
        <v>27</v>
      </c>
      <c r="C23">
        <v>1</v>
      </c>
      <c r="D23">
        <v>51717.495940551496</v>
      </c>
      <c r="E23">
        <v>1000.787234265139</v>
      </c>
      <c r="F23">
        <v>10.853551416024457</v>
      </c>
      <c r="G23">
        <v>1.9540720456461713E-2</v>
      </c>
      <c r="H23">
        <v>1.60580414549751</v>
      </c>
      <c r="I23">
        <v>2.00015891157196</v>
      </c>
      <c r="J23">
        <v>103.50353525106871</v>
      </c>
      <c r="K23">
        <v>104.06641408637331</v>
      </c>
      <c r="L23">
        <v>5.6199998855590803</v>
      </c>
      <c r="M23">
        <v>5.3299999237060502</v>
      </c>
      <c r="N23">
        <v>47.501184690547305</v>
      </c>
      <c r="O23">
        <v>46.621619201865208</v>
      </c>
      <c r="P23">
        <v>25.985015657214234</v>
      </c>
      <c r="Q23">
        <v>25.483855624478906</v>
      </c>
      <c r="T23">
        <v>70.125299999999996</v>
      </c>
      <c r="U23">
        <v>71.521299999999997</v>
      </c>
      <c r="V23">
        <v>-0.20532343927218599</v>
      </c>
      <c r="W23">
        <v>-0.19893562066822068</v>
      </c>
    </row>
    <row r="24" spans="1:23">
      <c r="A24">
        <v>2015</v>
      </c>
      <c r="B24" t="s">
        <v>27</v>
      </c>
      <c r="C24">
        <v>1</v>
      </c>
      <c r="D24">
        <v>44176.671743133367</v>
      </c>
      <c r="E24">
        <v>-7540.8241974181292</v>
      </c>
      <c r="F24">
        <v>10.695952140119459</v>
      </c>
      <c r="G24">
        <v>-0.15759927590499778</v>
      </c>
      <c r="H24">
        <v>0.89656531562822805</v>
      </c>
      <c r="I24">
        <v>1.60580414549751</v>
      </c>
      <c r="J24">
        <v>102.43005467025347</v>
      </c>
      <c r="K24">
        <v>103.50353525106871</v>
      </c>
      <c r="L24">
        <v>5.7199997901916504</v>
      </c>
      <c r="M24">
        <v>5.6199998855590803</v>
      </c>
      <c r="N24">
        <v>46.278957635644211</v>
      </c>
      <c r="O24">
        <v>47.501184690547305</v>
      </c>
      <c r="P24">
        <v>25.651965256510074</v>
      </c>
      <c r="Q24">
        <v>25.985015657214234</v>
      </c>
      <c r="T24">
        <v>60.4178</v>
      </c>
      <c r="U24">
        <v>70.125299999999996</v>
      </c>
      <c r="V24">
        <v>-0.20591530716160333</v>
      </c>
      <c r="W24">
        <v>-0.20532343927218599</v>
      </c>
    </row>
    <row r="25" spans="1:23">
      <c r="A25">
        <v>1993</v>
      </c>
      <c r="B25" t="s">
        <v>26</v>
      </c>
      <c r="C25">
        <v>2</v>
      </c>
      <c r="D25">
        <v>22403.216818000834</v>
      </c>
      <c r="E25" t="s">
        <v>141</v>
      </c>
      <c r="F25">
        <v>10.016959835478962</v>
      </c>
      <c r="G25" t="s">
        <v>141</v>
      </c>
      <c r="H25">
        <v>2.7544264347345702</v>
      </c>
      <c r="I25" t="s">
        <v>141</v>
      </c>
      <c r="J25">
        <v>108.20166353496901</v>
      </c>
      <c r="K25" t="s">
        <v>141</v>
      </c>
      <c r="L25">
        <v>8.0799999237060494</v>
      </c>
      <c r="M25" t="s">
        <v>141</v>
      </c>
      <c r="O25" t="s">
        <v>141</v>
      </c>
      <c r="Q25" t="s">
        <v>141</v>
      </c>
      <c r="R25">
        <v>4.67</v>
      </c>
      <c r="S25" t="s">
        <v>141</v>
      </c>
      <c r="U25" t="s">
        <v>141</v>
      </c>
      <c r="W25" t="s">
        <v>141</v>
      </c>
    </row>
    <row r="26" spans="1:23">
      <c r="A26">
        <v>1994</v>
      </c>
      <c r="B26" t="s">
        <v>26</v>
      </c>
      <c r="C26">
        <v>2</v>
      </c>
      <c r="D26">
        <v>24338.137701816122</v>
      </c>
      <c r="E26">
        <v>1934.9208838152881</v>
      </c>
      <c r="F26">
        <v>10.099799851774408</v>
      </c>
      <c r="G26">
        <v>8.2840016295445906E-2</v>
      </c>
      <c r="H26">
        <v>2.37754084476403</v>
      </c>
      <c r="I26">
        <v>2.7544264347345702</v>
      </c>
      <c r="J26">
        <v>112.38893695029915</v>
      </c>
      <c r="K26">
        <v>108.20166353496901</v>
      </c>
      <c r="L26">
        <v>9.6499996185302699</v>
      </c>
      <c r="M26">
        <v>8.0799999237060494</v>
      </c>
      <c r="R26">
        <v>4.2300000000000004</v>
      </c>
      <c r="S26">
        <v>4.67</v>
      </c>
    </row>
    <row r="27" spans="1:23">
      <c r="A27">
        <v>1995</v>
      </c>
      <c r="B27" t="s">
        <v>26</v>
      </c>
      <c r="C27">
        <v>2</v>
      </c>
      <c r="D27">
        <v>28565.919151606613</v>
      </c>
      <c r="E27">
        <v>4227.781449790491</v>
      </c>
      <c r="F27">
        <v>10.259969648187056</v>
      </c>
      <c r="G27">
        <v>0.16016979641264761</v>
      </c>
      <c r="H27">
        <v>1.46796699090272</v>
      </c>
      <c r="I27">
        <v>2.37754084476403</v>
      </c>
      <c r="J27">
        <v>115.51136540844304</v>
      </c>
      <c r="K27">
        <v>112.38893695029915</v>
      </c>
      <c r="L27">
        <v>9.3400001525878906</v>
      </c>
      <c r="M27">
        <v>9.6499996185302699</v>
      </c>
      <c r="N27">
        <v>45.293168090473394</v>
      </c>
      <c r="R27">
        <v>4.59</v>
      </c>
      <c r="S27">
        <v>4.2300000000000004</v>
      </c>
    </row>
    <row r="28" spans="1:23">
      <c r="A28">
        <v>1996</v>
      </c>
      <c r="B28" t="s">
        <v>26</v>
      </c>
      <c r="C28">
        <v>2</v>
      </c>
      <c r="D28">
        <v>27701.903287059042</v>
      </c>
      <c r="E28">
        <v>-864.01586454757125</v>
      </c>
      <c r="F28">
        <v>10.229256400539109</v>
      </c>
      <c r="G28">
        <v>-3.0713247647947028E-2</v>
      </c>
      <c r="H28">
        <v>2.0770210735066801</v>
      </c>
      <c r="I28">
        <v>1.46796699090272</v>
      </c>
      <c r="J28">
        <v>118.06009380279185</v>
      </c>
      <c r="K28">
        <v>115.51136540844304</v>
      </c>
      <c r="L28">
        <v>9.4799995422363299</v>
      </c>
      <c r="M28">
        <v>9.3400001525878906</v>
      </c>
      <c r="N28">
        <v>45.543487522598618</v>
      </c>
      <c r="O28">
        <v>45.293168090473394</v>
      </c>
      <c r="R28">
        <v>4.49</v>
      </c>
      <c r="S28">
        <v>4.59</v>
      </c>
      <c r="T28">
        <v>62.393799999999999</v>
      </c>
      <c r="V28">
        <v>-0.16404052493677332</v>
      </c>
    </row>
    <row r="29" spans="1:23">
      <c r="A29">
        <v>1997</v>
      </c>
      <c r="B29" t="s">
        <v>26</v>
      </c>
      <c r="C29">
        <v>2</v>
      </c>
      <c r="D29">
        <v>25027.744589068232</v>
      </c>
      <c r="E29">
        <v>-2674.1586979908097</v>
      </c>
      <c r="F29">
        <v>10.127740272058521</v>
      </c>
      <c r="G29">
        <v>-0.10151612848058811</v>
      </c>
      <c r="H29">
        <v>1.62816049512961</v>
      </c>
      <c r="I29">
        <v>2.0770210735066801</v>
      </c>
      <c r="J29">
        <v>124.36669326327053</v>
      </c>
      <c r="K29">
        <v>118.06009380279185</v>
      </c>
      <c r="L29">
        <v>8.9600000381469709</v>
      </c>
      <c r="M29">
        <v>9.4799995422363299</v>
      </c>
      <c r="N29">
        <v>44.317730729963927</v>
      </c>
      <c r="O29">
        <v>45.543487522598618</v>
      </c>
      <c r="R29">
        <v>4.22</v>
      </c>
      <c r="S29">
        <v>4.49</v>
      </c>
      <c r="T29">
        <v>63.076099999999997</v>
      </c>
      <c r="U29">
        <v>62.393799999999999</v>
      </c>
      <c r="V29">
        <v>-0.12143117013550665</v>
      </c>
      <c r="W29">
        <v>-0.16404052493677332</v>
      </c>
    </row>
    <row r="30" spans="1:23">
      <c r="A30">
        <v>1998</v>
      </c>
      <c r="B30" t="s">
        <v>26</v>
      </c>
      <c r="C30">
        <v>2</v>
      </c>
      <c r="D30">
        <v>25541.674723365584</v>
      </c>
      <c r="E30">
        <v>513.9301342973522</v>
      </c>
      <c r="F30">
        <v>10.148066700003916</v>
      </c>
      <c r="G30">
        <v>2.0326427945395409E-2</v>
      </c>
      <c r="H30">
        <v>0.94925028835064096</v>
      </c>
      <c r="I30">
        <v>1.62816049512961</v>
      </c>
      <c r="J30">
        <v>123.48449568765523</v>
      </c>
      <c r="K30">
        <v>124.36669326327053</v>
      </c>
      <c r="L30">
        <v>9.3199996948242205</v>
      </c>
      <c r="M30">
        <v>8.9600000381469709</v>
      </c>
      <c r="N30">
        <v>43.99905155708398</v>
      </c>
      <c r="O30">
        <v>44.317730729963927</v>
      </c>
      <c r="R30">
        <v>4.5</v>
      </c>
      <c r="S30">
        <v>4.22</v>
      </c>
      <c r="T30">
        <v>85.148200000000003</v>
      </c>
      <c r="U30">
        <v>63.076099999999997</v>
      </c>
      <c r="W30">
        <v>-0.12143117013550665</v>
      </c>
    </row>
    <row r="31" spans="1:23">
      <c r="A31">
        <v>1999</v>
      </c>
      <c r="B31" t="s">
        <v>26</v>
      </c>
      <c r="C31">
        <v>2</v>
      </c>
      <c r="D31">
        <v>25444.139258307096</v>
      </c>
      <c r="E31">
        <v>-97.535465058488626</v>
      </c>
      <c r="F31">
        <v>10.144240710913222</v>
      </c>
      <c r="G31">
        <v>-3.8259890906946481E-3</v>
      </c>
      <c r="H31">
        <v>1.12084823417844</v>
      </c>
      <c r="I31">
        <v>0.94925028835064096</v>
      </c>
      <c r="J31">
        <v>123.99724026106966</v>
      </c>
      <c r="K31">
        <v>123.48449568765523</v>
      </c>
      <c r="L31">
        <v>8.6499996185302699</v>
      </c>
      <c r="M31">
        <v>9.3199996948242205</v>
      </c>
      <c r="N31">
        <v>43.350544168106595</v>
      </c>
      <c r="O31">
        <v>43.99905155708398</v>
      </c>
      <c r="R31">
        <v>4.29</v>
      </c>
      <c r="S31">
        <v>4.5</v>
      </c>
      <c r="T31">
        <v>82.841200000000001</v>
      </c>
      <c r="U31">
        <v>85.148200000000003</v>
      </c>
    </row>
    <row r="32" spans="1:23">
      <c r="A32">
        <v>2000</v>
      </c>
      <c r="B32" t="s">
        <v>26</v>
      </c>
      <c r="C32">
        <v>2</v>
      </c>
      <c r="D32">
        <v>23207.405911007769</v>
      </c>
      <c r="E32">
        <v>-2236.7333472993269</v>
      </c>
      <c r="F32">
        <v>10.0522267270165</v>
      </c>
      <c r="G32">
        <v>-9.2013983896721996E-2</v>
      </c>
      <c r="H32">
        <v>2.5445177619090602</v>
      </c>
      <c r="I32">
        <v>1.12084823417844</v>
      </c>
      <c r="J32">
        <v>141.07907149661918</v>
      </c>
      <c r="K32">
        <v>123.99724026106966</v>
      </c>
      <c r="L32">
        <v>6.5900001525878897</v>
      </c>
      <c r="M32">
        <v>8.6499996185302699</v>
      </c>
      <c r="N32">
        <v>42.327028680747574</v>
      </c>
      <c r="O32">
        <v>43.350544168106595</v>
      </c>
      <c r="R32">
        <v>4.76</v>
      </c>
      <c r="S32">
        <v>4.29</v>
      </c>
      <c r="T32">
        <v>85.239800000000002</v>
      </c>
      <c r="U32">
        <v>82.841200000000001</v>
      </c>
      <c r="V32">
        <v>6.9318061214366971E-3</v>
      </c>
    </row>
    <row r="33" spans="1:23">
      <c r="A33">
        <v>2001</v>
      </c>
      <c r="B33" t="s">
        <v>26</v>
      </c>
      <c r="C33">
        <v>2</v>
      </c>
      <c r="D33">
        <v>23121.601144024637</v>
      </c>
      <c r="E33">
        <v>-85.80476698313214</v>
      </c>
      <c r="F33">
        <v>10.048522574022675</v>
      </c>
      <c r="G33">
        <v>-3.7041529938246498E-3</v>
      </c>
      <c r="H33">
        <v>2.4692582308607798</v>
      </c>
      <c r="I33">
        <v>2.5445177619090602</v>
      </c>
      <c r="J33">
        <v>138.69446522120603</v>
      </c>
      <c r="K33">
        <v>141.07907149661918</v>
      </c>
      <c r="L33">
        <v>6.1799998283386204</v>
      </c>
      <c r="M33">
        <v>6.5900001525878897</v>
      </c>
      <c r="N33">
        <v>42.864963256485233</v>
      </c>
      <c r="O33">
        <v>42.327028680747574</v>
      </c>
      <c r="R33">
        <v>5.14</v>
      </c>
      <c r="S33">
        <v>4.76</v>
      </c>
      <c r="T33">
        <v>80.021299999999997</v>
      </c>
      <c r="U33">
        <v>85.239800000000002</v>
      </c>
      <c r="V33">
        <v>-1.1571085630740052E-2</v>
      </c>
      <c r="W33">
        <v>6.9318061214366971E-3</v>
      </c>
    </row>
    <row r="34" spans="1:23">
      <c r="A34">
        <v>2002</v>
      </c>
      <c r="B34" t="s">
        <v>26</v>
      </c>
      <c r="C34">
        <v>2</v>
      </c>
      <c r="D34">
        <v>25052.33939008549</v>
      </c>
      <c r="E34">
        <v>1930.7382460608533</v>
      </c>
      <c r="F34">
        <v>10.128722490978314</v>
      </c>
      <c r="G34">
        <v>8.0199916955638884E-2</v>
      </c>
      <c r="H34">
        <v>1.6452143617535899</v>
      </c>
      <c r="I34">
        <v>2.4692582308607798</v>
      </c>
      <c r="J34">
        <v>135.12488498177339</v>
      </c>
      <c r="K34">
        <v>138.69446522120603</v>
      </c>
      <c r="L34">
        <v>6.9099998474121103</v>
      </c>
      <c r="M34">
        <v>6.1799998283386204</v>
      </c>
      <c r="N34">
        <v>41.085219462592676</v>
      </c>
      <c r="O34">
        <v>42.864963256485233</v>
      </c>
      <c r="P34">
        <v>26.155225163307421</v>
      </c>
      <c r="R34">
        <v>5.32</v>
      </c>
      <c r="S34">
        <v>5.14</v>
      </c>
      <c r="T34">
        <v>86.136200000000002</v>
      </c>
      <c r="U34">
        <v>80.021299999999997</v>
      </c>
      <c r="V34">
        <v>-6.277596459497331E-2</v>
      </c>
      <c r="W34">
        <v>-1.1571085630740052E-2</v>
      </c>
    </row>
    <row r="35" spans="1:23">
      <c r="A35">
        <v>2003</v>
      </c>
      <c r="B35" t="s">
        <v>26</v>
      </c>
      <c r="C35">
        <v>2</v>
      </c>
      <c r="D35">
        <v>30743.902537720835</v>
      </c>
      <c r="E35">
        <v>5691.5631476353446</v>
      </c>
      <c r="F35">
        <v>10.333446962116081</v>
      </c>
      <c r="G35">
        <v>0.20472447113776759</v>
      </c>
      <c r="H35">
        <v>1.5889639997037901</v>
      </c>
      <c r="I35">
        <v>1.6452143617535899</v>
      </c>
      <c r="J35">
        <v>131.99031264539434</v>
      </c>
      <c r="K35">
        <v>135.12488498177339</v>
      </c>
      <c r="L35">
        <v>7.6799998283386204</v>
      </c>
      <c r="M35">
        <v>6.9099998474121103</v>
      </c>
      <c r="N35">
        <v>42.273662460439468</v>
      </c>
      <c r="O35">
        <v>41.085219462592676</v>
      </c>
      <c r="P35">
        <v>25.907254610834862</v>
      </c>
      <c r="Q35">
        <v>26.155225163307421</v>
      </c>
      <c r="R35">
        <v>5.24</v>
      </c>
      <c r="S35">
        <v>5.32</v>
      </c>
      <c r="T35">
        <v>80.119600000000005</v>
      </c>
      <c r="U35">
        <v>86.136200000000002</v>
      </c>
      <c r="V35">
        <v>-9.4094681756736673E-2</v>
      </c>
      <c r="W35">
        <v>-6.277596459497331E-2</v>
      </c>
    </row>
    <row r="36" spans="1:23">
      <c r="A36">
        <v>2004</v>
      </c>
      <c r="B36" t="s">
        <v>26</v>
      </c>
      <c r="C36">
        <v>2</v>
      </c>
      <c r="D36">
        <v>35589.689116840178</v>
      </c>
      <c r="E36">
        <v>4845.7865791193435</v>
      </c>
      <c r="F36">
        <v>10.479811243339372</v>
      </c>
      <c r="G36">
        <v>0.14636428122329015</v>
      </c>
      <c r="H36">
        <v>2.0972831123931401</v>
      </c>
      <c r="I36">
        <v>1.5889639997037901</v>
      </c>
      <c r="J36">
        <v>136.03783324874763</v>
      </c>
      <c r="K36">
        <v>131.99031264539434</v>
      </c>
      <c r="L36">
        <v>7.3600001335143999</v>
      </c>
      <c r="M36">
        <v>7.6799998283386204</v>
      </c>
      <c r="N36">
        <v>40.579249227011545</v>
      </c>
      <c r="O36">
        <v>42.273662460439468</v>
      </c>
      <c r="P36">
        <v>26.774504118152493</v>
      </c>
      <c r="Q36">
        <v>25.907254610834862</v>
      </c>
      <c r="S36">
        <v>5.24</v>
      </c>
      <c r="T36">
        <v>80.702399999999997</v>
      </c>
      <c r="U36">
        <v>80.119600000000005</v>
      </c>
      <c r="V36">
        <v>-4.7471137041806645E-2</v>
      </c>
      <c r="W36">
        <v>-9.4094681756736673E-2</v>
      </c>
    </row>
    <row r="37" spans="1:23">
      <c r="A37">
        <v>2005</v>
      </c>
      <c r="B37" t="s">
        <v>26</v>
      </c>
      <c r="C37">
        <v>2</v>
      </c>
      <c r="D37">
        <v>36967.259183968759</v>
      </c>
      <c r="E37">
        <v>1377.5700671285813</v>
      </c>
      <c r="F37">
        <v>10.517787912963051</v>
      </c>
      <c r="G37">
        <v>3.7976669623679626E-2</v>
      </c>
      <c r="H37">
        <v>2.78143263670025</v>
      </c>
      <c r="I37">
        <v>2.0972831123931401</v>
      </c>
      <c r="J37">
        <v>143.37622094202916</v>
      </c>
      <c r="K37">
        <v>136.03783324874763</v>
      </c>
      <c r="L37">
        <v>8.4399995803833008</v>
      </c>
      <c r="M37">
        <v>7.3600001335143999</v>
      </c>
      <c r="N37">
        <v>43.382802407082558</v>
      </c>
      <c r="O37">
        <v>40.579249227011545</v>
      </c>
      <c r="P37">
        <v>26.80427720421109</v>
      </c>
      <c r="Q37">
        <v>26.774504118152493</v>
      </c>
      <c r="T37">
        <v>81.130499999999998</v>
      </c>
      <c r="U37">
        <v>80.702399999999997</v>
      </c>
      <c r="V37">
        <v>1.7716750128976683E-2</v>
      </c>
      <c r="W37">
        <v>-4.7471137041806645E-2</v>
      </c>
    </row>
    <row r="38" spans="1:23">
      <c r="A38">
        <v>2006</v>
      </c>
      <c r="B38" t="s">
        <v>26</v>
      </c>
      <c r="C38">
        <v>2</v>
      </c>
      <c r="D38">
        <v>38852.372927743723</v>
      </c>
      <c r="E38">
        <v>1885.113743774964</v>
      </c>
      <c r="F38">
        <v>10.567524433151737</v>
      </c>
      <c r="G38">
        <v>4.9736520188686129E-2</v>
      </c>
      <c r="H38">
        <v>1.7912077007045399</v>
      </c>
      <c r="I38">
        <v>2.78143263670025</v>
      </c>
      <c r="J38">
        <v>147.69390143515272</v>
      </c>
      <c r="K38">
        <v>143.37622094202916</v>
      </c>
      <c r="L38">
        <v>8.25</v>
      </c>
      <c r="M38">
        <v>8.4399995803833008</v>
      </c>
      <c r="N38">
        <v>40.362227512772378</v>
      </c>
      <c r="O38">
        <v>43.382802407082558</v>
      </c>
      <c r="P38">
        <v>27.372795048363745</v>
      </c>
      <c r="Q38">
        <v>26.80427720421109</v>
      </c>
      <c r="T38">
        <v>80.822100000000006</v>
      </c>
      <c r="U38">
        <v>81.130499999999998</v>
      </c>
      <c r="V38">
        <v>8.1983394294400047E-2</v>
      </c>
      <c r="W38">
        <v>1.7716750128976683E-2</v>
      </c>
    </row>
    <row r="39" spans="1:23">
      <c r="A39">
        <v>2007</v>
      </c>
      <c r="B39" t="s">
        <v>26</v>
      </c>
      <c r="C39">
        <v>2</v>
      </c>
      <c r="D39">
        <v>44403.766899152339</v>
      </c>
      <c r="E39">
        <v>5551.3939714086155</v>
      </c>
      <c r="F39">
        <v>10.7010795848926</v>
      </c>
      <c r="G39">
        <v>0.13355515174086285</v>
      </c>
      <c r="H39">
        <v>1.8230563002680999</v>
      </c>
      <c r="I39">
        <v>1.7912077007045399</v>
      </c>
      <c r="J39">
        <v>151.16362185879535</v>
      </c>
      <c r="K39">
        <v>147.69390143515272</v>
      </c>
      <c r="L39">
        <v>7.46000003814697</v>
      </c>
      <c r="M39">
        <v>8.25</v>
      </c>
      <c r="N39">
        <v>40.109192442977843</v>
      </c>
      <c r="O39">
        <v>40.362227512772378</v>
      </c>
      <c r="P39">
        <v>28.230052366889485</v>
      </c>
      <c r="Q39">
        <v>27.372795048363745</v>
      </c>
      <c r="T39">
        <v>82.705600000000004</v>
      </c>
      <c r="U39">
        <v>80.822100000000006</v>
      </c>
      <c r="V39">
        <v>0.1381567977295233</v>
      </c>
      <c r="W39">
        <v>8.1983394294400047E-2</v>
      </c>
    </row>
    <row r="40" spans="1:23">
      <c r="A40">
        <v>2008</v>
      </c>
      <c r="B40" t="s">
        <v>26</v>
      </c>
      <c r="C40">
        <v>2</v>
      </c>
      <c r="D40">
        <v>48424.575596314724</v>
      </c>
      <c r="E40">
        <v>4020.8086971623852</v>
      </c>
      <c r="F40">
        <v>10.787762724092541</v>
      </c>
      <c r="G40">
        <v>8.6683139199941195E-2</v>
      </c>
      <c r="H40">
        <v>4.48944420508401</v>
      </c>
      <c r="I40">
        <v>1.8230563002680999</v>
      </c>
      <c r="J40">
        <v>158.90804508426257</v>
      </c>
      <c r="K40">
        <v>151.16362185879535</v>
      </c>
      <c r="L40">
        <v>6.9800000190734899</v>
      </c>
      <c r="M40">
        <v>7.46000003814697</v>
      </c>
      <c r="N40">
        <v>41.760728723099291</v>
      </c>
      <c r="O40">
        <v>40.109192442977843</v>
      </c>
      <c r="P40">
        <v>26.947854619272761</v>
      </c>
      <c r="Q40">
        <v>28.230052366889485</v>
      </c>
      <c r="T40">
        <v>79.135599999999997</v>
      </c>
      <c r="U40">
        <v>82.705600000000004</v>
      </c>
      <c r="V40">
        <v>5.3218680216453373E-2</v>
      </c>
      <c r="W40">
        <v>0.1381567977295233</v>
      </c>
    </row>
    <row r="41" spans="1:23">
      <c r="A41">
        <v>2009</v>
      </c>
      <c r="B41" t="s">
        <v>26</v>
      </c>
      <c r="C41">
        <v>2</v>
      </c>
      <c r="D41">
        <v>44880.57301962268</v>
      </c>
      <c r="E41">
        <v>-3544.0025766920444</v>
      </c>
      <c r="F41">
        <v>10.711760307931975</v>
      </c>
      <c r="G41">
        <v>-7.6002416160566355E-2</v>
      </c>
      <c r="H41">
        <v>-5.3145674125376199E-2</v>
      </c>
      <c r="I41">
        <v>4.48944420508401</v>
      </c>
      <c r="J41">
        <v>136.35675786331313</v>
      </c>
      <c r="K41">
        <v>158.90804508426257</v>
      </c>
      <c r="L41">
        <v>7.9099998474121103</v>
      </c>
      <c r="M41">
        <v>6.9800000190734899</v>
      </c>
      <c r="N41">
        <v>44.023859090988587</v>
      </c>
      <c r="O41">
        <v>41.760728723099291</v>
      </c>
      <c r="P41">
        <v>22.422211237830698</v>
      </c>
      <c r="Q41">
        <v>26.947854619272761</v>
      </c>
      <c r="T41">
        <v>75.290700000000001</v>
      </c>
      <c r="U41">
        <v>79.135599999999997</v>
      </c>
      <c r="V41">
        <v>-5.2845893694293287E-2</v>
      </c>
      <c r="W41">
        <v>5.3218680216453373E-2</v>
      </c>
    </row>
    <row r="42" spans="1:23">
      <c r="A42">
        <v>2010</v>
      </c>
      <c r="B42" t="s">
        <v>26</v>
      </c>
      <c r="C42">
        <v>2</v>
      </c>
      <c r="D42">
        <v>44380.176632730763</v>
      </c>
      <c r="E42">
        <v>-500.39638689191634</v>
      </c>
      <c r="F42">
        <v>10.700548176486118</v>
      </c>
      <c r="G42">
        <v>-1.121213144585731E-2</v>
      </c>
      <c r="H42">
        <v>2.18929920422458</v>
      </c>
      <c r="I42">
        <v>-5.3145674125376199E-2</v>
      </c>
      <c r="J42">
        <v>151.10017652673716</v>
      </c>
      <c r="K42">
        <v>136.35675786331313</v>
      </c>
      <c r="L42">
        <v>8.2899999618530291</v>
      </c>
      <c r="M42">
        <v>7.9099998474121103</v>
      </c>
      <c r="N42">
        <v>43.277070286126694</v>
      </c>
      <c r="O42">
        <v>44.023859090988587</v>
      </c>
      <c r="P42">
        <v>26.243096850316793</v>
      </c>
      <c r="Q42">
        <v>22.422211237830698</v>
      </c>
      <c r="T42">
        <v>71.845600000000005</v>
      </c>
      <c r="U42">
        <v>75.290700000000001</v>
      </c>
      <c r="V42">
        <v>-5.7755701712053333E-2</v>
      </c>
      <c r="W42">
        <v>-5.2845893694293287E-2</v>
      </c>
    </row>
    <row r="43" spans="1:23">
      <c r="A43">
        <v>2011</v>
      </c>
      <c r="B43" t="s">
        <v>26</v>
      </c>
      <c r="C43">
        <v>2</v>
      </c>
      <c r="D43">
        <v>47743.78053350863</v>
      </c>
      <c r="E43">
        <v>3363.6039007778672</v>
      </c>
      <c r="F43">
        <v>10.773604086818381</v>
      </c>
      <c r="G43">
        <v>7.3055910332262997E-2</v>
      </c>
      <c r="H43">
        <v>3.5320821072274402</v>
      </c>
      <c r="I43">
        <v>2.18929920422458</v>
      </c>
      <c r="J43">
        <v>162.75366566052844</v>
      </c>
      <c r="K43">
        <v>151.10017652673716</v>
      </c>
      <c r="L43">
        <v>7.1399998664856001</v>
      </c>
      <c r="M43">
        <v>8.2899999618530291</v>
      </c>
      <c r="N43">
        <v>44.401108607269251</v>
      </c>
      <c r="O43">
        <v>43.277070286126694</v>
      </c>
      <c r="P43">
        <v>24.014099115198224</v>
      </c>
      <c r="Q43">
        <v>26.243096850316793</v>
      </c>
      <c r="T43">
        <v>69.992500000000007</v>
      </c>
      <c r="U43">
        <v>71.845600000000005</v>
      </c>
      <c r="V43">
        <v>-8.5574804945139984E-2</v>
      </c>
      <c r="W43">
        <v>-5.7755701712053333E-2</v>
      </c>
    </row>
    <row r="44" spans="1:23">
      <c r="A44">
        <v>2012</v>
      </c>
      <c r="B44" t="s">
        <v>26</v>
      </c>
      <c r="C44">
        <v>2</v>
      </c>
      <c r="D44">
        <v>44826.439611664784</v>
      </c>
      <c r="E44">
        <v>-2917.3409218438464</v>
      </c>
      <c r="F44">
        <v>10.71055341422454</v>
      </c>
      <c r="G44">
        <v>-6.3050672593840673E-2</v>
      </c>
      <c r="H44">
        <v>2.83966343445897</v>
      </c>
      <c r="I44">
        <v>3.5320821072274402</v>
      </c>
      <c r="J44">
        <v>163.99497703355431</v>
      </c>
      <c r="K44">
        <v>162.75366566052844</v>
      </c>
      <c r="L44">
        <v>7.53999996185303</v>
      </c>
      <c r="M44">
        <v>7.1399998664856001</v>
      </c>
      <c r="N44">
        <v>45.725794651407831</v>
      </c>
      <c r="O44">
        <v>44.401108607269251</v>
      </c>
      <c r="P44">
        <v>24.715397151213235</v>
      </c>
      <c r="Q44">
        <v>24.014099115198224</v>
      </c>
      <c r="T44">
        <v>65.666399999999996</v>
      </c>
      <c r="U44">
        <v>69.992500000000007</v>
      </c>
      <c r="V44">
        <v>-8.0881245092499998E-2</v>
      </c>
      <c r="W44">
        <v>-8.5574804945139984E-2</v>
      </c>
    </row>
    <row r="45" spans="1:23">
      <c r="A45">
        <v>2013</v>
      </c>
      <c r="B45" t="s">
        <v>26</v>
      </c>
      <c r="C45">
        <v>2</v>
      </c>
      <c r="D45">
        <v>46680.389822948273</v>
      </c>
      <c r="E45">
        <v>1853.9502112834889</v>
      </c>
      <c r="F45">
        <v>10.751079437328526</v>
      </c>
      <c r="G45">
        <v>4.052602310398612E-2</v>
      </c>
      <c r="H45">
        <v>1.11309594027537</v>
      </c>
      <c r="I45">
        <v>2.83966343445897</v>
      </c>
      <c r="J45">
        <v>162.21864312516854</v>
      </c>
      <c r="K45">
        <v>163.99497703355431</v>
      </c>
      <c r="L45">
        <v>8.4300003051757795</v>
      </c>
      <c r="M45">
        <v>7.53999996185303</v>
      </c>
      <c r="N45">
        <v>45.529971723490711</v>
      </c>
      <c r="O45">
        <v>45.725794651407831</v>
      </c>
      <c r="P45">
        <v>23.308356333352346</v>
      </c>
      <c r="Q45">
        <v>24.715397151213235</v>
      </c>
      <c r="T45">
        <v>64.712699999999998</v>
      </c>
      <c r="U45">
        <v>65.666399999999996</v>
      </c>
      <c r="V45">
        <v>-2.9076904666786658E-2</v>
      </c>
      <c r="W45">
        <v>-8.0881245092499998E-2</v>
      </c>
    </row>
    <row r="46" spans="1:23">
      <c r="A46">
        <v>2014</v>
      </c>
      <c r="B46" t="s">
        <v>26</v>
      </c>
      <c r="C46">
        <v>2</v>
      </c>
      <c r="D46">
        <v>47355.312005738713</v>
      </c>
      <c r="E46">
        <v>674.92218279044027</v>
      </c>
      <c r="F46">
        <v>10.7654342782931</v>
      </c>
      <c r="G46">
        <v>1.4354840964573512E-2</v>
      </c>
      <c r="H46">
        <v>0.34000283335696502</v>
      </c>
      <c r="I46">
        <v>1.11309594027537</v>
      </c>
      <c r="J46">
        <v>164.69839279795923</v>
      </c>
      <c r="K46">
        <v>162.21864312516854</v>
      </c>
      <c r="L46">
        <v>8.5200004577636701</v>
      </c>
      <c r="M46">
        <v>8.4300003051757795</v>
      </c>
      <c r="N46">
        <v>45.256801902388133</v>
      </c>
      <c r="O46">
        <v>45.529971723490711</v>
      </c>
      <c r="P46">
        <v>23.075374128923755</v>
      </c>
      <c r="Q46">
        <v>23.308356333352346</v>
      </c>
      <c r="T46">
        <v>66.928899999999999</v>
      </c>
      <c r="U46">
        <v>64.712699999999998</v>
      </c>
      <c r="V46">
        <v>-9.2696023993999645E-3</v>
      </c>
      <c r="W46">
        <v>-2.9076904666786658E-2</v>
      </c>
    </row>
    <row r="47" spans="1:23">
      <c r="A47">
        <v>2015</v>
      </c>
      <c r="B47" t="s">
        <v>26</v>
      </c>
      <c r="C47">
        <v>2</v>
      </c>
      <c r="D47">
        <v>40431.952619357355</v>
      </c>
      <c r="E47">
        <v>-6923.3593863813585</v>
      </c>
      <c r="F47">
        <v>10.60737565776731</v>
      </c>
      <c r="G47">
        <v>-0.15805862052578945</v>
      </c>
      <c r="H47">
        <v>0.56142915279010597</v>
      </c>
      <c r="I47">
        <v>0.34000283335696502</v>
      </c>
      <c r="J47">
        <v>160.17201032967066</v>
      </c>
      <c r="K47">
        <v>164.69839279795923</v>
      </c>
      <c r="L47">
        <v>8.4799995422363299</v>
      </c>
      <c r="M47">
        <v>8.5200004577636701</v>
      </c>
      <c r="N47">
        <v>41.938375252001045</v>
      </c>
      <c r="O47">
        <v>45.256801902388133</v>
      </c>
      <c r="P47">
        <v>22.854871370705691</v>
      </c>
      <c r="Q47">
        <v>23.075374128923755</v>
      </c>
      <c r="U47">
        <v>66.928899999999999</v>
      </c>
      <c r="W47">
        <v>-9.2696023993999645E-3</v>
      </c>
    </row>
    <row r="48" spans="1:23">
      <c r="A48">
        <v>1993</v>
      </c>
      <c r="B48" t="s">
        <v>25</v>
      </c>
      <c r="C48">
        <v>3</v>
      </c>
      <c r="D48">
        <v>1278.2471734610765</v>
      </c>
      <c r="E48" t="s">
        <v>141</v>
      </c>
      <c r="F48">
        <v>7.1532450227009274</v>
      </c>
      <c r="G48" t="s">
        <v>141</v>
      </c>
      <c r="H48">
        <v>72.878791386633296</v>
      </c>
      <c r="I48" t="s">
        <v>141</v>
      </c>
      <c r="J48">
        <v>84.041485446637694</v>
      </c>
      <c r="K48" t="s">
        <v>141</v>
      </c>
      <c r="L48">
        <v>21.389999389648398</v>
      </c>
      <c r="M48" t="s">
        <v>141</v>
      </c>
      <c r="N48">
        <v>43.683506189360997</v>
      </c>
      <c r="O48" t="s">
        <v>141</v>
      </c>
      <c r="P48">
        <v>6.2156038808966221</v>
      </c>
      <c r="Q48" t="s">
        <v>141</v>
      </c>
      <c r="R48">
        <v>34.297499999999999</v>
      </c>
      <c r="S48" t="s">
        <v>141</v>
      </c>
      <c r="U48" t="s">
        <v>141</v>
      </c>
      <c r="W48" t="s">
        <v>141</v>
      </c>
    </row>
    <row r="49" spans="1:23">
      <c r="A49">
        <v>1994</v>
      </c>
      <c r="B49" t="s">
        <v>25</v>
      </c>
      <c r="C49">
        <v>3</v>
      </c>
      <c r="D49">
        <v>1148.4943993817017</v>
      </c>
      <c r="E49">
        <v>-129.75277407937483</v>
      </c>
      <c r="F49">
        <v>7.0462071456537902</v>
      </c>
      <c r="G49">
        <v>-0.10703787704713719</v>
      </c>
      <c r="H49">
        <v>96.057338268650398</v>
      </c>
      <c r="I49">
        <v>72.878791386633296</v>
      </c>
      <c r="J49">
        <v>90.720129375951302</v>
      </c>
      <c r="K49">
        <v>84.041485446637694</v>
      </c>
      <c r="L49">
        <v>20.170000076293899</v>
      </c>
      <c r="M49">
        <v>21.389999389648398</v>
      </c>
      <c r="N49">
        <v>43.715182648401822</v>
      </c>
      <c r="O49">
        <v>43.683506189360997</v>
      </c>
      <c r="P49">
        <v>8.5097488584474767</v>
      </c>
      <c r="Q49">
        <v>6.2156038808966221</v>
      </c>
      <c r="R49">
        <v>51.380899999999997</v>
      </c>
      <c r="S49">
        <v>34.297499999999999</v>
      </c>
    </row>
    <row r="50" spans="1:23">
      <c r="A50">
        <v>1995</v>
      </c>
      <c r="B50" t="s">
        <v>25</v>
      </c>
      <c r="C50">
        <v>3</v>
      </c>
      <c r="D50">
        <v>1554.0469305143081</v>
      </c>
      <c r="E50">
        <v>405.55253113260642</v>
      </c>
      <c r="F50">
        <v>7.3486177302877449</v>
      </c>
      <c r="G50">
        <v>0.30241058463395465</v>
      </c>
      <c r="H50">
        <v>62.054833683799302</v>
      </c>
      <c r="I50">
        <v>96.057338268650398</v>
      </c>
      <c r="J50">
        <v>101.82716645668685</v>
      </c>
      <c r="K50">
        <v>90.720129375951302</v>
      </c>
      <c r="L50">
        <v>15.9099998474121</v>
      </c>
      <c r="M50">
        <v>20.170000076293899</v>
      </c>
      <c r="O50">
        <v>43.715182648401822</v>
      </c>
      <c r="P50">
        <v>15.417671570246808</v>
      </c>
      <c r="Q50">
        <v>8.5097488584474767</v>
      </c>
      <c r="R50">
        <v>43.417299999999997</v>
      </c>
      <c r="S50">
        <v>51.380899999999997</v>
      </c>
    </row>
    <row r="51" spans="1:23">
      <c r="A51">
        <v>1996</v>
      </c>
      <c r="B51" t="s">
        <v>25</v>
      </c>
      <c r="C51">
        <v>3</v>
      </c>
      <c r="D51">
        <v>1208.8751029439827</v>
      </c>
      <c r="E51">
        <v>-345.17182757032538</v>
      </c>
      <c r="F51">
        <v>7.0974455391939699</v>
      </c>
      <c r="G51">
        <v>-0.25117219109377498</v>
      </c>
      <c r="H51">
        <v>121.60754244925</v>
      </c>
      <c r="I51">
        <v>62.054833683799302</v>
      </c>
      <c r="J51">
        <v>104.36586043925494</v>
      </c>
      <c r="K51">
        <v>101.82716645668685</v>
      </c>
      <c r="L51">
        <v>13.75</v>
      </c>
      <c r="M51">
        <v>15.9099998474121</v>
      </c>
      <c r="P51">
        <v>11.001494578815693</v>
      </c>
      <c r="Q51">
        <v>15.417671570246808</v>
      </c>
      <c r="S51">
        <v>43.417299999999997</v>
      </c>
      <c r="T51">
        <v>87.768000000000001</v>
      </c>
      <c r="V51">
        <v>-0.32140805648288256</v>
      </c>
    </row>
    <row r="52" spans="1:23">
      <c r="A52">
        <v>1997</v>
      </c>
      <c r="B52" t="s">
        <v>25</v>
      </c>
      <c r="C52">
        <v>3</v>
      </c>
      <c r="D52">
        <v>1346.9105528680752</v>
      </c>
      <c r="E52">
        <v>138.03544992409252</v>
      </c>
      <c r="F52">
        <v>7.2055687695047137</v>
      </c>
      <c r="G52">
        <v>0.10812323031074378</v>
      </c>
      <c r="H52">
        <v>1058.3735592197299</v>
      </c>
      <c r="I52">
        <v>121.60754244925</v>
      </c>
      <c r="J52">
        <v>87.393384988767863</v>
      </c>
      <c r="K52">
        <v>104.36586043925494</v>
      </c>
      <c r="L52">
        <v>13.699999809265099</v>
      </c>
      <c r="M52">
        <v>13.75</v>
      </c>
      <c r="P52">
        <v>20.621142013499806</v>
      </c>
      <c r="Q52">
        <v>11.001494578815693</v>
      </c>
      <c r="T52">
        <v>87.100399999999993</v>
      </c>
      <c r="U52">
        <v>87.768000000000001</v>
      </c>
      <c r="V52">
        <v>-0.32180259880578399</v>
      </c>
      <c r="W52">
        <v>-0.32140805648288256</v>
      </c>
    </row>
    <row r="53" spans="1:23">
      <c r="A53">
        <v>1998</v>
      </c>
      <c r="B53" t="s">
        <v>25</v>
      </c>
      <c r="C53">
        <v>3</v>
      </c>
      <c r="D53">
        <v>1809.6838447288421</v>
      </c>
      <c r="E53">
        <v>462.7732918607669</v>
      </c>
      <c r="F53">
        <v>7.5009074375825131</v>
      </c>
      <c r="G53">
        <v>0.2953386680777994</v>
      </c>
      <c r="H53">
        <v>18.6722044420641</v>
      </c>
      <c r="I53">
        <v>1058.3735592197299</v>
      </c>
      <c r="J53">
        <v>77.501691745044525</v>
      </c>
      <c r="K53">
        <v>87.393384988767863</v>
      </c>
      <c r="L53">
        <v>12.199999809265099</v>
      </c>
      <c r="M53">
        <v>13.699999809265099</v>
      </c>
      <c r="P53">
        <v>24.746808780609587</v>
      </c>
      <c r="Q53">
        <v>20.621142013499806</v>
      </c>
      <c r="R53">
        <v>11.085000000000001</v>
      </c>
      <c r="T53">
        <v>71.313500000000005</v>
      </c>
      <c r="U53">
        <v>87.100399999999993</v>
      </c>
      <c r="V53">
        <v>-0.31949513064608887</v>
      </c>
      <c r="W53">
        <v>-0.32180259880578399</v>
      </c>
    </row>
    <row r="54" spans="1:23">
      <c r="A54">
        <v>1999</v>
      </c>
      <c r="B54" t="s">
        <v>25</v>
      </c>
      <c r="C54">
        <v>3</v>
      </c>
      <c r="D54">
        <v>1648.1048589562643</v>
      </c>
      <c r="E54">
        <v>-161.57898577257788</v>
      </c>
      <c r="F54">
        <v>7.4073813364526835</v>
      </c>
      <c r="G54">
        <v>-9.352610112982962E-2</v>
      </c>
      <c r="H54">
        <v>2.57304281890204</v>
      </c>
      <c r="I54">
        <v>18.6722044420641</v>
      </c>
      <c r="J54">
        <v>90.709635390486454</v>
      </c>
      <c r="K54">
        <v>77.501691745044525</v>
      </c>
      <c r="L54">
        <v>14.1000003814697</v>
      </c>
      <c r="M54">
        <v>12.199999809265099</v>
      </c>
      <c r="P54">
        <v>15.521472335386422</v>
      </c>
      <c r="Q54">
        <v>24.746808780609587</v>
      </c>
      <c r="R54">
        <v>10.2851</v>
      </c>
      <c r="S54">
        <v>11.085000000000001</v>
      </c>
      <c r="T54">
        <v>71.317999999999998</v>
      </c>
      <c r="U54">
        <v>71.313500000000005</v>
      </c>
      <c r="V54">
        <v>-0.31974437572981024</v>
      </c>
      <c r="W54">
        <v>-0.31949513064608887</v>
      </c>
    </row>
    <row r="55" spans="1:23">
      <c r="A55">
        <v>2000</v>
      </c>
      <c r="B55" t="s">
        <v>25</v>
      </c>
      <c r="C55">
        <v>3</v>
      </c>
      <c r="D55">
        <v>1609.8824517858077</v>
      </c>
      <c r="E55">
        <v>-38.222407170456563</v>
      </c>
      <c r="F55">
        <v>7.3839164439998903</v>
      </c>
      <c r="G55">
        <v>-2.3464892452793151E-2</v>
      </c>
      <c r="H55">
        <v>10.3162621289989</v>
      </c>
      <c r="I55">
        <v>2.57304281890204</v>
      </c>
      <c r="J55">
        <v>78.294387671066104</v>
      </c>
      <c r="K55">
        <v>90.709635390486454</v>
      </c>
      <c r="L55">
        <v>16.219999313354499</v>
      </c>
      <c r="M55">
        <v>14.1000003814697</v>
      </c>
      <c r="P55">
        <v>13.588866656510728</v>
      </c>
      <c r="Q55">
        <v>15.521472335386422</v>
      </c>
      <c r="R55">
        <v>8.2417200000000008</v>
      </c>
      <c r="S55">
        <v>10.2851</v>
      </c>
      <c r="T55">
        <v>66.341700000000003</v>
      </c>
      <c r="U55">
        <v>71.317999999999998</v>
      </c>
      <c r="V55">
        <v>-0.32033818660348723</v>
      </c>
      <c r="W55">
        <v>-0.31974437572981024</v>
      </c>
    </row>
    <row r="56" spans="1:23">
      <c r="A56">
        <v>2001</v>
      </c>
      <c r="B56" t="s">
        <v>25</v>
      </c>
      <c r="C56">
        <v>3</v>
      </c>
      <c r="D56">
        <v>1757.4437798069443</v>
      </c>
      <c r="E56">
        <v>147.56132802113666</v>
      </c>
      <c r="F56">
        <v>7.4716156344431237</v>
      </c>
      <c r="G56">
        <v>8.7699190443233377E-2</v>
      </c>
      <c r="H56">
        <v>7.3609392723184897</v>
      </c>
      <c r="I56">
        <v>10.3162621289989</v>
      </c>
      <c r="J56">
        <v>79.687489837728862</v>
      </c>
      <c r="K56">
        <v>78.294387671066104</v>
      </c>
      <c r="L56">
        <v>19.920000076293899</v>
      </c>
      <c r="M56">
        <v>16.219999313354499</v>
      </c>
      <c r="P56">
        <v>15.813332201185091</v>
      </c>
      <c r="Q56">
        <v>13.588866656510728</v>
      </c>
      <c r="R56">
        <v>10.578799999999999</v>
      </c>
      <c r="S56">
        <v>8.2417200000000008</v>
      </c>
      <c r="T56">
        <v>60.1006</v>
      </c>
      <c r="U56">
        <v>66.341700000000003</v>
      </c>
      <c r="V56">
        <v>-0.32024381881531566</v>
      </c>
      <c r="W56">
        <v>-0.32033818660348723</v>
      </c>
    </row>
    <row r="57" spans="1:23">
      <c r="A57">
        <v>2002</v>
      </c>
      <c r="B57" t="s">
        <v>25</v>
      </c>
      <c r="C57">
        <v>3</v>
      </c>
      <c r="D57">
        <v>2076.8306823784428</v>
      </c>
      <c r="E57">
        <v>319.38690257149847</v>
      </c>
      <c r="F57">
        <v>7.6385983002731548</v>
      </c>
      <c r="G57">
        <v>0.16698266583003107</v>
      </c>
      <c r="H57">
        <v>5.8101436572182301</v>
      </c>
      <c r="I57">
        <v>7.3609392723184897</v>
      </c>
      <c r="J57">
        <v>75.854133265495705</v>
      </c>
      <c r="K57">
        <v>79.687489837728862</v>
      </c>
      <c r="L57">
        <v>18.110000610351602</v>
      </c>
      <c r="M57">
        <v>19.920000076293899</v>
      </c>
      <c r="P57">
        <v>18.101211618993194</v>
      </c>
      <c r="Q57">
        <v>15.813332201185091</v>
      </c>
      <c r="R57">
        <v>6.2942999999999998</v>
      </c>
      <c r="S57">
        <v>10.578799999999999</v>
      </c>
      <c r="T57">
        <v>52.444400000000002</v>
      </c>
      <c r="U57">
        <v>60.1006</v>
      </c>
      <c r="V57">
        <v>-0.31505454525463661</v>
      </c>
      <c r="W57">
        <v>-0.32024381881531566</v>
      </c>
    </row>
    <row r="58" spans="1:23">
      <c r="A58">
        <v>2003</v>
      </c>
      <c r="B58" t="s">
        <v>25</v>
      </c>
      <c r="C58">
        <v>3</v>
      </c>
      <c r="D58">
        <v>2698.6242483970491</v>
      </c>
      <c r="E58">
        <v>621.79356601860627</v>
      </c>
      <c r="F58">
        <v>7.9004973845032858</v>
      </c>
      <c r="G58">
        <v>0.26189908423013097</v>
      </c>
      <c r="H58">
        <v>2.34864169582755</v>
      </c>
      <c r="I58">
        <v>5.8101436572182301</v>
      </c>
      <c r="J58">
        <v>79.62521350947695</v>
      </c>
      <c r="K58">
        <v>75.854133265495705</v>
      </c>
      <c r="L58">
        <v>13.7299995422363</v>
      </c>
      <c r="M58">
        <v>18.110000610351602</v>
      </c>
      <c r="P58">
        <v>16.941550807258288</v>
      </c>
      <c r="Q58">
        <v>18.101211618993194</v>
      </c>
      <c r="R58">
        <v>7.3594999999999997</v>
      </c>
      <c r="S58">
        <v>6.2942999999999998</v>
      </c>
      <c r="T58">
        <v>52.232900000000001</v>
      </c>
      <c r="U58">
        <v>52.444400000000002</v>
      </c>
      <c r="V58">
        <v>-0.30412329315111997</v>
      </c>
      <c r="W58">
        <v>-0.31505454525463661</v>
      </c>
    </row>
    <row r="59" spans="1:23">
      <c r="A59">
        <v>2004</v>
      </c>
      <c r="B59" t="s">
        <v>25</v>
      </c>
      <c r="C59">
        <v>3</v>
      </c>
      <c r="D59">
        <v>3363.7996442181293</v>
      </c>
      <c r="E59">
        <v>665.1753958210802</v>
      </c>
      <c r="F59">
        <v>8.1208264605254836</v>
      </c>
      <c r="G59">
        <v>0.22032907602219787</v>
      </c>
      <c r="H59">
        <v>6.1471307424627</v>
      </c>
      <c r="I59">
        <v>2.34864169582755</v>
      </c>
      <c r="J59">
        <v>93.780817093214381</v>
      </c>
      <c r="K59">
        <v>79.62521350947695</v>
      </c>
      <c r="L59">
        <v>12.039999961853001</v>
      </c>
      <c r="M59">
        <v>13.7299995422363</v>
      </c>
      <c r="P59">
        <v>17.098089364442291</v>
      </c>
      <c r="Q59">
        <v>16.941550807258288</v>
      </c>
      <c r="R59">
        <v>5.9741999999999997</v>
      </c>
      <c r="S59">
        <v>7.3594999999999997</v>
      </c>
      <c r="T59">
        <v>44.259099999999997</v>
      </c>
      <c r="U59">
        <v>52.232900000000001</v>
      </c>
      <c r="V59">
        <v>-0.2933131609652343</v>
      </c>
      <c r="W59">
        <v>-0.30412329315111997</v>
      </c>
    </row>
    <row r="60" spans="1:23">
      <c r="A60">
        <v>2005</v>
      </c>
      <c r="B60" t="s">
        <v>25</v>
      </c>
      <c r="C60">
        <v>3</v>
      </c>
      <c r="D60">
        <v>3869.5294551051102</v>
      </c>
      <c r="E60">
        <v>505.72981088698089</v>
      </c>
      <c r="F60">
        <v>8.260888190803291</v>
      </c>
      <c r="G60">
        <v>0.14006173027780733</v>
      </c>
      <c r="H60">
        <v>5.0388380711190699</v>
      </c>
      <c r="I60">
        <v>6.1471307424627</v>
      </c>
      <c r="J60">
        <v>100.49688109579645</v>
      </c>
      <c r="K60">
        <v>93.780817093214381</v>
      </c>
      <c r="L60">
        <v>10.079999923706101</v>
      </c>
      <c r="M60">
        <v>12.039999961853001</v>
      </c>
      <c r="N60">
        <v>31.739304623695098</v>
      </c>
      <c r="P60">
        <v>16.86687007499124</v>
      </c>
      <c r="Q60">
        <v>17.098089364442291</v>
      </c>
      <c r="R60">
        <v>5.7282000000000002</v>
      </c>
      <c r="S60">
        <v>5.9741999999999997</v>
      </c>
      <c r="T60">
        <v>37.418500000000002</v>
      </c>
      <c r="U60">
        <v>44.259099999999997</v>
      </c>
      <c r="V60">
        <v>-0.276684842198678</v>
      </c>
      <c r="W60">
        <v>-0.2933131609652343</v>
      </c>
    </row>
    <row r="61" spans="1:23">
      <c r="A61">
        <v>2006</v>
      </c>
      <c r="B61" t="s">
        <v>25</v>
      </c>
      <c r="C61">
        <v>3</v>
      </c>
      <c r="D61">
        <v>4490.2017769270087</v>
      </c>
      <c r="E61">
        <v>620.67232182189855</v>
      </c>
      <c r="F61">
        <v>8.4096529189085274</v>
      </c>
      <c r="G61">
        <v>0.14876472810523644</v>
      </c>
      <c r="H61">
        <v>7.2615946276994698</v>
      </c>
      <c r="I61">
        <v>5.0388380711190699</v>
      </c>
      <c r="J61">
        <v>111.85983979435953</v>
      </c>
      <c r="K61">
        <v>100.49688109579645</v>
      </c>
      <c r="L61">
        <v>8.9499998092651403</v>
      </c>
      <c r="M61">
        <v>10.079999923706101</v>
      </c>
      <c r="N61">
        <v>29.865910922958111</v>
      </c>
      <c r="O61">
        <v>31.739304623695098</v>
      </c>
      <c r="P61">
        <v>15.076791249696278</v>
      </c>
      <c r="Q61">
        <v>16.86687007499124</v>
      </c>
      <c r="R61">
        <v>5.3452000000000002</v>
      </c>
      <c r="S61">
        <v>5.7282000000000002</v>
      </c>
      <c r="T61">
        <v>37.941299999999998</v>
      </c>
      <c r="U61">
        <v>37.418500000000002</v>
      </c>
      <c r="V61">
        <v>-0.23967027811429131</v>
      </c>
      <c r="W61">
        <v>-0.276684842198678</v>
      </c>
    </row>
    <row r="62" spans="1:23">
      <c r="A62">
        <v>2007</v>
      </c>
      <c r="B62" t="s">
        <v>25</v>
      </c>
      <c r="C62">
        <v>3</v>
      </c>
      <c r="D62">
        <v>5885.9492519795522</v>
      </c>
      <c r="E62">
        <v>1395.7474750525435</v>
      </c>
      <c r="F62">
        <v>8.6803233069383001</v>
      </c>
      <c r="G62">
        <v>0.27067038802977272</v>
      </c>
      <c r="H62">
        <v>8.4025341900589403</v>
      </c>
      <c r="I62">
        <v>7.2615946276994698</v>
      </c>
      <c r="J62">
        <v>123.59195764527922</v>
      </c>
      <c r="K62">
        <v>111.85983979435953</v>
      </c>
      <c r="L62">
        <v>6.8800001144409197</v>
      </c>
      <c r="M62">
        <v>8.9499998092651403</v>
      </c>
      <c r="N62">
        <v>32.829352073616541</v>
      </c>
      <c r="O62">
        <v>29.865910922958111</v>
      </c>
      <c r="P62">
        <v>9.726879239486335</v>
      </c>
      <c r="Q62">
        <v>15.076791249696278</v>
      </c>
      <c r="R62">
        <v>6.3083</v>
      </c>
      <c r="S62">
        <v>5.3452000000000002</v>
      </c>
      <c r="T62">
        <v>48.943899999999999</v>
      </c>
      <c r="U62">
        <v>37.941299999999998</v>
      </c>
      <c r="V62">
        <v>-0.17239544047742664</v>
      </c>
      <c r="W62">
        <v>-0.23967027811429131</v>
      </c>
    </row>
    <row r="63" spans="1:23">
      <c r="A63">
        <v>2008</v>
      </c>
      <c r="B63" t="s">
        <v>25</v>
      </c>
      <c r="C63">
        <v>3</v>
      </c>
      <c r="D63">
        <v>7261.7544920027713</v>
      </c>
      <c r="E63">
        <v>1375.8052400232191</v>
      </c>
      <c r="F63">
        <v>8.8903767441875434</v>
      </c>
      <c r="G63">
        <v>0.2100534372492433</v>
      </c>
      <c r="H63">
        <v>12.3487195994021</v>
      </c>
      <c r="I63">
        <v>8.4025341900589403</v>
      </c>
      <c r="J63">
        <v>124.84485794279226</v>
      </c>
      <c r="K63">
        <v>123.59195764527922</v>
      </c>
      <c r="L63">
        <v>5.6100001335143999</v>
      </c>
      <c r="M63">
        <v>6.8800001144409197</v>
      </c>
      <c r="N63">
        <v>31.875548237325084</v>
      </c>
      <c r="O63">
        <v>32.829352073616541</v>
      </c>
      <c r="P63">
        <v>15.381637758315753</v>
      </c>
      <c r="Q63">
        <v>9.726879239486335</v>
      </c>
      <c r="R63">
        <v>4.1900000000000004</v>
      </c>
      <c r="S63">
        <v>6.3083</v>
      </c>
      <c r="T63">
        <v>49.618699999999997</v>
      </c>
      <c r="U63">
        <v>48.943899999999999</v>
      </c>
      <c r="V63">
        <v>-0.18779714104260595</v>
      </c>
      <c r="W63">
        <v>-0.17239544047742664</v>
      </c>
    </row>
    <row r="64" spans="1:23">
      <c r="A64">
        <v>2009</v>
      </c>
      <c r="B64" t="s">
        <v>25</v>
      </c>
      <c r="C64">
        <v>3</v>
      </c>
      <c r="D64">
        <v>6969.5585566835716</v>
      </c>
      <c r="E64">
        <v>-292.19593531919963</v>
      </c>
      <c r="F64">
        <v>8.8493071669832108</v>
      </c>
      <c r="G64">
        <v>-4.1069577204332575E-2</v>
      </c>
      <c r="H64">
        <v>2.7532022391481599</v>
      </c>
      <c r="I64">
        <v>12.3487195994021</v>
      </c>
      <c r="J64">
        <v>92.941102322503383</v>
      </c>
      <c r="K64">
        <v>124.84485794279226</v>
      </c>
      <c r="L64">
        <v>6.8200001716613796</v>
      </c>
      <c r="M64">
        <v>5.6100001335143999</v>
      </c>
      <c r="N64">
        <v>33.912500907709571</v>
      </c>
      <c r="O64">
        <v>31.875548237325084</v>
      </c>
      <c r="P64">
        <v>20.971316954542512</v>
      </c>
      <c r="Q64">
        <v>15.381637758315753</v>
      </c>
      <c r="R64">
        <v>5.43</v>
      </c>
      <c r="S64">
        <v>4.1900000000000004</v>
      </c>
      <c r="T64">
        <v>49.741700000000002</v>
      </c>
      <c r="U64">
        <v>49.618699999999997</v>
      </c>
      <c r="V64">
        <v>-0.25949743813660398</v>
      </c>
      <c r="W64">
        <v>-0.18779714104260595</v>
      </c>
    </row>
    <row r="65" spans="1:23">
      <c r="A65">
        <v>2010</v>
      </c>
      <c r="B65" t="s">
        <v>25</v>
      </c>
      <c r="C65">
        <v>3</v>
      </c>
      <c r="D65">
        <v>6843.2669497588458</v>
      </c>
      <c r="E65">
        <v>-126.29160692472578</v>
      </c>
      <c r="F65">
        <v>8.8310205208241968</v>
      </c>
      <c r="G65">
        <v>-1.8286646159014097E-2</v>
      </c>
      <c r="H65">
        <v>2.43899060504117</v>
      </c>
      <c r="I65">
        <v>2.7532022391481599</v>
      </c>
      <c r="J65">
        <v>103.20724663072596</v>
      </c>
      <c r="K65">
        <v>92.941102322503383</v>
      </c>
      <c r="L65">
        <v>10.2799997329712</v>
      </c>
      <c r="M65">
        <v>6.8200001716613796</v>
      </c>
      <c r="N65">
        <v>31.639507404579032</v>
      </c>
      <c r="O65">
        <v>33.912500907709571</v>
      </c>
      <c r="P65">
        <v>21.587121735211248</v>
      </c>
      <c r="Q65">
        <v>20.971316954542512</v>
      </c>
      <c r="R65">
        <v>7.0335000000000001</v>
      </c>
      <c r="S65">
        <v>5.43</v>
      </c>
      <c r="T65">
        <v>45.643300000000004</v>
      </c>
      <c r="U65">
        <v>49.741700000000002</v>
      </c>
      <c r="V65">
        <v>-0.26686071846707465</v>
      </c>
      <c r="W65">
        <v>-0.25949743813660398</v>
      </c>
    </row>
    <row r="66" spans="1:23">
      <c r="A66">
        <v>2011</v>
      </c>
      <c r="B66" t="s">
        <v>25</v>
      </c>
      <c r="C66">
        <v>3</v>
      </c>
      <c r="D66">
        <v>7813.8066923643246</v>
      </c>
      <c r="E66">
        <v>970.53974260547875</v>
      </c>
      <c r="F66">
        <v>8.9636475366814619</v>
      </c>
      <c r="G66">
        <v>0.13262701585726511</v>
      </c>
      <c r="H66">
        <v>4.2199034660187502</v>
      </c>
      <c r="I66">
        <v>2.43899060504117</v>
      </c>
      <c r="J66">
        <v>117.76198318453673</v>
      </c>
      <c r="K66">
        <v>103.20724663072596</v>
      </c>
      <c r="L66">
        <v>11.2600002288818</v>
      </c>
      <c r="M66">
        <v>10.2799997329712</v>
      </c>
      <c r="N66">
        <v>29.904652113077184</v>
      </c>
      <c r="O66">
        <v>31.639507404579032</v>
      </c>
      <c r="P66">
        <v>22.765527749229193</v>
      </c>
      <c r="Q66">
        <v>21.587121735211248</v>
      </c>
      <c r="R66">
        <v>7.0593000000000004</v>
      </c>
      <c r="S66">
        <v>7.0335000000000001</v>
      </c>
      <c r="T66">
        <v>43.848199999999999</v>
      </c>
      <c r="U66">
        <v>45.643300000000004</v>
      </c>
      <c r="V66">
        <v>-0.27271710702941332</v>
      </c>
      <c r="W66">
        <v>-0.26686071846707465</v>
      </c>
    </row>
    <row r="67" spans="1:23">
      <c r="A67">
        <v>2012</v>
      </c>
      <c r="B67" t="s">
        <v>25</v>
      </c>
      <c r="C67">
        <v>3</v>
      </c>
      <c r="D67">
        <v>7378.0247300571264</v>
      </c>
      <c r="E67">
        <v>-435.78196230719823</v>
      </c>
      <c r="F67">
        <v>8.9062612300156179</v>
      </c>
      <c r="G67">
        <v>-5.7386306665843989E-2</v>
      </c>
      <c r="H67">
        <v>2.95456829831017</v>
      </c>
      <c r="I67">
        <v>4.2199034660187502</v>
      </c>
      <c r="J67">
        <v>124.7764516018937</v>
      </c>
      <c r="K67">
        <v>117.76198318453673</v>
      </c>
      <c r="L67">
        <v>12.2700004577637</v>
      </c>
      <c r="M67">
        <v>11.2600002288818</v>
      </c>
      <c r="N67">
        <v>31.055522644940787</v>
      </c>
      <c r="O67">
        <v>29.904652113077184</v>
      </c>
      <c r="P67">
        <v>22.456407623561084</v>
      </c>
      <c r="Q67">
        <v>22.765527749229193</v>
      </c>
      <c r="R67">
        <v>6.4676999999999998</v>
      </c>
      <c r="S67">
        <v>7.0593000000000004</v>
      </c>
      <c r="T67">
        <v>42.990699999999997</v>
      </c>
      <c r="U67">
        <v>43.848199999999999</v>
      </c>
      <c r="V67">
        <v>-0.27407559428899592</v>
      </c>
      <c r="W67">
        <v>-0.27271710702941332</v>
      </c>
    </row>
    <row r="68" spans="1:23">
      <c r="A68">
        <v>2013</v>
      </c>
      <c r="B68" t="s">
        <v>25</v>
      </c>
      <c r="C68">
        <v>3</v>
      </c>
      <c r="D68">
        <v>7646.8398655454166</v>
      </c>
      <c r="E68">
        <v>268.81513548829025</v>
      </c>
      <c r="F68">
        <v>8.9420477520044344</v>
      </c>
      <c r="G68">
        <v>3.5786521988816489E-2</v>
      </c>
      <c r="H68">
        <v>0.89009354091303206</v>
      </c>
      <c r="I68">
        <v>2.95456829831017</v>
      </c>
      <c r="J68">
        <v>130.19027411834691</v>
      </c>
      <c r="K68">
        <v>124.7764516018937</v>
      </c>
      <c r="L68">
        <v>12.939999580383301</v>
      </c>
      <c r="M68">
        <v>12.2700004577637</v>
      </c>
      <c r="N68">
        <v>33.105315875557771</v>
      </c>
      <c r="O68">
        <v>31.055522644940787</v>
      </c>
      <c r="P68">
        <v>24.116144162235649</v>
      </c>
      <c r="Q68">
        <v>22.456407623561084</v>
      </c>
      <c r="R68">
        <v>6.6256000000000004</v>
      </c>
      <c r="S68">
        <v>6.4676999999999998</v>
      </c>
      <c r="T68">
        <v>43.963500000000003</v>
      </c>
      <c r="U68">
        <v>42.990699999999997</v>
      </c>
      <c r="W68">
        <v>-0.27407559428899592</v>
      </c>
    </row>
    <row r="69" spans="1:23">
      <c r="A69">
        <v>2014</v>
      </c>
      <c r="B69" t="s">
        <v>25</v>
      </c>
      <c r="C69">
        <v>3</v>
      </c>
      <c r="D69">
        <v>7864.7606722552373</v>
      </c>
      <c r="E69">
        <v>217.92080670982068</v>
      </c>
      <c r="F69">
        <v>8.9701473855640703</v>
      </c>
      <c r="G69">
        <v>2.8099633559635961E-2</v>
      </c>
      <c r="H69">
        <v>-1.4181838026484199</v>
      </c>
      <c r="I69">
        <v>0.89009354091303206</v>
      </c>
      <c r="J69">
        <v>130.77737714313002</v>
      </c>
      <c r="K69">
        <v>130.19027411834691</v>
      </c>
      <c r="L69">
        <v>11.420000076293899</v>
      </c>
      <c r="M69">
        <v>12.939999580383301</v>
      </c>
      <c r="N69">
        <v>37.97654854577582</v>
      </c>
      <c r="O69">
        <v>33.105315875557771</v>
      </c>
      <c r="P69">
        <v>23.574080278427822</v>
      </c>
      <c r="Q69">
        <v>24.116144162235649</v>
      </c>
      <c r="R69">
        <v>6.9798999999999998</v>
      </c>
      <c r="S69">
        <v>6.6256000000000004</v>
      </c>
      <c r="T69">
        <v>49.646599999999999</v>
      </c>
      <c r="U69">
        <v>43.963500000000003</v>
      </c>
    </row>
    <row r="70" spans="1:23">
      <c r="A70">
        <v>2015</v>
      </c>
      <c r="B70" t="s">
        <v>25</v>
      </c>
      <c r="C70">
        <v>3</v>
      </c>
      <c r="D70">
        <v>6993.7834826738745</v>
      </c>
      <c r="E70">
        <v>-870.97718958136284</v>
      </c>
      <c r="F70">
        <v>8.8527769595624655</v>
      </c>
      <c r="G70">
        <v>-0.11737042600160486</v>
      </c>
      <c r="H70">
        <v>-0.10463326100841699</v>
      </c>
      <c r="I70">
        <v>-1.4181838026484199</v>
      </c>
      <c r="J70">
        <v>128.06101482130438</v>
      </c>
      <c r="K70">
        <v>130.77737714313002</v>
      </c>
      <c r="L70">
        <v>9.1400003433227504</v>
      </c>
      <c r="M70">
        <v>11.420000076293899</v>
      </c>
      <c r="N70">
        <v>34.809873418293158</v>
      </c>
      <c r="O70">
        <v>37.97654854577582</v>
      </c>
      <c r="P70">
        <v>22.920065729459264</v>
      </c>
      <c r="Q70">
        <v>23.574080278427822</v>
      </c>
      <c r="R70">
        <v>6.6029999999999998</v>
      </c>
      <c r="S70">
        <v>6.9798999999999998</v>
      </c>
      <c r="T70">
        <v>56.7333</v>
      </c>
      <c r="U70">
        <v>49.646599999999999</v>
      </c>
    </row>
    <row r="71" spans="1:23">
      <c r="A71">
        <v>1993</v>
      </c>
      <c r="B71" t="s">
        <v>24</v>
      </c>
      <c r="C71">
        <v>4</v>
      </c>
      <c r="E71" t="s">
        <v>141</v>
      </c>
      <c r="G71" t="s">
        <v>141</v>
      </c>
      <c r="H71">
        <v>1500</v>
      </c>
      <c r="I71" t="s">
        <v>141</v>
      </c>
      <c r="K71" t="s">
        <v>141</v>
      </c>
      <c r="L71">
        <v>10.6560001373291</v>
      </c>
      <c r="M71" t="s">
        <v>141</v>
      </c>
      <c r="O71" t="s">
        <v>141</v>
      </c>
      <c r="Q71" t="s">
        <v>141</v>
      </c>
      <c r="R71">
        <v>31.5777</v>
      </c>
      <c r="S71" t="s">
        <v>141</v>
      </c>
      <c r="U71" t="s">
        <v>141</v>
      </c>
      <c r="W71" t="s">
        <v>141</v>
      </c>
    </row>
    <row r="72" spans="1:23">
      <c r="A72">
        <v>1994</v>
      </c>
      <c r="B72" t="s">
        <v>24</v>
      </c>
      <c r="C72">
        <v>4</v>
      </c>
      <c r="H72">
        <v>107.327586206896</v>
      </c>
      <c r="I72">
        <v>1500</v>
      </c>
      <c r="L72">
        <v>11.649000167846699</v>
      </c>
      <c r="M72">
        <v>10.6560001373291</v>
      </c>
      <c r="R72">
        <v>10.36</v>
      </c>
      <c r="S72">
        <v>31.5777</v>
      </c>
    </row>
    <row r="73" spans="1:23">
      <c r="A73">
        <v>1995</v>
      </c>
      <c r="B73" t="s">
        <v>24</v>
      </c>
      <c r="C73">
        <v>4</v>
      </c>
      <c r="D73">
        <v>4845.7611421165057</v>
      </c>
      <c r="F73">
        <v>8.4858596104622528</v>
      </c>
      <c r="G73">
        <v>8.4858596104622528</v>
      </c>
      <c r="H73">
        <v>3.95010395010403</v>
      </c>
      <c r="I73">
        <v>107.327586206896</v>
      </c>
      <c r="J73">
        <v>63.50587937694624</v>
      </c>
      <c r="L73">
        <v>10.9289999008179</v>
      </c>
      <c r="M73">
        <v>11.649000167846699</v>
      </c>
      <c r="N73">
        <v>35.679279687771235</v>
      </c>
      <c r="P73">
        <v>11.991761993824504</v>
      </c>
      <c r="R73">
        <v>16.218900000000001</v>
      </c>
      <c r="S73">
        <v>10.36</v>
      </c>
    </row>
    <row r="74" spans="1:23">
      <c r="A74">
        <v>1996</v>
      </c>
      <c r="B74" t="s">
        <v>24</v>
      </c>
      <c r="C74">
        <v>4</v>
      </c>
      <c r="D74">
        <v>5195.854443625256</v>
      </c>
      <c r="E74">
        <v>350.0933015087503</v>
      </c>
      <c r="F74">
        <v>8.5556163642390022</v>
      </c>
      <c r="G74">
        <v>6.9756753776749392E-2</v>
      </c>
      <c r="H74">
        <v>4.2999999999999403</v>
      </c>
      <c r="I74">
        <v>3.95010395010403</v>
      </c>
      <c r="J74">
        <v>67.98899539636696</v>
      </c>
      <c r="K74">
        <v>63.50587937694624</v>
      </c>
      <c r="L74">
        <v>9.9499998092651403</v>
      </c>
      <c r="M74">
        <v>10.9289999008179</v>
      </c>
      <c r="N74">
        <v>35.327245458998831</v>
      </c>
      <c r="O74">
        <v>35.679279687771235</v>
      </c>
      <c r="P74">
        <v>17.159024295163576</v>
      </c>
      <c r="Q74">
        <v>11.991761993824504</v>
      </c>
      <c r="R74">
        <v>14.31</v>
      </c>
      <c r="S74">
        <v>16.218900000000001</v>
      </c>
      <c r="T74">
        <v>61.327500000000001</v>
      </c>
      <c r="V74">
        <v>-0.293735802719785</v>
      </c>
    </row>
    <row r="75" spans="1:23">
      <c r="A75">
        <v>1997</v>
      </c>
      <c r="B75" t="s">
        <v>24</v>
      </c>
      <c r="C75">
        <v>4</v>
      </c>
      <c r="D75">
        <v>5253.0335825504371</v>
      </c>
      <c r="E75">
        <v>57.179138925181178</v>
      </c>
      <c r="F75">
        <v>8.5665610139566439</v>
      </c>
      <c r="G75">
        <v>1.0944649717641752E-2</v>
      </c>
      <c r="H75">
        <v>4.17066155321187</v>
      </c>
      <c r="I75">
        <v>4.2999999999999403</v>
      </c>
      <c r="J75">
        <v>75.546276494070199</v>
      </c>
      <c r="K75">
        <v>67.98899539636696</v>
      </c>
      <c r="L75">
        <v>9.9099998474121094</v>
      </c>
      <c r="M75">
        <v>9.9499998092651403</v>
      </c>
      <c r="N75">
        <v>35.060683206922896</v>
      </c>
      <c r="O75">
        <v>35.327245458998831</v>
      </c>
      <c r="P75">
        <v>16.494758585997502</v>
      </c>
      <c r="Q75">
        <v>17.159024295163576</v>
      </c>
      <c r="R75">
        <v>9.81</v>
      </c>
      <c r="S75">
        <v>14.31</v>
      </c>
      <c r="T75">
        <v>53.0413</v>
      </c>
      <c r="U75">
        <v>61.327500000000001</v>
      </c>
      <c r="V75">
        <v>-0.27284856998087764</v>
      </c>
      <c r="W75">
        <v>-0.293735802719785</v>
      </c>
    </row>
    <row r="76" spans="1:23">
      <c r="A76">
        <v>1998</v>
      </c>
      <c r="B76" t="s">
        <v>24</v>
      </c>
      <c r="C76">
        <v>4</v>
      </c>
      <c r="D76">
        <v>5611.5151908810712</v>
      </c>
      <c r="E76">
        <v>358.48160833063412</v>
      </c>
      <c r="F76">
        <v>8.632576049550762</v>
      </c>
      <c r="G76">
        <v>6.6015035594118032E-2</v>
      </c>
      <c r="H76">
        <v>6.39668660837554</v>
      </c>
      <c r="I76">
        <v>4.17066155321187</v>
      </c>
      <c r="J76">
        <v>65.763404414060744</v>
      </c>
      <c r="K76">
        <v>75.546276494070199</v>
      </c>
      <c r="L76">
        <v>11.3900003433228</v>
      </c>
      <c r="M76">
        <v>9.9099998474121094</v>
      </c>
      <c r="N76">
        <v>36.659440896540055</v>
      </c>
      <c r="O76">
        <v>35.060683206922896</v>
      </c>
      <c r="P76">
        <v>17.370719995229461</v>
      </c>
      <c r="Q76">
        <v>16.494758585997502</v>
      </c>
      <c r="R76">
        <v>11.95</v>
      </c>
      <c r="S76">
        <v>9.81</v>
      </c>
      <c r="T76">
        <v>58.447899999999997</v>
      </c>
      <c r="U76">
        <v>53.0413</v>
      </c>
      <c r="V76">
        <v>-0.273753806618176</v>
      </c>
      <c r="W76">
        <v>-0.27284856998087764</v>
      </c>
    </row>
    <row r="77" spans="1:23">
      <c r="A77">
        <v>1999</v>
      </c>
      <c r="B77" t="s">
        <v>24</v>
      </c>
      <c r="C77">
        <v>4</v>
      </c>
      <c r="D77">
        <v>5182.5912224817876</v>
      </c>
      <c r="E77">
        <v>-428.92396839928369</v>
      </c>
      <c r="F77">
        <v>8.5530604461775557</v>
      </c>
      <c r="G77">
        <v>-7.9515603373206289E-2</v>
      </c>
      <c r="H77">
        <v>4.0191387559808396</v>
      </c>
      <c r="I77">
        <v>6.39668660837554</v>
      </c>
      <c r="J77">
        <v>66.967694245609451</v>
      </c>
      <c r="K77">
        <v>65.763404414060744</v>
      </c>
      <c r="L77">
        <v>13.560000419616699</v>
      </c>
      <c r="M77">
        <v>11.3900003433228</v>
      </c>
      <c r="N77">
        <v>38.415481297283868</v>
      </c>
      <c r="O77">
        <v>36.659440896540055</v>
      </c>
      <c r="P77">
        <v>15.838704134952597</v>
      </c>
      <c r="Q77">
        <v>17.370719995229461</v>
      </c>
      <c r="R77">
        <v>9.27</v>
      </c>
      <c r="S77">
        <v>11.95</v>
      </c>
      <c r="T77">
        <v>58.0291</v>
      </c>
      <c r="U77">
        <v>58.447899999999997</v>
      </c>
      <c r="V77">
        <v>-0.28454613508142074</v>
      </c>
      <c r="W77">
        <v>-0.273753806618176</v>
      </c>
    </row>
    <row r="78" spans="1:23">
      <c r="A78">
        <v>2000</v>
      </c>
      <c r="B78" t="s">
        <v>24</v>
      </c>
      <c r="C78">
        <v>4</v>
      </c>
      <c r="D78">
        <v>4873.0533056088516</v>
      </c>
      <c r="E78">
        <v>-309.53791687293597</v>
      </c>
      <c r="F78">
        <v>8.4914759817553271</v>
      </c>
      <c r="G78">
        <v>-6.1584464422228535E-2</v>
      </c>
      <c r="H78">
        <v>4.6113155473780001</v>
      </c>
      <c r="I78">
        <v>4.0191387559808396</v>
      </c>
      <c r="J78">
        <v>76.056944344576749</v>
      </c>
      <c r="K78">
        <v>66.967694245609451</v>
      </c>
      <c r="L78">
        <v>16.059999465942401</v>
      </c>
      <c r="M78">
        <v>13.560000419616699</v>
      </c>
      <c r="N78">
        <v>38.683222003071464</v>
      </c>
      <c r="O78">
        <v>38.415481297283868</v>
      </c>
      <c r="P78">
        <v>19.289629847791552</v>
      </c>
      <c r="Q78">
        <v>15.838704134952597</v>
      </c>
      <c r="R78">
        <v>7.05</v>
      </c>
      <c r="S78">
        <v>9.27</v>
      </c>
      <c r="T78">
        <v>57.826999999999998</v>
      </c>
      <c r="U78">
        <v>58.0291</v>
      </c>
      <c r="V78">
        <v>-0.28339557056608994</v>
      </c>
      <c r="W78">
        <v>-0.28454613508142074</v>
      </c>
    </row>
    <row r="79" spans="1:23">
      <c r="A79">
        <v>2001</v>
      </c>
      <c r="B79" t="s">
        <v>24</v>
      </c>
      <c r="C79">
        <v>4</v>
      </c>
      <c r="D79">
        <v>5416.6535494334594</v>
      </c>
      <c r="E79">
        <v>543.60024382460779</v>
      </c>
      <c r="F79">
        <v>8.5972334774437886</v>
      </c>
      <c r="G79">
        <v>0.10575749568846149</v>
      </c>
      <c r="H79">
        <v>3.7767024666589002</v>
      </c>
      <c r="I79">
        <v>4.6113155473780001</v>
      </c>
      <c r="J79">
        <v>80.844773580846805</v>
      </c>
      <c r="K79">
        <v>76.056944344576749</v>
      </c>
      <c r="L79">
        <v>15.819999694824199</v>
      </c>
      <c r="M79">
        <v>16.059999465942401</v>
      </c>
      <c r="N79">
        <v>36.958721097979776</v>
      </c>
      <c r="O79">
        <v>38.683222003071464</v>
      </c>
      <c r="P79">
        <v>21.012388940061729</v>
      </c>
      <c r="Q79">
        <v>19.289629847791552</v>
      </c>
      <c r="R79">
        <v>6.75</v>
      </c>
      <c r="S79">
        <v>7.05</v>
      </c>
      <c r="T79">
        <v>56.037599999999998</v>
      </c>
      <c r="U79">
        <v>57.826999999999998</v>
      </c>
      <c r="V79">
        <v>-0.27866011439830535</v>
      </c>
      <c r="W79">
        <v>-0.28339557056608994</v>
      </c>
    </row>
    <row r="80" spans="1:23">
      <c r="A80">
        <v>2002</v>
      </c>
      <c r="B80" t="s">
        <v>24</v>
      </c>
      <c r="C80">
        <v>4</v>
      </c>
      <c r="D80">
        <v>6245.3194163988383</v>
      </c>
      <c r="E80">
        <v>828.66586696537888</v>
      </c>
      <c r="F80">
        <v>8.7395875687935352</v>
      </c>
      <c r="G80">
        <v>0.14235409134974653</v>
      </c>
      <c r="H80">
        <v>1.6717843739338201</v>
      </c>
      <c r="I80">
        <v>3.7767024666589002</v>
      </c>
      <c r="J80">
        <v>83.250116690558116</v>
      </c>
      <c r="K80">
        <v>80.844773580846805</v>
      </c>
      <c r="L80">
        <v>15.050000190734901</v>
      </c>
      <c r="M80">
        <v>15.819999694824199</v>
      </c>
      <c r="N80">
        <v>42.277918928829529</v>
      </c>
      <c r="O80">
        <v>36.958721097979776</v>
      </c>
      <c r="P80">
        <v>20.450387489959549</v>
      </c>
      <c r="Q80">
        <v>21.012388940061729</v>
      </c>
      <c r="R80">
        <v>9.36</v>
      </c>
      <c r="S80">
        <v>6.75</v>
      </c>
      <c r="T80">
        <v>54.746299999999998</v>
      </c>
      <c r="U80">
        <v>56.037599999999998</v>
      </c>
      <c r="V80">
        <v>-0.25009894200755628</v>
      </c>
      <c r="W80">
        <v>-0.27866011439830535</v>
      </c>
    </row>
    <row r="81" spans="1:23">
      <c r="A81">
        <v>2003</v>
      </c>
      <c r="B81" t="s">
        <v>24</v>
      </c>
      <c r="C81">
        <v>4</v>
      </c>
      <c r="D81">
        <v>8055.7881609182032</v>
      </c>
      <c r="E81">
        <v>1810.4687445193649</v>
      </c>
      <c r="F81">
        <v>8.9941461382381345</v>
      </c>
      <c r="G81">
        <v>0.25455856944459931</v>
      </c>
      <c r="H81">
        <v>1.76733780760626</v>
      </c>
      <c r="I81">
        <v>1.6717843739338201</v>
      </c>
      <c r="J81">
        <v>85.1966332670453</v>
      </c>
      <c r="K81">
        <v>83.250116690558116</v>
      </c>
      <c r="L81">
        <v>13.920000076293899</v>
      </c>
      <c r="M81">
        <v>15.050000190734901</v>
      </c>
      <c r="N81">
        <v>39.755942533398155</v>
      </c>
      <c r="O81">
        <v>42.277918928829529</v>
      </c>
      <c r="P81">
        <v>21.389630097283423</v>
      </c>
      <c r="Q81">
        <v>20.450387489959549</v>
      </c>
      <c r="R81">
        <v>9.7899999999999991</v>
      </c>
      <c r="S81">
        <v>9.36</v>
      </c>
      <c r="T81">
        <v>55.197099999999999</v>
      </c>
      <c r="U81">
        <v>54.746299999999998</v>
      </c>
      <c r="V81">
        <v>-0.24482263996690978</v>
      </c>
      <c r="W81">
        <v>-0.25009894200755628</v>
      </c>
    </row>
    <row r="82" spans="1:23">
      <c r="A82">
        <v>2004</v>
      </c>
      <c r="B82" t="s">
        <v>24</v>
      </c>
      <c r="C82">
        <v>4</v>
      </c>
      <c r="D82">
        <v>9646.2895873282396</v>
      </c>
      <c r="E82">
        <v>1590.5014264100364</v>
      </c>
      <c r="F82">
        <v>9.1743286216719824</v>
      </c>
      <c r="G82">
        <v>0.18018248343384791</v>
      </c>
      <c r="H82">
        <v>2.0553967905033201</v>
      </c>
      <c r="I82">
        <v>1.76733780760626</v>
      </c>
      <c r="J82">
        <v>85.029414738928608</v>
      </c>
      <c r="K82">
        <v>85.1966332670453</v>
      </c>
      <c r="L82">
        <v>13.6599998474121</v>
      </c>
      <c r="M82">
        <v>13.920000076293899</v>
      </c>
      <c r="N82">
        <v>39.300769246205476</v>
      </c>
      <c r="O82">
        <v>39.755942533398155</v>
      </c>
      <c r="P82">
        <v>23.386756844825609</v>
      </c>
      <c r="Q82">
        <v>21.389630097283423</v>
      </c>
      <c r="R82">
        <v>9.6074999999999999</v>
      </c>
      <c r="S82">
        <v>9.7899999999999991</v>
      </c>
      <c r="T82">
        <v>57.214100000000002</v>
      </c>
      <c r="U82">
        <v>55.197099999999999</v>
      </c>
      <c r="V82">
        <v>-0.24846785470941316</v>
      </c>
      <c r="W82">
        <v>-0.24482263996690978</v>
      </c>
    </row>
    <row r="83" spans="1:23">
      <c r="A83">
        <v>2005</v>
      </c>
      <c r="B83" t="s">
        <v>24</v>
      </c>
      <c r="C83">
        <v>4</v>
      </c>
      <c r="D83">
        <v>10521.03385531164</v>
      </c>
      <c r="E83">
        <v>874.74426798340028</v>
      </c>
      <c r="F83">
        <v>9.2611317566827456</v>
      </c>
      <c r="G83">
        <v>8.6803135010763199E-2</v>
      </c>
      <c r="H83">
        <v>3.3171782444804299</v>
      </c>
      <c r="I83">
        <v>2.0553967905033201</v>
      </c>
      <c r="J83">
        <v>84.857140726928776</v>
      </c>
      <c r="K83">
        <v>85.029414738928608</v>
      </c>
      <c r="L83">
        <v>12.6000003814697</v>
      </c>
      <c r="M83">
        <v>13.6599998474121</v>
      </c>
      <c r="N83">
        <v>38.608298458543196</v>
      </c>
      <c r="O83">
        <v>39.300769246205476</v>
      </c>
      <c r="P83">
        <v>22.840766965195996</v>
      </c>
      <c r="Q83">
        <v>23.386756844825609</v>
      </c>
      <c r="R83">
        <v>8.33</v>
      </c>
      <c r="S83">
        <v>9.6074999999999999</v>
      </c>
      <c r="T83">
        <v>57.039499999999997</v>
      </c>
      <c r="U83">
        <v>57.214100000000002</v>
      </c>
      <c r="V83">
        <v>-0.22954360681772598</v>
      </c>
      <c r="W83">
        <v>-0.24846785470941316</v>
      </c>
    </row>
    <row r="84" spans="1:23">
      <c r="A84">
        <v>2006</v>
      </c>
      <c r="B84" t="s">
        <v>24</v>
      </c>
      <c r="C84">
        <v>4</v>
      </c>
      <c r="D84">
        <v>11684.815066258783</v>
      </c>
      <c r="E84">
        <v>1163.7812109471433</v>
      </c>
      <c r="F84">
        <v>9.3660454202545438</v>
      </c>
      <c r="G84">
        <v>0.10491366357179821</v>
      </c>
      <c r="H84">
        <v>3.1898259147295001</v>
      </c>
      <c r="I84">
        <v>3.3171782444804299</v>
      </c>
      <c r="J84">
        <v>86.149568528851489</v>
      </c>
      <c r="K84">
        <v>84.857140726928776</v>
      </c>
      <c r="L84">
        <v>11.1300001144409</v>
      </c>
      <c r="M84">
        <v>12.6000003814697</v>
      </c>
      <c r="N84">
        <v>38.358798186592239</v>
      </c>
      <c r="O84">
        <v>38.608298458543196</v>
      </c>
      <c r="P84">
        <v>23.431515440976426</v>
      </c>
      <c r="Q84">
        <v>22.840766965195996</v>
      </c>
      <c r="R84">
        <v>7.16</v>
      </c>
      <c r="S84">
        <v>8.33</v>
      </c>
      <c r="T84">
        <v>54.719799999999999</v>
      </c>
      <c r="U84">
        <v>57.039499999999997</v>
      </c>
      <c r="V84">
        <v>-0.17328022502243065</v>
      </c>
      <c r="W84">
        <v>-0.22954360681772598</v>
      </c>
    </row>
    <row r="85" spans="1:23">
      <c r="A85">
        <v>2007</v>
      </c>
      <c r="B85" t="s">
        <v>24</v>
      </c>
      <c r="C85">
        <v>4</v>
      </c>
      <c r="D85">
        <v>13942.197367095972</v>
      </c>
      <c r="E85">
        <v>2257.3823008371892</v>
      </c>
      <c r="F85">
        <v>9.5426753022433743</v>
      </c>
      <c r="G85">
        <v>0.17662988198883056</v>
      </c>
      <c r="H85">
        <v>2.8992827558339198</v>
      </c>
      <c r="I85">
        <v>3.1898259147295001</v>
      </c>
      <c r="J85">
        <v>85.227679786370814</v>
      </c>
      <c r="K85">
        <v>86.149568528851489</v>
      </c>
      <c r="L85">
        <v>9.9099998474121094</v>
      </c>
      <c r="M85">
        <v>11.1300001144409</v>
      </c>
      <c r="N85">
        <v>37.06911558912708</v>
      </c>
      <c r="O85">
        <v>38.358798186592239</v>
      </c>
      <c r="P85">
        <v>22.834742292889175</v>
      </c>
      <c r="Q85">
        <v>23.431515440976426</v>
      </c>
      <c r="R85">
        <v>6.65</v>
      </c>
      <c r="S85">
        <v>7.16</v>
      </c>
      <c r="T85">
        <v>53.3583</v>
      </c>
      <c r="U85">
        <v>54.719799999999999</v>
      </c>
      <c r="V85">
        <v>-2.3963832052991296E-2</v>
      </c>
      <c r="W85">
        <v>-0.17328022502243065</v>
      </c>
    </row>
    <row r="86" spans="1:23">
      <c r="A86">
        <v>2008</v>
      </c>
      <c r="B86" t="s">
        <v>24</v>
      </c>
      <c r="C86">
        <v>4</v>
      </c>
      <c r="D86">
        <v>16352.535165130692</v>
      </c>
      <c r="E86">
        <v>2410.3377980347195</v>
      </c>
      <c r="F86">
        <v>9.7021382202767601</v>
      </c>
      <c r="G86">
        <v>0.15946291803338575</v>
      </c>
      <c r="H86">
        <v>6.0769683879835101</v>
      </c>
      <c r="I86">
        <v>2.8992827558339198</v>
      </c>
      <c r="J86">
        <v>84.978784428724225</v>
      </c>
      <c r="K86">
        <v>85.227679786370814</v>
      </c>
      <c r="L86">
        <v>8.5299997329711896</v>
      </c>
      <c r="M86">
        <v>9.9099998474121094</v>
      </c>
      <c r="N86">
        <v>36.838006790550097</v>
      </c>
      <c r="O86">
        <v>37.06911558912708</v>
      </c>
      <c r="P86">
        <v>22.896548688868979</v>
      </c>
      <c r="Q86">
        <v>22.834742292889175</v>
      </c>
      <c r="R86">
        <v>7.79</v>
      </c>
      <c r="S86">
        <v>6.65</v>
      </c>
      <c r="T86">
        <v>54.2468</v>
      </c>
      <c r="U86">
        <v>53.3583</v>
      </c>
      <c r="V86">
        <v>-4.9305072984570673E-2</v>
      </c>
      <c r="W86">
        <v>-2.3963832052991296E-2</v>
      </c>
    </row>
    <row r="87" spans="1:23">
      <c r="A87">
        <v>2009</v>
      </c>
      <c r="B87" t="s">
        <v>24</v>
      </c>
      <c r="C87">
        <v>4</v>
      </c>
      <c r="D87">
        <v>14576.428038465516</v>
      </c>
      <c r="E87">
        <v>-1776.1071266651761</v>
      </c>
      <c r="F87">
        <v>9.5871609850445232</v>
      </c>
      <c r="G87">
        <v>-0.11497723523223691</v>
      </c>
      <c r="H87">
        <v>2.3785284590467399</v>
      </c>
      <c r="I87">
        <v>6.0769683879835101</v>
      </c>
      <c r="J87">
        <v>72.673673415717687</v>
      </c>
      <c r="K87">
        <v>84.978784428724225</v>
      </c>
      <c r="L87">
        <v>9.1999998092651403</v>
      </c>
      <c r="M87">
        <v>8.5299997329711896</v>
      </c>
      <c r="N87">
        <v>39.530272042084022</v>
      </c>
      <c r="O87">
        <v>36.838006790550097</v>
      </c>
      <c r="P87">
        <v>20.443225053857063</v>
      </c>
      <c r="Q87">
        <v>22.896548688868979</v>
      </c>
      <c r="R87">
        <v>8.9</v>
      </c>
      <c r="S87">
        <v>7.79</v>
      </c>
      <c r="T87">
        <v>55.022300000000001</v>
      </c>
      <c r="U87">
        <v>54.2468</v>
      </c>
      <c r="V87">
        <v>-0.16595354078180533</v>
      </c>
      <c r="W87">
        <v>-4.9305072984570673E-2</v>
      </c>
    </row>
    <row r="88" spans="1:23">
      <c r="A88">
        <v>2010</v>
      </c>
      <c r="B88" t="s">
        <v>24</v>
      </c>
      <c r="C88">
        <v>4</v>
      </c>
      <c r="D88">
        <v>13932.074214960998</v>
      </c>
      <c r="E88">
        <v>-644.353823504518</v>
      </c>
      <c r="F88">
        <v>9.541948958414066</v>
      </c>
      <c r="G88">
        <v>-4.5212026630457203E-2</v>
      </c>
      <c r="H88">
        <v>1.0305550533357299</v>
      </c>
      <c r="I88">
        <v>2.3785284590467399</v>
      </c>
      <c r="J88">
        <v>75.6433750289209</v>
      </c>
      <c r="K88">
        <v>72.673673415717687</v>
      </c>
      <c r="L88">
        <v>11.6199998855591</v>
      </c>
      <c r="M88">
        <v>9.1999998092651403</v>
      </c>
      <c r="N88">
        <v>41.195711665446773</v>
      </c>
      <c r="O88">
        <v>39.530272042084022</v>
      </c>
      <c r="P88">
        <v>20.547612433814265</v>
      </c>
      <c r="Q88">
        <v>20.443225053857063</v>
      </c>
      <c r="R88">
        <v>8.2899999999999991</v>
      </c>
      <c r="S88">
        <v>8.9</v>
      </c>
      <c r="T88">
        <v>55.235399999999998</v>
      </c>
      <c r="U88">
        <v>55.022300000000001</v>
      </c>
      <c r="V88">
        <v>-0.16970106727632803</v>
      </c>
      <c r="W88">
        <v>-0.16595354078180533</v>
      </c>
    </row>
    <row r="89" spans="1:23">
      <c r="A89">
        <v>2011</v>
      </c>
      <c r="B89" t="s">
        <v>24</v>
      </c>
      <c r="C89">
        <v>4</v>
      </c>
      <c r="D89">
        <v>14578.290096552482</v>
      </c>
      <c r="E89">
        <v>646.2158815914845</v>
      </c>
      <c r="F89">
        <v>9.5872887213567637</v>
      </c>
      <c r="G89">
        <v>4.5339762942697703E-2</v>
      </c>
      <c r="H89">
        <v>2.2727272727272698</v>
      </c>
      <c r="I89">
        <v>1.0305550533357299</v>
      </c>
      <c r="J89">
        <v>81.061273647453049</v>
      </c>
      <c r="K89">
        <v>75.6433750289209</v>
      </c>
      <c r="L89">
        <v>13.680000305175801</v>
      </c>
      <c r="M89">
        <v>11.6199998855591</v>
      </c>
      <c r="N89">
        <v>41.559273891903537</v>
      </c>
      <c r="O89">
        <v>41.195711665446773</v>
      </c>
      <c r="P89">
        <v>20.1290990577996</v>
      </c>
      <c r="Q89">
        <v>20.547612433814265</v>
      </c>
      <c r="R89">
        <v>7.48</v>
      </c>
      <c r="S89">
        <v>8.2899999999999991</v>
      </c>
      <c r="T89">
        <v>56.628100000000003</v>
      </c>
      <c r="U89">
        <v>55.235399999999998</v>
      </c>
      <c r="V89">
        <v>-0.18304805362335333</v>
      </c>
      <c r="W89">
        <v>-0.16970106727632803</v>
      </c>
    </row>
    <row r="90" spans="1:23">
      <c r="A90">
        <v>2012</v>
      </c>
      <c r="B90" t="s">
        <v>24</v>
      </c>
      <c r="C90">
        <v>4</v>
      </c>
      <c r="D90">
        <v>13250.757118320153</v>
      </c>
      <c r="E90">
        <v>-1327.5329782323297</v>
      </c>
      <c r="F90">
        <v>9.4918099707871786</v>
      </c>
      <c r="G90">
        <v>-9.5478750569585102E-2</v>
      </c>
      <c r="H90">
        <v>3.4120734908136598</v>
      </c>
      <c r="I90">
        <v>2.2727272727272698</v>
      </c>
      <c r="J90">
        <v>82.583364579156736</v>
      </c>
      <c r="K90">
        <v>81.061273647453049</v>
      </c>
      <c r="L90">
        <v>15.930000305175801</v>
      </c>
      <c r="M90">
        <v>13.680000305175801</v>
      </c>
      <c r="N90">
        <v>40.397566064564295</v>
      </c>
      <c r="O90">
        <v>41.559273891903537</v>
      </c>
      <c r="P90">
        <v>19.431634391231885</v>
      </c>
      <c r="Q90">
        <v>20.1290990577996</v>
      </c>
      <c r="R90">
        <v>7.5</v>
      </c>
      <c r="S90">
        <v>7.48</v>
      </c>
      <c r="T90">
        <v>58.182600000000001</v>
      </c>
      <c r="U90">
        <v>56.628100000000003</v>
      </c>
      <c r="V90">
        <v>-0.19308997107145065</v>
      </c>
      <c r="W90">
        <v>-0.18304805362335333</v>
      </c>
    </row>
    <row r="91" spans="1:23">
      <c r="A91">
        <v>2013</v>
      </c>
      <c r="B91" t="s">
        <v>24</v>
      </c>
      <c r="C91">
        <v>4</v>
      </c>
      <c r="D91">
        <v>13663.519127523285</v>
      </c>
      <c r="E91">
        <v>412.76200920313204</v>
      </c>
      <c r="F91">
        <v>9.5224847227512353</v>
      </c>
      <c r="G91">
        <v>3.0674751964056668E-2</v>
      </c>
      <c r="H91">
        <v>2.2165820642977998</v>
      </c>
      <c r="I91">
        <v>3.4120734908136598</v>
      </c>
      <c r="J91">
        <v>85.025236438384667</v>
      </c>
      <c r="K91">
        <v>82.583364579156736</v>
      </c>
      <c r="L91">
        <v>17.25</v>
      </c>
      <c r="M91">
        <v>15.930000305175801</v>
      </c>
      <c r="N91">
        <v>39.694139388607482</v>
      </c>
      <c r="O91">
        <v>40.397566064564295</v>
      </c>
      <c r="P91">
        <v>20.44421601605152</v>
      </c>
      <c r="Q91">
        <v>19.431634391231885</v>
      </c>
      <c r="R91">
        <v>7.94</v>
      </c>
      <c r="S91">
        <v>7.5</v>
      </c>
      <c r="T91">
        <v>58.868400000000001</v>
      </c>
      <c r="U91">
        <v>58.182600000000001</v>
      </c>
      <c r="V91">
        <v>-0.19388711151041996</v>
      </c>
      <c r="W91">
        <v>-0.19308997107145065</v>
      </c>
    </row>
    <row r="92" spans="1:23">
      <c r="A92">
        <v>2014</v>
      </c>
      <c r="B92" t="s">
        <v>24</v>
      </c>
      <c r="C92">
        <v>4</v>
      </c>
      <c r="D92">
        <v>13606.893441544224</v>
      </c>
      <c r="E92">
        <v>-56.625685979061018</v>
      </c>
      <c r="F92">
        <v>9.5183318140103612</v>
      </c>
      <c r="G92">
        <v>-4.1529087408740395E-3</v>
      </c>
      <c r="H92">
        <v>-0.21519615957621499</v>
      </c>
      <c r="I92">
        <v>2.2165820642977998</v>
      </c>
      <c r="J92">
        <v>88.623288580628582</v>
      </c>
      <c r="K92">
        <v>85.025236438384667</v>
      </c>
      <c r="L92">
        <v>17.290000915527301</v>
      </c>
      <c r="M92">
        <v>17.25</v>
      </c>
      <c r="N92">
        <v>40.998950828300202</v>
      </c>
      <c r="O92">
        <v>39.694139388607482</v>
      </c>
      <c r="P92">
        <v>20.761593492296129</v>
      </c>
      <c r="Q92">
        <v>20.44421601605152</v>
      </c>
      <c r="S92">
        <v>7.94</v>
      </c>
      <c r="T92">
        <v>59.009300000000003</v>
      </c>
      <c r="U92">
        <v>58.868400000000001</v>
      </c>
      <c r="V92">
        <v>-0.19789789957748863</v>
      </c>
      <c r="W92">
        <v>-0.19388711151041996</v>
      </c>
    </row>
    <row r="93" spans="1:23">
      <c r="A93">
        <v>2015</v>
      </c>
      <c r="B93" t="s">
        <v>24</v>
      </c>
      <c r="C93">
        <v>4</v>
      </c>
      <c r="D93">
        <v>11773.264663632597</v>
      </c>
      <c r="E93">
        <v>-1833.6287779116265</v>
      </c>
      <c r="F93">
        <v>9.3735865333854882</v>
      </c>
      <c r="G93">
        <v>-0.14474528062487302</v>
      </c>
      <c r="H93">
        <v>-0.46449900464500199</v>
      </c>
      <c r="I93">
        <v>-0.21519615957621499</v>
      </c>
      <c r="J93">
        <v>93.904974524731017</v>
      </c>
      <c r="K93">
        <v>88.623288580628582</v>
      </c>
      <c r="L93">
        <v>16.180000305175799</v>
      </c>
      <c r="M93">
        <v>17.290000915527301</v>
      </c>
      <c r="N93">
        <v>40.762799359634975</v>
      </c>
      <c r="O93">
        <v>40.998950828300202</v>
      </c>
      <c r="P93">
        <v>24.560329808669689</v>
      </c>
      <c r="Q93">
        <v>20.761593492296129</v>
      </c>
      <c r="T93">
        <v>67.681200000000004</v>
      </c>
      <c r="U93">
        <v>59.009300000000003</v>
      </c>
      <c r="V93">
        <v>-0.19912185704066729</v>
      </c>
      <c r="W93">
        <v>-0.19789789957748863</v>
      </c>
    </row>
    <row r="94" spans="1:23">
      <c r="A94">
        <v>1993</v>
      </c>
      <c r="B94" t="s">
        <v>23</v>
      </c>
      <c r="C94">
        <v>5</v>
      </c>
      <c r="D94">
        <v>10526.141769674699</v>
      </c>
      <c r="E94" t="s">
        <v>141</v>
      </c>
      <c r="F94">
        <v>9.2616171343461762</v>
      </c>
      <c r="G94" t="s">
        <v>141</v>
      </c>
      <c r="H94">
        <v>4.8541666666669299</v>
      </c>
      <c r="I94" t="s">
        <v>141</v>
      </c>
      <c r="J94">
        <v>95.416375350747529</v>
      </c>
      <c r="K94" t="s">
        <v>141</v>
      </c>
      <c r="L94">
        <v>3.3239998817443799</v>
      </c>
      <c r="M94" t="s">
        <v>141</v>
      </c>
      <c r="N94">
        <v>50.184787068858249</v>
      </c>
      <c r="O94" t="s">
        <v>141</v>
      </c>
      <c r="P94">
        <v>26.812916851961848</v>
      </c>
      <c r="Q94" t="s">
        <v>141</v>
      </c>
      <c r="R94">
        <v>3.25</v>
      </c>
      <c r="S94" t="s">
        <v>141</v>
      </c>
      <c r="U94" t="s">
        <v>141</v>
      </c>
      <c r="W94" t="s">
        <v>141</v>
      </c>
    </row>
    <row r="95" spans="1:23">
      <c r="A95">
        <v>1994</v>
      </c>
      <c r="B95" t="s">
        <v>23</v>
      </c>
      <c r="C95">
        <v>5</v>
      </c>
      <c r="D95">
        <v>11617.6927784249</v>
      </c>
      <c r="E95">
        <v>1091.5510087502007</v>
      </c>
      <c r="F95">
        <v>9.360284454617446</v>
      </c>
      <c r="G95">
        <v>9.8667320271269787E-2</v>
      </c>
      <c r="H95">
        <v>4.6985893105497798</v>
      </c>
      <c r="I95">
        <v>4.8541666666669299</v>
      </c>
      <c r="J95">
        <v>95.776151605187721</v>
      </c>
      <c r="K95">
        <v>95.416375350747529</v>
      </c>
      <c r="L95">
        <v>3.11199998855591</v>
      </c>
      <c r="M95">
        <v>3.3239998817443799</v>
      </c>
      <c r="N95">
        <v>50.97395481688244</v>
      </c>
      <c r="O95">
        <v>50.184787068858249</v>
      </c>
      <c r="P95">
        <v>27.795644145053284</v>
      </c>
      <c r="Q95">
        <v>26.812916851961848</v>
      </c>
      <c r="R95">
        <v>3.0833300000000001</v>
      </c>
      <c r="S95">
        <v>3.25</v>
      </c>
    </row>
    <row r="96" spans="1:23">
      <c r="A96">
        <v>1995</v>
      </c>
      <c r="B96" t="s">
        <v>23</v>
      </c>
      <c r="C96">
        <v>5</v>
      </c>
      <c r="D96">
        <v>15261.426463170201</v>
      </c>
      <c r="E96">
        <v>3643.7336847453007</v>
      </c>
      <c r="F96">
        <v>9.6330837777416853</v>
      </c>
      <c r="G96">
        <v>0.27279932312423938</v>
      </c>
      <c r="H96">
        <v>2.61581787956337</v>
      </c>
      <c r="I96">
        <v>4.6985893105497798</v>
      </c>
      <c r="J96">
        <v>134.39046562268828</v>
      </c>
      <c r="K96">
        <v>95.776151605187721</v>
      </c>
      <c r="L96">
        <v>3.4059998989105198</v>
      </c>
      <c r="M96">
        <v>3.11199998855591</v>
      </c>
      <c r="N96">
        <v>46.705315294289065</v>
      </c>
      <c r="O96">
        <v>50.97395481688244</v>
      </c>
      <c r="P96">
        <v>21.185070964639571</v>
      </c>
      <c r="Q96">
        <v>27.795644145053284</v>
      </c>
      <c r="R96">
        <v>2.75</v>
      </c>
      <c r="S96">
        <v>3.0833300000000001</v>
      </c>
    </row>
    <row r="97" spans="1:23">
      <c r="A97">
        <v>1996</v>
      </c>
      <c r="B97" t="s">
        <v>23</v>
      </c>
      <c r="C97">
        <v>5</v>
      </c>
      <c r="D97">
        <v>15139.2280305854</v>
      </c>
      <c r="E97">
        <v>-122.19843258480068</v>
      </c>
      <c r="F97">
        <v>9.6250445369586703</v>
      </c>
      <c r="G97">
        <v>-8.0392407830149892E-3</v>
      </c>
      <c r="H97">
        <v>2.9789248648126798</v>
      </c>
      <c r="I97">
        <v>2.61581787956337</v>
      </c>
      <c r="J97">
        <v>140.84892537126387</v>
      </c>
      <c r="K97">
        <v>134.39046562268828</v>
      </c>
      <c r="L97">
        <v>4.8400001525878897</v>
      </c>
      <c r="M97">
        <v>3.4059998989105198</v>
      </c>
      <c r="N97">
        <v>48.687486150775726</v>
      </c>
      <c r="O97">
        <v>46.705315294289065</v>
      </c>
      <c r="P97">
        <v>19.381248086698612</v>
      </c>
      <c r="Q97">
        <v>21.185070964639571</v>
      </c>
      <c r="R97">
        <v>1.5</v>
      </c>
      <c r="S97">
        <v>2.75</v>
      </c>
      <c r="T97">
        <v>79.042400000000001</v>
      </c>
      <c r="V97">
        <v>-0.21550896633860997</v>
      </c>
    </row>
    <row r="98" spans="1:23">
      <c r="A98">
        <v>1997</v>
      </c>
      <c r="B98" t="s">
        <v>23</v>
      </c>
      <c r="C98">
        <v>5</v>
      </c>
      <c r="D98">
        <v>14234.2494839714</v>
      </c>
      <c r="E98">
        <v>-904.97854661400015</v>
      </c>
      <c r="F98">
        <v>9.5634062750325359</v>
      </c>
      <c r="G98">
        <v>-6.1638261926134419E-2</v>
      </c>
      <c r="H98">
        <v>3.6053444436462598</v>
      </c>
      <c r="I98">
        <v>2.9789248648126798</v>
      </c>
      <c r="J98">
        <v>139.76286926281193</v>
      </c>
      <c r="K98">
        <v>140.84892537126387</v>
      </c>
      <c r="L98">
        <v>5.0920000076293901</v>
      </c>
      <c r="M98">
        <v>4.8400001525878897</v>
      </c>
      <c r="N98">
        <v>51.032935148300055</v>
      </c>
      <c r="O98">
        <v>48.687486150775726</v>
      </c>
      <c r="P98">
        <v>17.599140271731038</v>
      </c>
      <c r="Q98">
        <v>19.381248086698612</v>
      </c>
      <c r="R98">
        <v>1.5</v>
      </c>
      <c r="S98">
        <v>1.5</v>
      </c>
      <c r="T98">
        <v>72.781899999999993</v>
      </c>
      <c r="U98">
        <v>79.042400000000001</v>
      </c>
      <c r="V98">
        <v>-0.21477556316502666</v>
      </c>
      <c r="W98">
        <v>-0.21550896633860997</v>
      </c>
    </row>
    <row r="99" spans="1:23">
      <c r="A99">
        <v>1998</v>
      </c>
      <c r="B99" t="s">
        <v>23</v>
      </c>
      <c r="C99">
        <v>5</v>
      </c>
      <c r="D99">
        <v>15092.829586374701</v>
      </c>
      <c r="E99">
        <v>858.58010240330077</v>
      </c>
      <c r="F99">
        <v>9.6219750481909418</v>
      </c>
      <c r="G99">
        <v>5.8568773158405918E-2</v>
      </c>
      <c r="H99">
        <v>2.2277073265431899</v>
      </c>
      <c r="I99">
        <v>3.6053444436462598</v>
      </c>
      <c r="J99">
        <v>134.9096777184435</v>
      </c>
      <c r="K99">
        <v>139.76286926281193</v>
      </c>
      <c r="L99">
        <v>5.1129999160766602</v>
      </c>
      <c r="M99">
        <v>5.0920000076293901</v>
      </c>
      <c r="N99">
        <v>54.54455945672165</v>
      </c>
      <c r="O99">
        <v>51.032935148300055</v>
      </c>
      <c r="P99">
        <v>25.024416060547477</v>
      </c>
      <c r="Q99">
        <v>17.599140271731038</v>
      </c>
      <c r="R99">
        <v>1.5</v>
      </c>
      <c r="S99">
        <v>1.5</v>
      </c>
      <c r="T99">
        <v>74.809700000000007</v>
      </c>
      <c r="U99">
        <v>72.781899999999993</v>
      </c>
      <c r="V99">
        <v>-0.20227898733786001</v>
      </c>
      <c r="W99">
        <v>-0.21477556316502666</v>
      </c>
    </row>
    <row r="100" spans="1:23">
      <c r="A100">
        <v>1999</v>
      </c>
      <c r="B100" t="s">
        <v>23</v>
      </c>
      <c r="C100">
        <v>5</v>
      </c>
      <c r="D100">
        <v>15287.917556381401</v>
      </c>
      <c r="E100">
        <v>195.08797000669983</v>
      </c>
      <c r="F100">
        <v>9.6348180932041956</v>
      </c>
      <c r="G100">
        <v>1.2843045013253729E-2</v>
      </c>
      <c r="H100">
        <v>1.6299999999999699</v>
      </c>
      <c r="I100">
        <v>2.2277073265431899</v>
      </c>
      <c r="J100">
        <v>131.20938472351813</v>
      </c>
      <c r="K100">
        <v>134.9096777184435</v>
      </c>
      <c r="L100">
        <v>5.6999998092651403</v>
      </c>
      <c r="M100">
        <v>5.1129999160766602</v>
      </c>
      <c r="N100">
        <v>53.635866636593519</v>
      </c>
      <c r="O100">
        <v>54.54455945672165</v>
      </c>
      <c r="P100">
        <v>17.827680352604062</v>
      </c>
      <c r="Q100">
        <v>25.024416060547477</v>
      </c>
      <c r="R100">
        <v>1.5</v>
      </c>
      <c r="S100">
        <v>1.5</v>
      </c>
      <c r="T100">
        <v>73.568100000000001</v>
      </c>
      <c r="U100">
        <v>74.809700000000007</v>
      </c>
      <c r="V100">
        <v>0.12251963791373995</v>
      </c>
      <c r="W100">
        <v>-0.20227898733786001</v>
      </c>
    </row>
    <row r="101" spans="1:23">
      <c r="A101">
        <v>2000</v>
      </c>
      <c r="B101" t="s">
        <v>23</v>
      </c>
      <c r="C101">
        <v>5</v>
      </c>
      <c r="D101">
        <v>14388.3467029574</v>
      </c>
      <c r="E101">
        <v>-899.57085342400023</v>
      </c>
      <c r="F101">
        <v>9.5741739012000213</v>
      </c>
      <c r="G101">
        <v>-6.0644192004174258E-2</v>
      </c>
      <c r="H101">
        <v>4.1416576470205797</v>
      </c>
      <c r="I101">
        <v>1.6299999999999699</v>
      </c>
      <c r="J101">
        <v>137.49492684271229</v>
      </c>
      <c r="K101">
        <v>131.20938472351813</v>
      </c>
      <c r="L101">
        <v>4.9800000190734899</v>
      </c>
      <c r="M101">
        <v>5.6999998092651403</v>
      </c>
      <c r="N101">
        <v>54.306052053276865</v>
      </c>
      <c r="O101">
        <v>53.635866636593519</v>
      </c>
      <c r="P101">
        <v>16.199697594351665</v>
      </c>
      <c r="Q101">
        <v>17.827680352604062</v>
      </c>
      <c r="R101">
        <v>1.5</v>
      </c>
      <c r="S101">
        <v>1.5</v>
      </c>
      <c r="T101">
        <v>73.375600000000006</v>
      </c>
      <c r="U101">
        <v>73.568100000000001</v>
      </c>
      <c r="V101">
        <v>0.55948733575867993</v>
      </c>
      <c r="W101">
        <v>0.12251963791373995</v>
      </c>
    </row>
    <row r="102" spans="1:23">
      <c r="A102">
        <v>2001</v>
      </c>
      <c r="B102" t="s">
        <v>23</v>
      </c>
      <c r="C102">
        <v>5</v>
      </c>
      <c r="D102">
        <v>14821.4455185468</v>
      </c>
      <c r="E102">
        <v>433.09881558939924</v>
      </c>
      <c r="F102">
        <v>9.6038304324570021</v>
      </c>
      <c r="G102">
        <v>2.9656531256980756E-2</v>
      </c>
      <c r="H102">
        <v>1.97304191729915</v>
      </c>
      <c r="I102">
        <v>4.1416576470205797</v>
      </c>
      <c r="J102">
        <v>131.84912879076523</v>
      </c>
      <c r="K102">
        <v>137.49492684271229</v>
      </c>
      <c r="L102">
        <v>3.9700000286102299</v>
      </c>
      <c r="M102">
        <v>4.9800000190734899</v>
      </c>
      <c r="N102">
        <v>55.668887425832246</v>
      </c>
      <c r="O102">
        <v>54.306052053276865</v>
      </c>
      <c r="P102">
        <v>15.845758303993094</v>
      </c>
      <c r="Q102">
        <v>16.199697594351665</v>
      </c>
      <c r="R102">
        <v>2.4700000000000002</v>
      </c>
      <c r="S102">
        <v>1.5</v>
      </c>
      <c r="T102">
        <v>69.494399999999999</v>
      </c>
      <c r="U102">
        <v>73.375600000000006</v>
      </c>
      <c r="V102">
        <v>0.40858647922000335</v>
      </c>
      <c r="W102">
        <v>0.55948733575867993</v>
      </c>
    </row>
    <row r="103" spans="1:23">
      <c r="A103">
        <v>2002</v>
      </c>
      <c r="B103" t="s">
        <v>23</v>
      </c>
      <c r="C103">
        <v>5</v>
      </c>
      <c r="D103">
        <v>16093.218676255001</v>
      </c>
      <c r="E103">
        <v>1271.7731577082013</v>
      </c>
      <c r="F103">
        <v>9.6861532620102118</v>
      </c>
      <c r="G103">
        <v>8.2322829553209687E-2</v>
      </c>
      <c r="H103">
        <v>2.8011550518074602</v>
      </c>
      <c r="I103">
        <v>1.97304191729915</v>
      </c>
      <c r="J103">
        <v>123.64132814236542</v>
      </c>
      <c r="K103">
        <v>131.84912879076523</v>
      </c>
      <c r="L103">
        <v>3.3099999427795401</v>
      </c>
      <c r="M103">
        <v>3.9700000286102299</v>
      </c>
      <c r="N103">
        <v>58.112681127479583</v>
      </c>
      <c r="O103">
        <v>55.668887425832246</v>
      </c>
      <c r="P103">
        <v>17.495290509973159</v>
      </c>
      <c r="Q103">
        <v>15.845758303993094</v>
      </c>
      <c r="R103">
        <v>2.68</v>
      </c>
      <c r="S103">
        <v>2.4700000000000002</v>
      </c>
      <c r="T103">
        <v>69.099199999999996</v>
      </c>
      <c r="U103">
        <v>69.494399999999999</v>
      </c>
      <c r="V103">
        <v>-5.8663867010683324E-2</v>
      </c>
      <c r="W103">
        <v>0.40858647922000335</v>
      </c>
    </row>
    <row r="104" spans="1:23">
      <c r="A104">
        <v>2003</v>
      </c>
      <c r="B104" t="s">
        <v>23</v>
      </c>
      <c r="C104">
        <v>5</v>
      </c>
      <c r="D104">
        <v>20252.2421378578</v>
      </c>
      <c r="E104">
        <v>4159.0234616027992</v>
      </c>
      <c r="F104">
        <v>9.9160207892625376</v>
      </c>
      <c r="G104">
        <v>0.22986752725232584</v>
      </c>
      <c r="H104">
        <v>4.1390653868685501</v>
      </c>
      <c r="I104">
        <v>2.8011550518074602</v>
      </c>
      <c r="J104">
        <v>114.00458845226538</v>
      </c>
      <c r="K104">
        <v>123.64132814236542</v>
      </c>
      <c r="L104">
        <v>4.1300001144409197</v>
      </c>
      <c r="M104">
        <v>3.3099999427795401</v>
      </c>
      <c r="N104">
        <v>63.579288825974224</v>
      </c>
      <c r="O104">
        <v>58.112681127479583</v>
      </c>
      <c r="P104">
        <v>18.114203058892901</v>
      </c>
      <c r="Q104">
        <v>17.495290509973159</v>
      </c>
      <c r="R104">
        <v>3.6</v>
      </c>
      <c r="S104">
        <v>2.68</v>
      </c>
      <c r="T104">
        <v>73.301100000000005</v>
      </c>
      <c r="U104">
        <v>69.099199999999996</v>
      </c>
      <c r="V104">
        <v>-0.17670469340415731</v>
      </c>
      <c r="W104">
        <v>-5.8663867010683324E-2</v>
      </c>
    </row>
    <row r="105" spans="1:23">
      <c r="A105">
        <v>2004</v>
      </c>
      <c r="B105" t="s">
        <v>23</v>
      </c>
      <c r="C105">
        <v>5</v>
      </c>
      <c r="D105">
        <v>23792.617929063999</v>
      </c>
      <c r="E105">
        <v>3540.3757912061992</v>
      </c>
      <c r="F105">
        <v>10.077130640498847</v>
      </c>
      <c r="G105">
        <v>0.16110985123630961</v>
      </c>
      <c r="H105">
        <v>2.2862170680167599</v>
      </c>
      <c r="I105">
        <v>4.1390653868685501</v>
      </c>
      <c r="J105">
        <v>113.90364336005496</v>
      </c>
      <c r="K105">
        <v>114.00458845226538</v>
      </c>
      <c r="L105">
        <v>4.3200001716613796</v>
      </c>
      <c r="M105">
        <v>4.1300001144409197</v>
      </c>
      <c r="N105">
        <v>61.122239801547643</v>
      </c>
      <c r="O105">
        <v>63.579288825974224</v>
      </c>
      <c r="P105">
        <v>17.290486175627386</v>
      </c>
      <c r="Q105">
        <v>18.114203058892901</v>
      </c>
      <c r="R105">
        <v>3.93</v>
      </c>
      <c r="S105">
        <v>3.6</v>
      </c>
      <c r="T105">
        <v>71.746300000000005</v>
      </c>
      <c r="U105">
        <v>73.301100000000005</v>
      </c>
      <c r="V105">
        <v>-0.21346532718713332</v>
      </c>
      <c r="W105">
        <v>-0.17670469340415731</v>
      </c>
    </row>
    <row r="106" spans="1:23">
      <c r="A106">
        <v>2005</v>
      </c>
      <c r="B106" t="s">
        <v>23</v>
      </c>
      <c r="C106">
        <v>5</v>
      </c>
      <c r="D106">
        <v>24959.265905382199</v>
      </c>
      <c r="E106">
        <v>1166.6479763181997</v>
      </c>
      <c r="F106">
        <v>10.125000411208797</v>
      </c>
      <c r="G106">
        <v>4.7869770709949577E-2</v>
      </c>
      <c r="H106">
        <v>2.5601613233023399</v>
      </c>
      <c r="I106">
        <v>2.2862170680167599</v>
      </c>
      <c r="J106">
        <v>111.91710333949297</v>
      </c>
      <c r="K106">
        <v>113.90364336005496</v>
      </c>
      <c r="L106">
        <v>5.3099999427795401</v>
      </c>
      <c r="M106">
        <v>4.3200001716613796</v>
      </c>
      <c r="N106">
        <v>63.217622791556948</v>
      </c>
      <c r="O106">
        <v>61.122239801547643</v>
      </c>
      <c r="P106">
        <v>17.21595576052712</v>
      </c>
      <c r="Q106">
        <v>17.290486175627386</v>
      </c>
      <c r="R106">
        <v>3.2</v>
      </c>
      <c r="S106">
        <v>3.93</v>
      </c>
      <c r="T106">
        <v>70.6434</v>
      </c>
      <c r="U106">
        <v>71.746300000000005</v>
      </c>
      <c r="V106">
        <v>-0.20295666826915001</v>
      </c>
      <c r="W106">
        <v>-0.21346532718713332</v>
      </c>
    </row>
    <row r="107" spans="1:23">
      <c r="A107">
        <v>2006</v>
      </c>
      <c r="B107" t="s">
        <v>23</v>
      </c>
      <c r="C107">
        <v>5</v>
      </c>
      <c r="D107">
        <v>26729.326745741899</v>
      </c>
      <c r="E107">
        <v>1770.0608403596998</v>
      </c>
      <c r="F107">
        <v>10.193516621600718</v>
      </c>
      <c r="G107">
        <v>6.8516210391921462E-2</v>
      </c>
      <c r="H107">
        <v>2.3026992742754699</v>
      </c>
      <c r="I107">
        <v>2.5601613233023399</v>
      </c>
      <c r="J107">
        <v>109.80636274204657</v>
      </c>
      <c r="K107">
        <v>111.91710333949297</v>
      </c>
      <c r="L107">
        <v>4.53999996185303</v>
      </c>
      <c r="M107">
        <v>5.3099999427795401</v>
      </c>
      <c r="N107">
        <v>62.303005805124144</v>
      </c>
      <c r="O107">
        <v>63.217622791556948</v>
      </c>
      <c r="P107">
        <v>17.153827736339533</v>
      </c>
      <c r="Q107">
        <v>17.21595576052712</v>
      </c>
      <c r="R107">
        <v>3.39</v>
      </c>
      <c r="S107">
        <v>3.2</v>
      </c>
      <c r="T107">
        <v>72.656899999999993</v>
      </c>
      <c r="U107">
        <v>70.6434</v>
      </c>
      <c r="V107">
        <v>1.2156544253993299E-2</v>
      </c>
      <c r="W107">
        <v>-0.20295666826915001</v>
      </c>
    </row>
    <row r="108" spans="1:23">
      <c r="A108">
        <v>2007</v>
      </c>
      <c r="B108" t="s">
        <v>23</v>
      </c>
      <c r="C108">
        <v>5</v>
      </c>
      <c r="D108">
        <v>31244.928008216099</v>
      </c>
      <c r="E108">
        <v>4515.6012624741998</v>
      </c>
      <c r="F108">
        <v>10.349612338254786</v>
      </c>
      <c r="G108">
        <v>0.15609571665406818</v>
      </c>
      <c r="H108">
        <v>2.3726518366971998</v>
      </c>
      <c r="I108">
        <v>2.3026992742754699</v>
      </c>
      <c r="J108">
        <v>111.27493921165308</v>
      </c>
      <c r="K108">
        <v>109.80636274204657</v>
      </c>
      <c r="L108">
        <v>3.9100000858306898</v>
      </c>
      <c r="M108">
        <v>4.53999996185303</v>
      </c>
      <c r="N108">
        <v>60.970395287093382</v>
      </c>
      <c r="O108">
        <v>62.303005805124144</v>
      </c>
      <c r="P108">
        <v>13.16181263737313</v>
      </c>
      <c r="Q108">
        <v>17.153827736339533</v>
      </c>
      <c r="R108">
        <v>2.9</v>
      </c>
      <c r="S108">
        <v>3.39</v>
      </c>
      <c r="T108">
        <v>69.866399999999999</v>
      </c>
      <c r="U108">
        <v>72.656899999999993</v>
      </c>
      <c r="V108">
        <v>8.0645126868366668E-2</v>
      </c>
      <c r="W108">
        <v>1.2156544253993299E-2</v>
      </c>
    </row>
    <row r="109" spans="1:23">
      <c r="A109">
        <v>2008</v>
      </c>
      <c r="B109" t="s">
        <v>23</v>
      </c>
      <c r="C109">
        <v>5</v>
      </c>
      <c r="D109">
        <v>35391.040057893901</v>
      </c>
      <c r="E109">
        <v>4146.1120496778021</v>
      </c>
      <c r="F109">
        <v>10.474213961375998</v>
      </c>
      <c r="G109">
        <v>0.1246016231212117</v>
      </c>
      <c r="H109">
        <v>4.6690084190248502</v>
      </c>
      <c r="I109">
        <v>2.3726518366971998</v>
      </c>
      <c r="J109">
        <v>112.94589444065036</v>
      </c>
      <c r="K109">
        <v>111.27493921165308</v>
      </c>
      <c r="L109">
        <v>3.6500000953674299</v>
      </c>
      <c r="M109">
        <v>3.9100000858306898</v>
      </c>
      <c r="N109">
        <v>62.380532341866825</v>
      </c>
      <c r="O109">
        <v>60.970395287093382</v>
      </c>
      <c r="P109">
        <v>13.837033667250143</v>
      </c>
      <c r="Q109">
        <v>13.16181263737313</v>
      </c>
      <c r="S109">
        <v>2.9</v>
      </c>
      <c r="T109">
        <v>68.914500000000004</v>
      </c>
      <c r="U109">
        <v>69.866399999999999</v>
      </c>
      <c r="V109">
        <v>-1.013029358319965E-3</v>
      </c>
      <c r="W109">
        <v>8.0645126868366668E-2</v>
      </c>
    </row>
    <row r="110" spans="1:23">
      <c r="A110">
        <v>2009</v>
      </c>
      <c r="B110" t="s">
        <v>23</v>
      </c>
      <c r="C110">
        <v>5</v>
      </c>
      <c r="D110">
        <v>32105.867479829001</v>
      </c>
      <c r="E110">
        <v>-3285.1725780648994</v>
      </c>
      <c r="F110">
        <v>10.376794079948116</v>
      </c>
      <c r="G110">
        <v>-9.741988142788216E-2</v>
      </c>
      <c r="H110">
        <v>0.32627665224981001</v>
      </c>
      <c r="I110">
        <v>4.6690084190248502</v>
      </c>
      <c r="J110">
        <v>102.80166631590276</v>
      </c>
      <c r="K110">
        <v>112.94589444065036</v>
      </c>
      <c r="L110">
        <v>5.3600001335143999</v>
      </c>
      <c r="M110">
        <v>3.6500000953674299</v>
      </c>
      <c r="N110">
        <v>39.029578231860825</v>
      </c>
      <c r="O110">
        <v>62.380532341866825</v>
      </c>
      <c r="P110">
        <v>11.57658348713902</v>
      </c>
      <c r="Q110">
        <v>13.837033667250143</v>
      </c>
      <c r="T110">
        <v>74.725499999999997</v>
      </c>
      <c r="U110">
        <v>68.914500000000004</v>
      </c>
      <c r="V110">
        <v>-0.11332054995977332</v>
      </c>
      <c r="W110">
        <v>-1.013029358319965E-3</v>
      </c>
    </row>
    <row r="111" spans="1:23">
      <c r="A111">
        <v>2010</v>
      </c>
      <c r="B111" t="s">
        <v>23</v>
      </c>
      <c r="C111">
        <v>5</v>
      </c>
      <c r="D111">
        <v>30818.479925953201</v>
      </c>
      <c r="E111">
        <v>-1287.3875538758002</v>
      </c>
      <c r="F111">
        <v>10.335869786630958</v>
      </c>
      <c r="G111">
        <v>-4.0924293317157634E-2</v>
      </c>
      <c r="H111">
        <v>2.4300408410225298</v>
      </c>
      <c r="I111">
        <v>0.32627665224981001</v>
      </c>
      <c r="J111">
        <v>107.69029887287297</v>
      </c>
      <c r="K111">
        <v>102.80166631590276</v>
      </c>
      <c r="L111">
        <v>6.2600002288818404</v>
      </c>
      <c r="M111">
        <v>5.3600001335143999</v>
      </c>
      <c r="N111">
        <v>39.11291012051602</v>
      </c>
      <c r="O111">
        <v>39.029578231860825</v>
      </c>
      <c r="P111">
        <v>12.519080254821812</v>
      </c>
      <c r="Q111">
        <v>11.57658348713902</v>
      </c>
      <c r="T111">
        <v>81.0351</v>
      </c>
      <c r="U111">
        <v>74.725499999999997</v>
      </c>
      <c r="V111">
        <v>-0.14353050832867997</v>
      </c>
      <c r="W111">
        <v>-0.11332054995977332</v>
      </c>
    </row>
    <row r="112" spans="1:23">
      <c r="A112">
        <v>2011</v>
      </c>
      <c r="B112" t="s">
        <v>23</v>
      </c>
      <c r="C112">
        <v>5</v>
      </c>
      <c r="D112">
        <v>32233.643385879299</v>
      </c>
      <c r="E112">
        <v>1415.1634599260979</v>
      </c>
      <c r="F112">
        <v>10.380766011730508</v>
      </c>
      <c r="G112">
        <v>4.489622509954927E-2</v>
      </c>
      <c r="H112">
        <v>3.2897537489822799</v>
      </c>
      <c r="I112">
        <v>2.4300408410225298</v>
      </c>
      <c r="J112">
        <v>108.67630497826262</v>
      </c>
      <c r="K112">
        <v>107.69029887287297</v>
      </c>
      <c r="L112">
        <v>7.8699998855590803</v>
      </c>
      <c r="M112">
        <v>6.2600002288818404</v>
      </c>
      <c r="N112">
        <v>40.149551618824816</v>
      </c>
      <c r="O112">
        <v>39.11291012051602</v>
      </c>
      <c r="P112">
        <v>14.729482254836244</v>
      </c>
      <c r="Q112">
        <v>12.519080254821812</v>
      </c>
      <c r="T112">
        <v>85.3874</v>
      </c>
      <c r="U112">
        <v>81.0351</v>
      </c>
      <c r="V112">
        <v>-0.22546623523964668</v>
      </c>
      <c r="W112">
        <v>-0.14353050832867997</v>
      </c>
    </row>
    <row r="113" spans="1:23">
      <c r="A113">
        <v>2012</v>
      </c>
      <c r="B113" t="s">
        <v>23</v>
      </c>
      <c r="C113">
        <v>5</v>
      </c>
      <c r="D113">
        <v>28984.944549178901</v>
      </c>
      <c r="E113">
        <v>-3248.6988367003978</v>
      </c>
      <c r="F113">
        <v>10.274531820685196</v>
      </c>
      <c r="G113">
        <v>-0.10623419104531173</v>
      </c>
      <c r="H113">
        <v>2.3887524010824599</v>
      </c>
      <c r="I113">
        <v>3.2897537489822799</v>
      </c>
      <c r="J113">
        <v>108.12967041086276</v>
      </c>
      <c r="K113">
        <v>108.67630497826262</v>
      </c>
      <c r="L113">
        <v>11.789999961853001</v>
      </c>
      <c r="M113">
        <v>7.8699998855590803</v>
      </c>
      <c r="N113">
        <v>40.847687909318346</v>
      </c>
      <c r="O113">
        <v>40.149551618824816</v>
      </c>
      <c r="P113">
        <v>10.189268162896232</v>
      </c>
      <c r="Q113">
        <v>14.729482254836244</v>
      </c>
      <c r="T113">
        <v>84.343699999999998</v>
      </c>
      <c r="U113">
        <v>85.3874</v>
      </c>
      <c r="V113">
        <v>-0.26805428623787336</v>
      </c>
      <c r="W113">
        <v>-0.22546623523964668</v>
      </c>
    </row>
    <row r="114" spans="1:23">
      <c r="A114">
        <v>2013</v>
      </c>
      <c r="B114" t="s">
        <v>23</v>
      </c>
      <c r="C114">
        <v>5</v>
      </c>
      <c r="D114">
        <v>27942.301269602802</v>
      </c>
      <c r="E114">
        <v>-1042.6432795760993</v>
      </c>
      <c r="F114">
        <v>10.237896994115044</v>
      </c>
      <c r="G114">
        <v>-3.6634826570152157E-2</v>
      </c>
      <c r="H114">
        <v>-0.39935767646440801</v>
      </c>
      <c r="I114">
        <v>2.3887524010824599</v>
      </c>
      <c r="J114">
        <v>115.88645069675627</v>
      </c>
      <c r="K114">
        <v>108.12967041086276</v>
      </c>
      <c r="L114">
        <v>15.8800001144409</v>
      </c>
      <c r="M114">
        <v>11.789999961853001</v>
      </c>
      <c r="N114">
        <v>42.093681041691816</v>
      </c>
      <c r="O114">
        <v>40.847687909318346</v>
      </c>
      <c r="P114">
        <v>8.3129349413499494</v>
      </c>
      <c r="Q114">
        <v>10.189268162896232</v>
      </c>
      <c r="T114">
        <v>80.567099999999996</v>
      </c>
      <c r="U114">
        <v>84.343699999999998</v>
      </c>
      <c r="V114">
        <v>-0.28102374946106595</v>
      </c>
      <c r="W114">
        <v>-0.26805428623787336</v>
      </c>
    </row>
    <row r="115" spans="1:23">
      <c r="A115">
        <v>2014</v>
      </c>
      <c r="B115" t="s">
        <v>23</v>
      </c>
      <c r="C115">
        <v>5</v>
      </c>
      <c r="D115">
        <v>27407.152861781098</v>
      </c>
      <c r="E115">
        <v>-535.14840782170359</v>
      </c>
      <c r="F115">
        <v>10.218559311657341</v>
      </c>
      <c r="G115">
        <v>-1.9337682457702954E-2</v>
      </c>
      <c r="H115">
        <v>-1.3549888544631501</v>
      </c>
      <c r="I115">
        <v>-0.39935767646440801</v>
      </c>
      <c r="J115">
        <v>122.31814005467353</v>
      </c>
      <c r="K115">
        <v>115.88645069675627</v>
      </c>
      <c r="L115">
        <v>16.079999923706101</v>
      </c>
      <c r="M115">
        <v>15.8800001144409</v>
      </c>
      <c r="N115">
        <v>48.166437440587664</v>
      </c>
      <c r="O115">
        <v>42.093681041691816</v>
      </c>
      <c r="P115">
        <v>7.9466673624069823</v>
      </c>
      <c r="Q115">
        <v>8.3129349413499494</v>
      </c>
      <c r="T115">
        <v>78.2791</v>
      </c>
      <c r="U115">
        <v>80.567099999999996</v>
      </c>
      <c r="V115">
        <v>-0.27458172631041794</v>
      </c>
      <c r="W115">
        <v>-0.28102374946106595</v>
      </c>
    </row>
    <row r="116" spans="1:23">
      <c r="A116">
        <v>2015</v>
      </c>
      <c r="B116" t="s">
        <v>23</v>
      </c>
      <c r="C116">
        <v>5</v>
      </c>
      <c r="D116">
        <v>23217.484150789202</v>
      </c>
      <c r="E116">
        <v>-4189.6687109918967</v>
      </c>
      <c r="F116">
        <v>10.052660901009215</v>
      </c>
      <c r="G116">
        <v>-0.1658984106481256</v>
      </c>
      <c r="H116">
        <v>-2.0969976905311598</v>
      </c>
      <c r="I116">
        <v>-1.3549888544631501</v>
      </c>
      <c r="J116">
        <v>128.82325163614149</v>
      </c>
      <c r="K116">
        <v>122.31814005467353</v>
      </c>
      <c r="L116">
        <v>14.920000076293899</v>
      </c>
      <c r="M116">
        <v>16.079999923706101</v>
      </c>
      <c r="N116">
        <v>39.74524992082732</v>
      </c>
      <c r="O116">
        <v>48.166437440587664</v>
      </c>
      <c r="P116">
        <v>12.788764962337373</v>
      </c>
      <c r="Q116">
        <v>7.9466673624069823</v>
      </c>
      <c r="T116">
        <v>75.386700000000005</v>
      </c>
      <c r="U116">
        <v>78.2791</v>
      </c>
      <c r="V116">
        <v>-0.26369220549011269</v>
      </c>
      <c r="W116">
        <v>-0.27458172631041794</v>
      </c>
    </row>
    <row r="117" spans="1:23">
      <c r="A117">
        <v>1993</v>
      </c>
      <c r="B117" t="s">
        <v>22</v>
      </c>
      <c r="C117">
        <v>6</v>
      </c>
      <c r="D117">
        <v>3931.7444627475675</v>
      </c>
      <c r="E117" t="s">
        <v>141</v>
      </c>
      <c r="F117">
        <v>8.2768384900268828</v>
      </c>
      <c r="G117" t="s">
        <v>141</v>
      </c>
      <c r="H117">
        <v>20.813029543842799</v>
      </c>
      <c r="I117" t="s">
        <v>141</v>
      </c>
      <c r="J117">
        <v>79.134572964316035</v>
      </c>
      <c r="K117" t="s">
        <v>141</v>
      </c>
      <c r="L117">
        <v>4.3200001716613796</v>
      </c>
      <c r="M117" t="s">
        <v>141</v>
      </c>
      <c r="N117">
        <v>31.187212554897037</v>
      </c>
      <c r="O117" t="s">
        <v>141</v>
      </c>
      <c r="P117">
        <v>28.634513640757923</v>
      </c>
      <c r="Q117" t="s">
        <v>141</v>
      </c>
      <c r="R117">
        <v>7.0383300000000002</v>
      </c>
      <c r="S117" t="s">
        <v>141</v>
      </c>
      <c r="U117" t="s">
        <v>141</v>
      </c>
      <c r="W117" t="s">
        <v>141</v>
      </c>
    </row>
    <row r="118" spans="1:23">
      <c r="A118">
        <v>1994</v>
      </c>
      <c r="B118" t="s">
        <v>22</v>
      </c>
      <c r="C118">
        <v>6</v>
      </c>
      <c r="D118">
        <v>4601.9523124867264</v>
      </c>
      <c r="E118">
        <v>670.20784973915897</v>
      </c>
      <c r="F118">
        <v>8.4342359081962783</v>
      </c>
      <c r="G118">
        <v>0.15739741816939556</v>
      </c>
      <c r="H118">
        <v>10.039429835143</v>
      </c>
      <c r="I118">
        <v>20.813029543842799</v>
      </c>
      <c r="J118">
        <v>75.699585602159516</v>
      </c>
      <c r="K118">
        <v>79.134572964316035</v>
      </c>
      <c r="L118">
        <v>4.3000001907348597</v>
      </c>
      <c r="M118">
        <v>4.3200001716613796</v>
      </c>
      <c r="N118">
        <v>30.672720276006753</v>
      </c>
      <c r="O118">
        <v>31.187212554897037</v>
      </c>
      <c r="P118">
        <v>29.116860758465009</v>
      </c>
      <c r="Q118">
        <v>28.634513640757923</v>
      </c>
      <c r="R118">
        <v>6.04833</v>
      </c>
      <c r="S118">
        <v>7.0383300000000002</v>
      </c>
    </row>
    <row r="119" spans="1:23">
      <c r="A119">
        <v>1995</v>
      </c>
      <c r="B119" t="s">
        <v>22</v>
      </c>
      <c r="C119">
        <v>6</v>
      </c>
      <c r="D119">
        <v>5788.150736797088</v>
      </c>
      <c r="E119">
        <v>1186.1984243103616</v>
      </c>
      <c r="F119">
        <v>8.6635681303972465</v>
      </c>
      <c r="G119">
        <v>0.22933222220096816</v>
      </c>
      <c r="H119">
        <v>8.9905236147844594</v>
      </c>
      <c r="I119">
        <v>10.039429835143</v>
      </c>
      <c r="J119">
        <v>83.894955204932785</v>
      </c>
      <c r="K119">
        <v>75.699585602159516</v>
      </c>
      <c r="L119">
        <v>4.0199999809265101</v>
      </c>
      <c r="M119">
        <v>4.3000001907348597</v>
      </c>
      <c r="N119">
        <v>47.630711898979285</v>
      </c>
      <c r="O119">
        <v>30.672720276006753</v>
      </c>
      <c r="P119">
        <v>30.462396170900647</v>
      </c>
      <c r="Q119">
        <v>29.116860758465009</v>
      </c>
      <c r="R119">
        <v>5.8375000000000004</v>
      </c>
      <c r="S119">
        <v>6.04833</v>
      </c>
    </row>
    <row r="120" spans="1:23">
      <c r="A120">
        <v>1996</v>
      </c>
      <c r="B120" t="s">
        <v>22</v>
      </c>
      <c r="C120">
        <v>6</v>
      </c>
      <c r="D120">
        <v>6493.8633464010845</v>
      </c>
      <c r="E120">
        <v>705.7126096039965</v>
      </c>
      <c r="F120">
        <v>8.7786129093864229</v>
      </c>
      <c r="G120">
        <v>0.11504477898917642</v>
      </c>
      <c r="H120">
        <v>8.7587747287811109</v>
      </c>
      <c r="I120">
        <v>8.9905236147844594</v>
      </c>
      <c r="J120">
        <v>81.493250444635834</v>
      </c>
      <c r="K120">
        <v>83.894955204932785</v>
      </c>
      <c r="L120">
        <v>3.8900001049041699</v>
      </c>
      <c r="M120">
        <v>4.0199999809265101</v>
      </c>
      <c r="N120">
        <v>38.01446592555196</v>
      </c>
      <c r="O120">
        <v>47.630711898979285</v>
      </c>
      <c r="P120">
        <v>29.668017482550162</v>
      </c>
      <c r="Q120">
        <v>30.462396170900647</v>
      </c>
      <c r="R120">
        <v>5.7508299999999997</v>
      </c>
      <c r="S120">
        <v>5.8375000000000004</v>
      </c>
      <c r="T120">
        <v>66.5471</v>
      </c>
      <c r="V120">
        <v>-0.23735736927149997</v>
      </c>
    </row>
    <row r="121" spans="1:23">
      <c r="A121">
        <v>1997</v>
      </c>
      <c r="B121" t="s">
        <v>22</v>
      </c>
      <c r="C121">
        <v>6</v>
      </c>
      <c r="D121">
        <v>5996.8338104398235</v>
      </c>
      <c r="E121">
        <v>-497.02953596126099</v>
      </c>
      <c r="F121">
        <v>8.6989869106684345</v>
      </c>
      <c r="G121">
        <v>-7.9625998717988367E-2</v>
      </c>
      <c r="H121">
        <v>8.5961566671556202</v>
      </c>
      <c r="I121">
        <v>8.7587747287811109</v>
      </c>
      <c r="J121">
        <v>85.074168145094376</v>
      </c>
      <c r="K121">
        <v>81.493250444635834</v>
      </c>
      <c r="L121">
        <v>4.2699999809265101</v>
      </c>
      <c r="M121">
        <v>3.8900001049041699</v>
      </c>
      <c r="N121">
        <v>35.740596561538759</v>
      </c>
      <c r="O121">
        <v>38.01446592555196</v>
      </c>
      <c r="P121">
        <v>27.196894321862615</v>
      </c>
      <c r="Q121">
        <v>29.668017482550162</v>
      </c>
      <c r="R121">
        <v>5.4895800000000001</v>
      </c>
      <c r="S121">
        <v>5.7508299999999997</v>
      </c>
      <c r="T121">
        <v>65.422499999999999</v>
      </c>
      <c r="U121">
        <v>66.5471</v>
      </c>
      <c r="V121">
        <v>-0.22291333517041001</v>
      </c>
      <c r="W121">
        <v>-0.23735736927149997</v>
      </c>
    </row>
    <row r="122" spans="1:23">
      <c r="A122">
        <v>1998</v>
      </c>
      <c r="B122" t="s">
        <v>22</v>
      </c>
      <c r="C122">
        <v>6</v>
      </c>
      <c r="D122">
        <v>6458.9045010440368</v>
      </c>
      <c r="E122">
        <v>462.07069060421327</v>
      </c>
      <c r="F122">
        <v>8.7732150005142859</v>
      </c>
      <c r="G122">
        <v>7.4228089845851386E-2</v>
      </c>
      <c r="H122">
        <v>10.6983655274889</v>
      </c>
      <c r="I122">
        <v>8.5961566671556202</v>
      </c>
      <c r="J122">
        <v>84.688609567044921</v>
      </c>
      <c r="K122">
        <v>85.074168145094376</v>
      </c>
      <c r="L122">
        <v>5.9000000953674299</v>
      </c>
      <c r="M122">
        <v>4.2699999809265101</v>
      </c>
      <c r="N122">
        <v>36.612561842238293</v>
      </c>
      <c r="O122">
        <v>35.740596561538759</v>
      </c>
      <c r="P122">
        <v>29.322245888411008</v>
      </c>
      <c r="Q122">
        <v>27.196894321862615</v>
      </c>
      <c r="R122">
        <v>4.7279200000000001</v>
      </c>
      <c r="S122">
        <v>5.4895800000000001</v>
      </c>
      <c r="T122">
        <v>65.769900000000007</v>
      </c>
      <c r="U122">
        <v>65.422499999999999</v>
      </c>
      <c r="V122">
        <v>-0.23839037150547729</v>
      </c>
      <c r="W122">
        <v>-0.22291333517041001</v>
      </c>
    </row>
    <row r="123" spans="1:23">
      <c r="A123">
        <v>1999</v>
      </c>
      <c r="B123" t="s">
        <v>22</v>
      </c>
      <c r="C123">
        <v>6</v>
      </c>
      <c r="D123">
        <v>6307.6980037779058</v>
      </c>
      <c r="E123">
        <v>-151.20649726613101</v>
      </c>
      <c r="F123">
        <v>8.749526071822407</v>
      </c>
      <c r="G123">
        <v>-2.3688928691878886E-2</v>
      </c>
      <c r="H123">
        <v>2.1354484441733002</v>
      </c>
      <c r="I123">
        <v>10.6983655274889</v>
      </c>
      <c r="J123">
        <v>86.261252924857416</v>
      </c>
      <c r="K123">
        <v>84.688609567044921</v>
      </c>
      <c r="L123">
        <v>8.4899997711181605</v>
      </c>
      <c r="M123">
        <v>5.9000000953674299</v>
      </c>
      <c r="N123">
        <v>35.49014300194834</v>
      </c>
      <c r="O123">
        <v>36.612561842238293</v>
      </c>
      <c r="P123">
        <v>27.68166883093922</v>
      </c>
      <c r="Q123">
        <v>29.322245888411008</v>
      </c>
      <c r="R123">
        <v>4.2040800000000003</v>
      </c>
      <c r="S123">
        <v>4.7279200000000001</v>
      </c>
      <c r="T123">
        <v>63.653500000000001</v>
      </c>
      <c r="U123">
        <v>65.769900000000007</v>
      </c>
      <c r="V123">
        <v>-0.25017776556402399</v>
      </c>
      <c r="W123">
        <v>-0.23839037150547729</v>
      </c>
    </row>
    <row r="124" spans="1:23">
      <c r="A124">
        <v>2000</v>
      </c>
      <c r="B124" t="s">
        <v>22</v>
      </c>
      <c r="C124">
        <v>6</v>
      </c>
      <c r="D124">
        <v>6011.6152203570136</v>
      </c>
      <c r="E124">
        <v>-296.08278342089216</v>
      </c>
      <c r="F124">
        <v>8.7014487468880297</v>
      </c>
      <c r="G124">
        <v>-4.807732493437733E-2</v>
      </c>
      <c r="H124">
        <v>3.7753882915173298</v>
      </c>
      <c r="I124">
        <v>2.1354484441733002</v>
      </c>
      <c r="J124">
        <v>98.233120800136845</v>
      </c>
      <c r="K124">
        <v>86.261252924857416</v>
      </c>
      <c r="L124">
        <v>8.7600002288818395</v>
      </c>
      <c r="M124">
        <v>8.4899997711181605</v>
      </c>
      <c r="N124">
        <v>34.202126340625526</v>
      </c>
      <c r="O124">
        <v>35.49014300194834</v>
      </c>
      <c r="P124">
        <v>28.050738845041717</v>
      </c>
      <c r="Q124">
        <v>27.68166883093922</v>
      </c>
      <c r="R124">
        <v>3.7404999999999999</v>
      </c>
      <c r="S124">
        <v>4.2040800000000003</v>
      </c>
      <c r="T124">
        <v>73.409300000000002</v>
      </c>
      <c r="U124">
        <v>63.653500000000001</v>
      </c>
      <c r="V124">
        <v>-0.24706064803393932</v>
      </c>
      <c r="W124">
        <v>-0.25017776556402399</v>
      </c>
    </row>
    <row r="125" spans="1:23">
      <c r="A125">
        <v>2001</v>
      </c>
      <c r="B125" t="s">
        <v>22</v>
      </c>
      <c r="C125">
        <v>6</v>
      </c>
      <c r="D125">
        <v>6609.205529860541</v>
      </c>
      <c r="E125">
        <v>597.59030950352735</v>
      </c>
      <c r="F125">
        <v>8.7962187334678461</v>
      </c>
      <c r="G125">
        <v>9.476998657981639E-2</v>
      </c>
      <c r="H125">
        <v>4.6626755698825502</v>
      </c>
      <c r="I125">
        <v>3.7753882915173298</v>
      </c>
      <c r="J125">
        <v>99.309973994562171</v>
      </c>
      <c r="K125">
        <v>98.233120800136845</v>
      </c>
      <c r="L125">
        <v>7.9899997711181596</v>
      </c>
      <c r="M125">
        <v>8.7600002288818395</v>
      </c>
      <c r="N125">
        <v>37.307465729396263</v>
      </c>
      <c r="O125">
        <v>34.202126340625526</v>
      </c>
      <c r="P125">
        <v>28.050186325746683</v>
      </c>
      <c r="Q125">
        <v>28.050738845041717</v>
      </c>
      <c r="R125">
        <v>4.32308</v>
      </c>
      <c r="S125">
        <v>3.7404999999999999</v>
      </c>
      <c r="T125">
        <v>77.453999999999994</v>
      </c>
      <c r="U125">
        <v>73.409300000000002</v>
      </c>
      <c r="V125">
        <v>-0.25884215106149727</v>
      </c>
      <c r="W125">
        <v>-0.24706064803393932</v>
      </c>
    </row>
    <row r="126" spans="1:23">
      <c r="A126">
        <v>2002</v>
      </c>
      <c r="B126" t="s">
        <v>22</v>
      </c>
      <c r="C126">
        <v>6</v>
      </c>
      <c r="D126">
        <v>8032.8966124576737</v>
      </c>
      <c r="E126">
        <v>1423.6910825971327</v>
      </c>
      <c r="F126">
        <v>8.9913004657384032</v>
      </c>
      <c r="G126">
        <v>0.19508173227055714</v>
      </c>
      <c r="H126">
        <v>1.90298097019031</v>
      </c>
      <c r="I126">
        <v>4.6626755698825502</v>
      </c>
      <c r="J126">
        <v>91.525981823090603</v>
      </c>
      <c r="K126">
        <v>99.309973994562171</v>
      </c>
      <c r="L126">
        <v>7.0199999809265101</v>
      </c>
      <c r="M126">
        <v>7.9899997711181596</v>
      </c>
      <c r="N126">
        <v>37.590858443551788</v>
      </c>
      <c r="O126">
        <v>37.307465729396263</v>
      </c>
      <c r="P126">
        <v>26.234339512915156</v>
      </c>
      <c r="Q126">
        <v>28.050186325746683</v>
      </c>
      <c r="R126">
        <v>4.7266700000000004</v>
      </c>
      <c r="S126">
        <v>4.32308</v>
      </c>
      <c r="T126">
        <v>76.656099999999995</v>
      </c>
      <c r="U126">
        <v>77.453999999999994</v>
      </c>
      <c r="V126">
        <v>-0.27069794735964664</v>
      </c>
      <c r="W126">
        <v>-0.25884215106149727</v>
      </c>
    </row>
    <row r="127" spans="1:23">
      <c r="A127">
        <v>2003</v>
      </c>
      <c r="B127" t="s">
        <v>22</v>
      </c>
      <c r="C127">
        <v>6</v>
      </c>
      <c r="D127">
        <v>9773.117502512805</v>
      </c>
      <c r="E127">
        <v>1740.2208900551313</v>
      </c>
      <c r="F127">
        <v>9.1873907834439663</v>
      </c>
      <c r="G127">
        <v>0.19609031770556307</v>
      </c>
      <c r="H127">
        <v>0.118739205526785</v>
      </c>
      <c r="I127">
        <v>1.90298097019031</v>
      </c>
      <c r="J127">
        <v>95.015197222299321</v>
      </c>
      <c r="K127">
        <v>91.525981823090603</v>
      </c>
      <c r="L127">
        <v>7.53999996185303</v>
      </c>
      <c r="M127">
        <v>7.0199999809265101</v>
      </c>
      <c r="N127">
        <v>38.857208735324953</v>
      </c>
      <c r="O127">
        <v>37.590858443551788</v>
      </c>
      <c r="P127">
        <v>24.75096083625699</v>
      </c>
      <c r="Q127">
        <v>26.234339512915156</v>
      </c>
      <c r="R127">
        <v>4.6158299999999999</v>
      </c>
      <c r="S127">
        <v>4.7266700000000004</v>
      </c>
      <c r="T127">
        <v>77.4726</v>
      </c>
      <c r="U127">
        <v>76.656099999999995</v>
      </c>
      <c r="V127">
        <v>-0.26382342620914601</v>
      </c>
      <c r="W127">
        <v>-0.27069794735964664</v>
      </c>
    </row>
    <row r="128" spans="1:23">
      <c r="A128">
        <v>2004</v>
      </c>
      <c r="B128" t="s">
        <v>22</v>
      </c>
      <c r="C128">
        <v>6</v>
      </c>
      <c r="D128">
        <v>11685.887240723441</v>
      </c>
      <c r="E128">
        <v>1912.7697382106362</v>
      </c>
      <c r="F128">
        <v>9.3661371739769042</v>
      </c>
      <c r="G128">
        <v>0.17874639053293784</v>
      </c>
      <c r="H128">
        <v>2.76010781671159</v>
      </c>
      <c r="I128">
        <v>0.118739205526785</v>
      </c>
      <c r="J128">
        <v>113.86833522506861</v>
      </c>
      <c r="K128">
        <v>95.015197222299321</v>
      </c>
      <c r="L128">
        <v>8.2100000381469709</v>
      </c>
      <c r="M128">
        <v>7.53999996185303</v>
      </c>
      <c r="N128">
        <v>35.182847425128429</v>
      </c>
      <c r="O128">
        <v>38.857208735324953</v>
      </c>
      <c r="P128">
        <v>25.407792537690003</v>
      </c>
      <c r="Q128">
        <v>24.75096083625699</v>
      </c>
      <c r="R128">
        <v>4.7441700000000004</v>
      </c>
      <c r="S128">
        <v>4.6158299999999999</v>
      </c>
      <c r="T128">
        <v>68.289100000000005</v>
      </c>
      <c r="U128">
        <v>77.4726</v>
      </c>
      <c r="V128">
        <v>-0.24078589267650666</v>
      </c>
      <c r="W128">
        <v>-0.26382342620914601</v>
      </c>
    </row>
    <row r="129" spans="1:23">
      <c r="A129">
        <v>2005</v>
      </c>
      <c r="B129" t="s">
        <v>22</v>
      </c>
      <c r="C129">
        <v>6</v>
      </c>
      <c r="D129">
        <v>13346.176389885748</v>
      </c>
      <c r="E129">
        <v>1660.2891491623068</v>
      </c>
      <c r="F129">
        <v>9.4989852100617913</v>
      </c>
      <c r="G129">
        <v>0.13284803608488716</v>
      </c>
      <c r="H129">
        <v>1.85709789109223</v>
      </c>
      <c r="I129">
        <v>2.76010781671159</v>
      </c>
      <c r="J129">
        <v>122.01525851541732</v>
      </c>
      <c r="K129">
        <v>113.86833522506861</v>
      </c>
      <c r="L129">
        <v>7.9299998283386204</v>
      </c>
      <c r="M129">
        <v>8.2100000381469709</v>
      </c>
      <c r="N129">
        <v>33.83357871881519</v>
      </c>
      <c r="O129">
        <v>35.182847425128429</v>
      </c>
      <c r="P129">
        <v>26.26704272480065</v>
      </c>
      <c r="Q129">
        <v>25.407792537690003</v>
      </c>
      <c r="R129">
        <v>4.6025</v>
      </c>
      <c r="S129">
        <v>4.7441700000000004</v>
      </c>
      <c r="T129">
        <v>68.504099999999994</v>
      </c>
      <c r="U129">
        <v>68.289100000000005</v>
      </c>
      <c r="V129">
        <v>-0.20614256914982665</v>
      </c>
      <c r="W129">
        <v>-0.24078589267650666</v>
      </c>
    </row>
    <row r="130" spans="1:23">
      <c r="A130">
        <v>2006</v>
      </c>
      <c r="B130" t="s">
        <v>22</v>
      </c>
      <c r="C130">
        <v>6</v>
      </c>
      <c r="D130">
        <v>15183.636054137549</v>
      </c>
      <c r="E130">
        <v>1837.4596642518009</v>
      </c>
      <c r="F130">
        <v>9.627973551525141</v>
      </c>
      <c r="G130">
        <v>0.1289883414633497</v>
      </c>
      <c r="H130">
        <v>2.5339925834363202</v>
      </c>
      <c r="I130">
        <v>1.85709789109223</v>
      </c>
      <c r="J130">
        <v>127.63250263749866</v>
      </c>
      <c r="K130">
        <v>122.01525851541732</v>
      </c>
      <c r="L130">
        <v>7.1500000953674299</v>
      </c>
      <c r="M130">
        <v>7.9299998283386204</v>
      </c>
      <c r="N130">
        <v>32.87701143077399</v>
      </c>
      <c r="O130">
        <v>33.83357871881519</v>
      </c>
      <c r="P130">
        <v>26.04678151654382</v>
      </c>
      <c r="Q130">
        <v>26.26704272480065</v>
      </c>
      <c r="R130">
        <v>4.4077999999999999</v>
      </c>
      <c r="S130">
        <v>4.6025</v>
      </c>
      <c r="T130">
        <v>66.374600000000001</v>
      </c>
      <c r="U130">
        <v>68.504099999999994</v>
      </c>
      <c r="V130">
        <v>-0.18653810547426999</v>
      </c>
      <c r="W130">
        <v>-0.20614256914982665</v>
      </c>
    </row>
    <row r="131" spans="1:23">
      <c r="A131">
        <v>2007</v>
      </c>
      <c r="B131" t="s">
        <v>22</v>
      </c>
      <c r="C131">
        <v>6</v>
      </c>
      <c r="D131">
        <v>18373.648997691322</v>
      </c>
      <c r="E131">
        <v>3190.0129435537729</v>
      </c>
      <c r="F131">
        <v>9.8186727974428543</v>
      </c>
      <c r="G131">
        <v>0.19069924591771326</v>
      </c>
      <c r="H131">
        <v>2.8531243721117199</v>
      </c>
      <c r="I131">
        <v>2.5339925834363202</v>
      </c>
      <c r="J131">
        <v>130.37290270062084</v>
      </c>
      <c r="K131">
        <v>127.63250263749866</v>
      </c>
      <c r="L131">
        <v>5.3200001716613796</v>
      </c>
      <c r="M131">
        <v>7.1500000953674299</v>
      </c>
      <c r="N131">
        <v>32.635125440188411</v>
      </c>
      <c r="O131">
        <v>32.87701143077399</v>
      </c>
      <c r="P131">
        <v>27.36736303746094</v>
      </c>
      <c r="Q131">
        <v>26.04678151654382</v>
      </c>
      <c r="R131">
        <v>4.46469</v>
      </c>
      <c r="S131">
        <v>4.4077999999999999</v>
      </c>
      <c r="T131">
        <v>66.096199999999996</v>
      </c>
      <c r="U131">
        <v>66.374600000000001</v>
      </c>
      <c r="V131">
        <v>-0.1702833114917833</v>
      </c>
      <c r="W131">
        <v>-0.18653810547426999</v>
      </c>
    </row>
    <row r="132" spans="1:23">
      <c r="A132">
        <v>2008</v>
      </c>
      <c r="B132" t="s">
        <v>22</v>
      </c>
      <c r="C132">
        <v>6</v>
      </c>
      <c r="D132">
        <v>22698.853957260453</v>
      </c>
      <c r="E132">
        <v>4325.2049595691315</v>
      </c>
      <c r="F132">
        <v>10.030069715730713</v>
      </c>
      <c r="G132">
        <v>0.21139691828785878</v>
      </c>
      <c r="H132">
        <v>6.3586638015237398</v>
      </c>
      <c r="I132">
        <v>2.8531243721117199</v>
      </c>
      <c r="J132">
        <v>124.28883156230299</v>
      </c>
      <c r="K132">
        <v>130.37290270062084</v>
      </c>
      <c r="L132">
        <v>4.3899998664856001</v>
      </c>
      <c r="M132">
        <v>5.3200001716613796</v>
      </c>
      <c r="N132">
        <v>32.226871137196063</v>
      </c>
      <c r="O132">
        <v>32.635125440188411</v>
      </c>
      <c r="P132">
        <v>26.239299928249022</v>
      </c>
      <c r="Q132">
        <v>27.36736303746094</v>
      </c>
      <c r="R132">
        <v>4.6396800000000002</v>
      </c>
      <c r="S132">
        <v>4.46469</v>
      </c>
      <c r="T132">
        <v>67.161299999999997</v>
      </c>
      <c r="U132">
        <v>66.096199999999996</v>
      </c>
      <c r="V132">
        <v>-0.18190939760582667</v>
      </c>
      <c r="W132">
        <v>-0.1702833114917833</v>
      </c>
    </row>
    <row r="133" spans="1:23">
      <c r="A133">
        <v>2009</v>
      </c>
      <c r="B133" t="s">
        <v>22</v>
      </c>
      <c r="C133">
        <v>6</v>
      </c>
      <c r="D133">
        <v>19741.597627982617</v>
      </c>
      <c r="E133">
        <v>-2957.2563292778359</v>
      </c>
      <c r="F133">
        <v>9.8904832432476173</v>
      </c>
      <c r="G133">
        <v>-0.13958647248309575</v>
      </c>
      <c r="H133">
        <v>1.0193773532923001</v>
      </c>
      <c r="I133">
        <v>6.3586638015237398</v>
      </c>
      <c r="J133">
        <v>113.4927688187158</v>
      </c>
      <c r="K133">
        <v>124.28883156230299</v>
      </c>
      <c r="L133">
        <v>6.6599998474121103</v>
      </c>
      <c r="M133">
        <v>4.3899998664856001</v>
      </c>
      <c r="N133">
        <v>35.257857388378667</v>
      </c>
      <c r="O133">
        <v>32.226871137196063</v>
      </c>
      <c r="P133">
        <v>22.634704694805269</v>
      </c>
      <c r="Q133">
        <v>26.239299928249022</v>
      </c>
      <c r="R133">
        <v>4.7249400000000001</v>
      </c>
      <c r="S133">
        <v>4.6396800000000002</v>
      </c>
      <c r="T133">
        <v>63.529200000000003</v>
      </c>
      <c r="U133">
        <v>67.161299999999997</v>
      </c>
      <c r="V133">
        <v>-0.20039557145268996</v>
      </c>
      <c r="W133">
        <v>-0.18190939760582667</v>
      </c>
    </row>
    <row r="134" spans="1:23">
      <c r="A134">
        <v>2010</v>
      </c>
      <c r="B134" t="s">
        <v>22</v>
      </c>
      <c r="C134">
        <v>6</v>
      </c>
      <c r="D134">
        <v>19808.071091251848</v>
      </c>
      <c r="E134">
        <v>66.473463269230706</v>
      </c>
      <c r="F134">
        <v>9.8938447644950394</v>
      </c>
      <c r="G134">
        <v>3.3615212474220613E-3</v>
      </c>
      <c r="H134">
        <v>1.47272727272729</v>
      </c>
      <c r="I134">
        <v>1.0193773532923001</v>
      </c>
      <c r="J134">
        <v>128.96707705104703</v>
      </c>
      <c r="K134">
        <v>113.4927688187158</v>
      </c>
      <c r="L134">
        <v>7.2800002098083496</v>
      </c>
      <c r="M134">
        <v>6.6599998474121103</v>
      </c>
      <c r="N134">
        <v>35.218414602631093</v>
      </c>
      <c r="O134">
        <v>35.257857388378667</v>
      </c>
      <c r="P134">
        <v>22.555544044943755</v>
      </c>
      <c r="Q134">
        <v>22.634704694805269</v>
      </c>
      <c r="R134">
        <v>4.8062500000000004</v>
      </c>
      <c r="S134">
        <v>4.7249400000000001</v>
      </c>
      <c r="T134">
        <v>64.400300000000001</v>
      </c>
      <c r="U134">
        <v>63.529200000000003</v>
      </c>
      <c r="V134">
        <v>-0.20830978932992664</v>
      </c>
      <c r="W134">
        <v>-0.20039557145268996</v>
      </c>
    </row>
    <row r="135" spans="1:23">
      <c r="A135">
        <v>2011</v>
      </c>
      <c r="B135" t="s">
        <v>22</v>
      </c>
      <c r="C135">
        <v>6</v>
      </c>
      <c r="D135">
        <v>21717.457939220199</v>
      </c>
      <c r="E135">
        <v>1909.3868479683515</v>
      </c>
      <c r="F135">
        <v>9.9858717294092898</v>
      </c>
      <c r="G135">
        <v>9.2026964914250442E-2</v>
      </c>
      <c r="H135">
        <v>1.91721913635547</v>
      </c>
      <c r="I135">
        <v>1.47272727272729</v>
      </c>
      <c r="J135">
        <v>138.78497826466901</v>
      </c>
      <c r="K135">
        <v>128.96707705104703</v>
      </c>
      <c r="L135">
        <v>6.71000003814697</v>
      </c>
      <c r="M135">
        <v>7.2800002098083496</v>
      </c>
      <c r="N135">
        <v>35.162571846827582</v>
      </c>
      <c r="O135">
        <v>35.218414602631093</v>
      </c>
      <c r="P135">
        <v>22.769990764617191</v>
      </c>
      <c r="Q135">
        <v>22.555544044943755</v>
      </c>
      <c r="R135">
        <v>4.6795799999999996</v>
      </c>
      <c r="S135">
        <v>4.8062500000000004</v>
      </c>
      <c r="T135">
        <v>63.882800000000003</v>
      </c>
      <c r="U135">
        <v>64.400300000000001</v>
      </c>
      <c r="V135">
        <v>-0.22888139197821133</v>
      </c>
      <c r="W135">
        <v>-0.20830978932992664</v>
      </c>
    </row>
    <row r="136" spans="1:23">
      <c r="A136">
        <v>2012</v>
      </c>
      <c r="B136" t="s">
        <v>22</v>
      </c>
      <c r="C136">
        <v>6</v>
      </c>
      <c r="D136">
        <v>19729.870511176348</v>
      </c>
      <c r="E136">
        <v>-1987.5874280438511</v>
      </c>
      <c r="F136">
        <v>9.8898890359528711</v>
      </c>
      <c r="G136">
        <v>-9.5982693456418744E-2</v>
      </c>
      <c r="H136">
        <v>3.2876230661040799</v>
      </c>
      <c r="I136">
        <v>1.91721913635547</v>
      </c>
      <c r="J136">
        <v>147.53745893999672</v>
      </c>
      <c r="K136">
        <v>138.78497826466901</v>
      </c>
      <c r="L136">
        <v>6.9800000190734899</v>
      </c>
      <c r="M136">
        <v>6.71000003814697</v>
      </c>
      <c r="N136">
        <v>36.807127839224101</v>
      </c>
      <c r="O136">
        <v>35.162571846827582</v>
      </c>
      <c r="P136">
        <v>24.117320395134467</v>
      </c>
      <c r="Q136">
        <v>22.769990764617191</v>
      </c>
      <c r="R136">
        <v>4.3824199999999998</v>
      </c>
      <c r="S136">
        <v>4.6795799999999996</v>
      </c>
      <c r="T136">
        <v>61.614800000000002</v>
      </c>
      <c r="U136">
        <v>63.882800000000003</v>
      </c>
      <c r="V136">
        <v>-0.23446326370668599</v>
      </c>
      <c r="W136">
        <v>-0.22888139197821133</v>
      </c>
    </row>
    <row r="137" spans="1:23">
      <c r="A137">
        <v>2013</v>
      </c>
      <c r="B137" t="s">
        <v>22</v>
      </c>
      <c r="C137">
        <v>6</v>
      </c>
      <c r="D137">
        <v>19916.019387372155</v>
      </c>
      <c r="E137">
        <v>186.14887619580622</v>
      </c>
      <c r="F137">
        <v>9.8992796812187276</v>
      </c>
      <c r="G137">
        <v>9.3906452658565343E-3</v>
      </c>
      <c r="H137">
        <v>1.4382978723404301</v>
      </c>
      <c r="I137">
        <v>3.2876230661040799</v>
      </c>
      <c r="J137">
        <v>147.97817442500576</v>
      </c>
      <c r="K137">
        <v>147.53745893999672</v>
      </c>
      <c r="L137">
        <v>6.9499998092651403</v>
      </c>
      <c r="M137">
        <v>6.9800000190734899</v>
      </c>
      <c r="N137">
        <v>35.08314039971421</v>
      </c>
      <c r="O137">
        <v>36.807127839224101</v>
      </c>
      <c r="P137">
        <v>24.214395836313727</v>
      </c>
      <c r="Q137">
        <v>24.117320395134467</v>
      </c>
      <c r="R137">
        <v>4.1083400000000001</v>
      </c>
      <c r="S137">
        <v>4.3824199999999998</v>
      </c>
      <c r="T137">
        <v>60.625799999999998</v>
      </c>
      <c r="U137">
        <v>61.614800000000002</v>
      </c>
      <c r="W137">
        <v>-0.23446326370668599</v>
      </c>
    </row>
    <row r="138" spans="1:23">
      <c r="A138">
        <v>2014</v>
      </c>
      <c r="B138" t="s">
        <v>22</v>
      </c>
      <c r="C138">
        <v>6</v>
      </c>
      <c r="D138">
        <v>19744.558609215899</v>
      </c>
      <c r="E138">
        <v>-171.4607781562554</v>
      </c>
      <c r="F138">
        <v>9.8906332189110397</v>
      </c>
      <c r="G138">
        <v>-8.6464623076878411E-3</v>
      </c>
      <c r="H138">
        <v>0.34398858964678403</v>
      </c>
      <c r="I138">
        <v>1.4382978723404301</v>
      </c>
      <c r="J138">
        <v>158.72695674266868</v>
      </c>
      <c r="K138">
        <v>147.97817442500576</v>
      </c>
      <c r="L138">
        <v>6.1100001335143999</v>
      </c>
      <c r="M138">
        <v>6.9499998092651403</v>
      </c>
      <c r="N138">
        <v>34.680161686164993</v>
      </c>
      <c r="O138">
        <v>35.08314039971421</v>
      </c>
      <c r="P138">
        <v>25.339535088748764</v>
      </c>
      <c r="Q138">
        <v>24.214395836313727</v>
      </c>
      <c r="R138">
        <v>3.9434100000000001</v>
      </c>
      <c r="S138">
        <v>4.1083400000000001</v>
      </c>
      <c r="T138">
        <v>59.443399999999997</v>
      </c>
      <c r="U138">
        <v>60.625799999999998</v>
      </c>
    </row>
    <row r="139" spans="1:23">
      <c r="A139">
        <v>2015</v>
      </c>
      <c r="B139" t="s">
        <v>22</v>
      </c>
      <c r="C139">
        <v>6</v>
      </c>
      <c r="D139">
        <v>17715.616852300889</v>
      </c>
      <c r="E139">
        <v>-2028.94175691501</v>
      </c>
      <c r="F139">
        <v>9.7822018375965776</v>
      </c>
      <c r="G139">
        <v>-0.10843138131446217</v>
      </c>
      <c r="H139">
        <v>0.30936454849497402</v>
      </c>
      <c r="I139">
        <v>0.34398858964678403</v>
      </c>
      <c r="J139">
        <v>156.09986372289552</v>
      </c>
      <c r="K139">
        <v>158.72695674266868</v>
      </c>
      <c r="L139">
        <v>5.0500001907348597</v>
      </c>
      <c r="M139">
        <v>6.1100001335143999</v>
      </c>
      <c r="N139">
        <v>33.406712196811725</v>
      </c>
      <c r="O139">
        <v>34.680161686164993</v>
      </c>
      <c r="P139">
        <v>27.220296347187162</v>
      </c>
      <c r="Q139">
        <v>25.339535088748764</v>
      </c>
      <c r="R139">
        <v>3.7532000000000001</v>
      </c>
      <c r="S139">
        <v>3.9434100000000001</v>
      </c>
      <c r="T139">
        <v>60.387900000000002</v>
      </c>
      <c r="U139">
        <v>59.443399999999997</v>
      </c>
    </row>
    <row r="140" spans="1:23">
      <c r="A140">
        <v>1993</v>
      </c>
      <c r="B140" t="s">
        <v>21</v>
      </c>
      <c r="C140">
        <v>7</v>
      </c>
      <c r="D140">
        <v>27597.971483377994</v>
      </c>
      <c r="E140" t="s">
        <v>141</v>
      </c>
      <c r="F140">
        <v>10.225497552025148</v>
      </c>
      <c r="G140" t="s">
        <v>141</v>
      </c>
      <c r="H140">
        <v>1.25785667953261</v>
      </c>
      <c r="I140" t="s">
        <v>141</v>
      </c>
      <c r="J140">
        <v>65.604987150848814</v>
      </c>
      <c r="K140" t="s">
        <v>141</v>
      </c>
      <c r="L140">
        <v>40.288389666395972</v>
      </c>
      <c r="M140" t="s">
        <v>141</v>
      </c>
      <c r="N140">
        <v>40.288389666395972</v>
      </c>
      <c r="O140" t="s">
        <v>141</v>
      </c>
      <c r="P140">
        <v>22.793848444102206</v>
      </c>
      <c r="Q140" t="s">
        <v>141</v>
      </c>
      <c r="R140">
        <v>3.9350000000000001</v>
      </c>
      <c r="S140" t="s">
        <v>141</v>
      </c>
      <c r="U140" t="s">
        <v>141</v>
      </c>
      <c r="W140" t="s">
        <v>141</v>
      </c>
    </row>
    <row r="141" spans="1:23">
      <c r="A141">
        <v>1994</v>
      </c>
      <c r="B141" t="s">
        <v>21</v>
      </c>
      <c r="C141">
        <v>7</v>
      </c>
      <c r="D141">
        <v>29995.565218950873</v>
      </c>
      <c r="E141">
        <v>2397.5937355728784</v>
      </c>
      <c r="F141">
        <v>10.308804823681976</v>
      </c>
      <c r="G141">
        <v>8.3307271656828163E-2</v>
      </c>
      <c r="H141">
        <v>1.9920146380952299</v>
      </c>
      <c r="I141">
        <v>1.25785667953261</v>
      </c>
      <c r="J141">
        <v>67.780578806104174</v>
      </c>
      <c r="K141">
        <v>65.604987150848814</v>
      </c>
      <c r="L141">
        <v>40.707610899579777</v>
      </c>
      <c r="M141">
        <v>40.288389666395972</v>
      </c>
      <c r="N141">
        <v>40.707610899579777</v>
      </c>
      <c r="O141">
        <v>40.288389666395972</v>
      </c>
      <c r="P141">
        <v>22.451238464542936</v>
      </c>
      <c r="Q141">
        <v>22.793848444102206</v>
      </c>
      <c r="R141">
        <v>6.4249999999999998</v>
      </c>
      <c r="S141">
        <v>3.9350000000000001</v>
      </c>
    </row>
    <row r="142" spans="1:23">
      <c r="A142">
        <v>1995</v>
      </c>
      <c r="B142" t="s">
        <v>21</v>
      </c>
      <c r="C142">
        <v>7</v>
      </c>
      <c r="D142">
        <v>35351.380706534583</v>
      </c>
      <c r="E142">
        <v>5355.8154875837099</v>
      </c>
      <c r="F142">
        <v>10.473092728738335</v>
      </c>
      <c r="G142">
        <v>0.1642879050563586</v>
      </c>
      <c r="H142">
        <v>2.0836084238285002</v>
      </c>
      <c r="I142">
        <v>1.9920146380952299</v>
      </c>
      <c r="J142">
        <v>68.514582487122311</v>
      </c>
      <c r="K142">
        <v>67.780578806104174</v>
      </c>
      <c r="L142">
        <v>42.324186696742736</v>
      </c>
      <c r="M142">
        <v>40.707610899579777</v>
      </c>
      <c r="N142">
        <v>42.324186696742736</v>
      </c>
      <c r="O142">
        <v>40.707610899579777</v>
      </c>
      <c r="P142">
        <v>23.624002740625606</v>
      </c>
      <c r="Q142">
        <v>22.451238464542936</v>
      </c>
      <c r="R142">
        <v>6.4749999999999996</v>
      </c>
      <c r="S142">
        <v>6.4249999999999998</v>
      </c>
    </row>
    <row r="143" spans="1:23">
      <c r="A143">
        <v>1996</v>
      </c>
      <c r="B143" t="s">
        <v>21</v>
      </c>
      <c r="C143">
        <v>7</v>
      </c>
      <c r="D143">
        <v>35650.724342009853</v>
      </c>
      <c r="E143">
        <v>299.34363547527028</v>
      </c>
      <c r="F143">
        <v>10.481524743784975</v>
      </c>
      <c r="G143">
        <v>8.4320150466403732E-3</v>
      </c>
      <c r="H143">
        <v>2.1262980227557899</v>
      </c>
      <c r="I143">
        <v>2.0836084238285002</v>
      </c>
      <c r="J143">
        <v>68.47128372168261</v>
      </c>
      <c r="K143">
        <v>68.514582487122311</v>
      </c>
      <c r="L143">
        <v>40.990272273405729</v>
      </c>
      <c r="M143">
        <v>42.324186696742736</v>
      </c>
      <c r="N143">
        <v>40.990272273405729</v>
      </c>
      <c r="O143">
        <v>42.324186696742736</v>
      </c>
      <c r="P143">
        <v>23.668372159359336</v>
      </c>
      <c r="Q143">
        <v>23.624002740625606</v>
      </c>
      <c r="R143">
        <v>5.9</v>
      </c>
      <c r="S143">
        <v>6.4749999999999996</v>
      </c>
      <c r="T143">
        <v>80.570599999999999</v>
      </c>
      <c r="V143">
        <v>-0.18421301300494997</v>
      </c>
    </row>
    <row r="144" spans="1:23">
      <c r="A144">
        <v>1997</v>
      </c>
      <c r="B144" t="s">
        <v>21</v>
      </c>
      <c r="C144">
        <v>7</v>
      </c>
      <c r="D144">
        <v>32835.928766610246</v>
      </c>
      <c r="E144">
        <v>-2814.7955753996066</v>
      </c>
      <c r="F144">
        <v>10.39927858409713</v>
      </c>
      <c r="G144">
        <v>-8.2246159687844766E-2</v>
      </c>
      <c r="H144">
        <v>2.1821667790711698</v>
      </c>
      <c r="I144">
        <v>2.1262980227557899</v>
      </c>
      <c r="J144">
        <v>71.168428684729207</v>
      </c>
      <c r="K144">
        <v>68.47128372168261</v>
      </c>
      <c r="L144">
        <v>39.329429758779334</v>
      </c>
      <c r="M144">
        <v>40.990272273405729</v>
      </c>
      <c r="N144">
        <v>39.329429758779334</v>
      </c>
      <c r="O144">
        <v>40.990272273405729</v>
      </c>
      <c r="P144">
        <v>24.302486534995641</v>
      </c>
      <c r="Q144">
        <v>23.668372159359336</v>
      </c>
      <c r="R144">
        <v>5.0750000000000002</v>
      </c>
      <c r="S144">
        <v>5.9</v>
      </c>
      <c r="T144">
        <v>80.411000000000001</v>
      </c>
      <c r="U144">
        <v>80.570599999999999</v>
      </c>
      <c r="V144">
        <v>-0.1362308985251133</v>
      </c>
      <c r="W144">
        <v>-0.18421301300494997</v>
      </c>
    </row>
    <row r="145" spans="1:23">
      <c r="A145">
        <v>1998</v>
      </c>
      <c r="B145" t="s">
        <v>21</v>
      </c>
      <c r="C145">
        <v>7</v>
      </c>
      <c r="D145">
        <v>33368.154850904502</v>
      </c>
      <c r="E145">
        <v>532.226084294256</v>
      </c>
      <c r="F145">
        <v>10.415357276566819</v>
      </c>
      <c r="G145">
        <v>1.607869246968896E-2</v>
      </c>
      <c r="H145">
        <v>1.8456512200789099</v>
      </c>
      <c r="I145">
        <v>2.1821667790711698</v>
      </c>
      <c r="J145">
        <v>71.29911938400727</v>
      </c>
      <c r="K145">
        <v>71.168428684729207</v>
      </c>
      <c r="L145">
        <v>38.975605149461884</v>
      </c>
      <c r="M145">
        <v>39.329429758779334</v>
      </c>
      <c r="N145">
        <v>38.975605149461884</v>
      </c>
      <c r="O145">
        <v>39.329429758779334</v>
      </c>
      <c r="P145">
        <v>23.819043366347817</v>
      </c>
      <c r="Q145">
        <v>24.302486534995641</v>
      </c>
      <c r="R145">
        <v>4.8250000000000002</v>
      </c>
      <c r="S145">
        <v>5.0750000000000002</v>
      </c>
      <c r="T145">
        <v>79.533600000000007</v>
      </c>
      <c r="U145">
        <v>80.411000000000001</v>
      </c>
      <c r="V145">
        <v>-8.1424870625813342E-2</v>
      </c>
      <c r="W145">
        <v>-0.1362308985251133</v>
      </c>
    </row>
    <row r="146" spans="1:23">
      <c r="A146">
        <v>1999</v>
      </c>
      <c r="B146" t="s">
        <v>21</v>
      </c>
      <c r="C146">
        <v>7</v>
      </c>
      <c r="D146">
        <v>33440.801620063772</v>
      </c>
      <c r="E146">
        <v>72.646769159269752</v>
      </c>
      <c r="F146">
        <v>10.417532038803175</v>
      </c>
      <c r="G146">
        <v>2.1747622363559316E-3</v>
      </c>
      <c r="H146">
        <v>2.4977954440452801</v>
      </c>
      <c r="I146">
        <v>1.8456512200789099</v>
      </c>
      <c r="J146">
        <v>72.69719964462945</v>
      </c>
      <c r="K146">
        <v>71.29911938400727</v>
      </c>
      <c r="L146">
        <v>38.175834319355047</v>
      </c>
      <c r="M146">
        <v>38.975605149461884</v>
      </c>
      <c r="N146">
        <v>38.175834319355047</v>
      </c>
      <c r="O146">
        <v>38.975605149461884</v>
      </c>
      <c r="P146">
        <v>24.51690894047119</v>
      </c>
      <c r="Q146">
        <v>23.819043366347817</v>
      </c>
      <c r="R146">
        <v>4.7</v>
      </c>
      <c r="S146">
        <v>4.8250000000000002</v>
      </c>
      <c r="T146">
        <v>78.318899999999999</v>
      </c>
      <c r="U146">
        <v>79.533600000000007</v>
      </c>
      <c r="V146">
        <v>-7.2336451970053325E-2</v>
      </c>
      <c r="W146">
        <v>-8.1424870625813342E-2</v>
      </c>
    </row>
    <row r="147" spans="1:23">
      <c r="A147">
        <v>2000</v>
      </c>
      <c r="B147" t="s">
        <v>21</v>
      </c>
      <c r="C147">
        <v>7</v>
      </c>
      <c r="D147">
        <v>30743.559173584672</v>
      </c>
      <c r="E147">
        <v>-2697.2424464791002</v>
      </c>
      <c r="F147">
        <v>10.333435793525718</v>
      </c>
      <c r="G147">
        <v>-8.4096245277457626E-2</v>
      </c>
      <c r="H147">
        <v>2.9032820323645701</v>
      </c>
      <c r="I147">
        <v>2.4977954440452801</v>
      </c>
      <c r="J147">
        <v>82.983950706602997</v>
      </c>
      <c r="K147">
        <v>72.69719964462945</v>
      </c>
      <c r="L147">
        <v>36.793396999951767</v>
      </c>
      <c r="M147">
        <v>38.175834319355047</v>
      </c>
      <c r="N147">
        <v>36.793396999951767</v>
      </c>
      <c r="O147">
        <v>38.175834319355047</v>
      </c>
      <c r="P147">
        <v>25.179615965847805</v>
      </c>
      <c r="Q147">
        <v>24.51690894047119</v>
      </c>
      <c r="R147">
        <v>4.9249999999999998</v>
      </c>
      <c r="S147">
        <v>4.7</v>
      </c>
      <c r="T147">
        <v>78.2834</v>
      </c>
      <c r="U147">
        <v>78.318899999999999</v>
      </c>
      <c r="V147">
        <v>0.10262620309788333</v>
      </c>
      <c r="W147">
        <v>-7.2336451970053325E-2</v>
      </c>
    </row>
    <row r="148" spans="1:23">
      <c r="A148">
        <v>2001</v>
      </c>
      <c r="B148" t="s">
        <v>21</v>
      </c>
      <c r="C148">
        <v>7</v>
      </c>
      <c r="D148">
        <v>30751.649460384331</v>
      </c>
      <c r="E148">
        <v>8.0902867996592249</v>
      </c>
      <c r="F148">
        <v>10.333698912784145</v>
      </c>
      <c r="G148">
        <v>2.6311925842747996E-4</v>
      </c>
      <c r="H148">
        <v>2.3378700025526098</v>
      </c>
      <c r="I148">
        <v>2.9032820323645701</v>
      </c>
      <c r="J148">
        <v>83.968586814978352</v>
      </c>
      <c r="K148">
        <v>82.983950706602997</v>
      </c>
      <c r="L148">
        <v>36.625481398092347</v>
      </c>
      <c r="M148">
        <v>36.793396999951767</v>
      </c>
      <c r="N148">
        <v>36.625481398092347</v>
      </c>
      <c r="O148">
        <v>36.793396999951767</v>
      </c>
      <c r="P148">
        <v>26.009016151024568</v>
      </c>
      <c r="Q148">
        <v>25.179615965847805</v>
      </c>
      <c r="R148">
        <v>4.9000000000000004</v>
      </c>
      <c r="S148">
        <v>4.9249999999999998</v>
      </c>
      <c r="T148">
        <v>85.071200000000005</v>
      </c>
      <c r="U148">
        <v>78.2834</v>
      </c>
      <c r="V148">
        <v>0.29038516988700008</v>
      </c>
      <c r="W148">
        <v>0.10262620309788333</v>
      </c>
    </row>
    <row r="149" spans="1:23">
      <c r="A149">
        <v>2002</v>
      </c>
      <c r="B149" t="s">
        <v>21</v>
      </c>
      <c r="C149">
        <v>7</v>
      </c>
      <c r="D149">
        <v>33228.69290871008</v>
      </c>
      <c r="E149">
        <v>2477.0434483257486</v>
      </c>
      <c r="F149">
        <v>10.411169025898818</v>
      </c>
      <c r="G149">
        <v>7.7470113114673111E-2</v>
      </c>
      <c r="H149">
        <v>2.4244366121969398</v>
      </c>
      <c r="I149">
        <v>2.3378700025526098</v>
      </c>
      <c r="J149">
        <v>84.556939765477694</v>
      </c>
      <c r="K149">
        <v>83.968586814978352</v>
      </c>
      <c r="L149">
        <v>36.638490049075671</v>
      </c>
      <c r="M149">
        <v>36.625481398092347</v>
      </c>
      <c r="N149">
        <v>36.638490049075671</v>
      </c>
      <c r="O149">
        <v>36.625481398092347</v>
      </c>
      <c r="P149">
        <v>25.328351528085335</v>
      </c>
      <c r="Q149">
        <v>26.009016151024568</v>
      </c>
      <c r="R149">
        <v>4.7</v>
      </c>
      <c r="S149">
        <v>4.9000000000000004</v>
      </c>
      <c r="T149">
        <v>86.183300000000003</v>
      </c>
      <c r="U149">
        <v>85.071200000000005</v>
      </c>
      <c r="V149">
        <v>0.10026403826456999</v>
      </c>
      <c r="W149">
        <v>0.29038516988700008</v>
      </c>
    </row>
    <row r="150" spans="1:23">
      <c r="A150">
        <v>2003</v>
      </c>
      <c r="B150" t="s">
        <v>21</v>
      </c>
      <c r="C150">
        <v>7</v>
      </c>
      <c r="D150">
        <v>40458.770640283852</v>
      </c>
      <c r="E150">
        <v>7230.0777315737723</v>
      </c>
      <c r="F150">
        <v>10.608038725689772</v>
      </c>
      <c r="G150">
        <v>0.19686969979095359</v>
      </c>
      <c r="H150">
        <v>2.0750782064650402</v>
      </c>
      <c r="I150">
        <v>2.4244366121969398</v>
      </c>
      <c r="J150">
        <v>80.881725504280141</v>
      </c>
      <c r="K150">
        <v>84.556939765477694</v>
      </c>
      <c r="L150">
        <v>37.081442783057049</v>
      </c>
      <c r="M150">
        <v>36.638490049075671</v>
      </c>
      <c r="N150">
        <v>37.081442783057049</v>
      </c>
      <c r="O150">
        <v>36.638490049075671</v>
      </c>
      <c r="P150">
        <v>25.47912970941378</v>
      </c>
      <c r="Q150">
        <v>25.328351528085335</v>
      </c>
      <c r="S150">
        <v>4.7</v>
      </c>
      <c r="T150">
        <v>85.666799999999995</v>
      </c>
      <c r="U150">
        <v>86.183300000000003</v>
      </c>
      <c r="V150">
        <v>2.450113518209E-2</v>
      </c>
      <c r="W150">
        <v>0.10026403826456999</v>
      </c>
    </row>
    <row r="151" spans="1:23">
      <c r="A151">
        <v>2004</v>
      </c>
      <c r="B151" t="s">
        <v>21</v>
      </c>
      <c r="C151">
        <v>7</v>
      </c>
      <c r="D151">
        <v>46511.604571034681</v>
      </c>
      <c r="E151">
        <v>6052.8339307508286</v>
      </c>
      <c r="F151">
        <v>10.747457121107777</v>
      </c>
      <c r="G151">
        <v>0.13941839541800505</v>
      </c>
      <c r="H151">
        <v>1.15435693124937</v>
      </c>
      <c r="I151">
        <v>2.0750782064650402</v>
      </c>
      <c r="J151">
        <v>82.2077807385254</v>
      </c>
      <c r="K151">
        <v>80.881725504280141</v>
      </c>
      <c r="L151">
        <v>36.812126950778918</v>
      </c>
      <c r="M151">
        <v>37.081442783057049</v>
      </c>
      <c r="N151">
        <v>36.812126950778918</v>
      </c>
      <c r="O151">
        <v>37.081442783057049</v>
      </c>
      <c r="P151">
        <v>26.121326655949133</v>
      </c>
      <c r="Q151">
        <v>25.47912970941378</v>
      </c>
      <c r="T151">
        <v>84.810699999999997</v>
      </c>
      <c r="U151">
        <v>85.666799999999995</v>
      </c>
      <c r="V151">
        <v>9.6194925600440073E-2</v>
      </c>
      <c r="W151">
        <v>2.450113518209E-2</v>
      </c>
    </row>
    <row r="152" spans="1:23">
      <c r="A152">
        <v>2005</v>
      </c>
      <c r="B152" t="s">
        <v>21</v>
      </c>
      <c r="C152">
        <v>7</v>
      </c>
      <c r="D152">
        <v>48799.820370324735</v>
      </c>
      <c r="E152">
        <v>2288.2157992900538</v>
      </c>
      <c r="F152">
        <v>10.795481910898495</v>
      </c>
      <c r="G152">
        <v>4.8024789790718003E-2</v>
      </c>
      <c r="H152">
        <v>1.81781458291257</v>
      </c>
      <c r="I152">
        <v>1.15435693124937</v>
      </c>
      <c r="J152">
        <v>89.399766958556967</v>
      </c>
      <c r="K152">
        <v>82.2077807385254</v>
      </c>
      <c r="L152">
        <v>34.899847665550219</v>
      </c>
      <c r="M152">
        <v>36.812126950778918</v>
      </c>
      <c r="N152">
        <v>34.899847665550219</v>
      </c>
      <c r="O152">
        <v>36.812126950778918</v>
      </c>
      <c r="P152">
        <v>26.408068533069702</v>
      </c>
      <c r="Q152">
        <v>26.121326655949133</v>
      </c>
      <c r="T152">
        <v>81.907899999999998</v>
      </c>
      <c r="U152">
        <v>84.810699999999997</v>
      </c>
      <c r="V152">
        <v>0.3819790514099734</v>
      </c>
      <c r="W152">
        <v>9.6194925600440073E-2</v>
      </c>
    </row>
    <row r="153" spans="1:23">
      <c r="A153">
        <v>2006</v>
      </c>
      <c r="B153" t="s">
        <v>21</v>
      </c>
      <c r="C153">
        <v>7</v>
      </c>
      <c r="D153">
        <v>52026.993112415512</v>
      </c>
      <c r="E153">
        <v>3227.1727420907773</v>
      </c>
      <c r="F153">
        <v>10.859517961194324</v>
      </c>
      <c r="G153">
        <v>6.4036050295829483E-2</v>
      </c>
      <c r="H153">
        <v>1.92422138464588</v>
      </c>
      <c r="I153">
        <v>1.81781458291257</v>
      </c>
      <c r="J153">
        <v>97.366697181172952</v>
      </c>
      <c r="K153">
        <v>89.399766958556967</v>
      </c>
      <c r="L153">
        <v>33.228751798176262</v>
      </c>
      <c r="M153">
        <v>34.899847665550219</v>
      </c>
      <c r="N153">
        <v>33.228751798176262</v>
      </c>
      <c r="O153">
        <v>34.899847665550219</v>
      </c>
      <c r="P153">
        <v>27.646176663132692</v>
      </c>
      <c r="Q153">
        <v>26.408068533069702</v>
      </c>
      <c r="T153">
        <v>80.576400000000007</v>
      </c>
      <c r="U153">
        <v>81.907899999999998</v>
      </c>
      <c r="V153">
        <v>0.58152199681027328</v>
      </c>
      <c r="W153">
        <v>0.3819790514099734</v>
      </c>
    </row>
    <row r="154" spans="1:23">
      <c r="A154">
        <v>2007</v>
      </c>
      <c r="B154" t="s">
        <v>21</v>
      </c>
      <c r="C154">
        <v>7</v>
      </c>
      <c r="D154">
        <v>58487.045011640468</v>
      </c>
      <c r="E154">
        <v>6460.0518992249563</v>
      </c>
      <c r="F154">
        <v>10.976560555903188</v>
      </c>
      <c r="G154">
        <v>0.11704259470886313</v>
      </c>
      <c r="H154">
        <v>1.69326586220319</v>
      </c>
      <c r="I154">
        <v>1.92422138464588</v>
      </c>
      <c r="J154">
        <v>100.06786113770922</v>
      </c>
      <c r="K154">
        <v>97.366697181172952</v>
      </c>
      <c r="L154">
        <v>36.066756956485484</v>
      </c>
      <c r="M154">
        <v>33.228751798176262</v>
      </c>
      <c r="N154">
        <v>36.066756956485484</v>
      </c>
      <c r="O154">
        <v>33.228751798176262</v>
      </c>
      <c r="P154">
        <v>26.740644532971196</v>
      </c>
      <c r="Q154">
        <v>27.646176663132692</v>
      </c>
      <c r="T154">
        <v>80.745400000000004</v>
      </c>
      <c r="U154">
        <v>80.576400000000007</v>
      </c>
      <c r="V154">
        <v>0.79779313940072338</v>
      </c>
      <c r="W154">
        <v>0.58152199681027328</v>
      </c>
    </row>
    <row r="155" spans="1:23">
      <c r="A155">
        <v>2008</v>
      </c>
      <c r="B155" t="s">
        <v>21</v>
      </c>
      <c r="C155">
        <v>7</v>
      </c>
      <c r="D155">
        <v>64322.066644152554</v>
      </c>
      <c r="E155">
        <v>5835.0216325120855</v>
      </c>
      <c r="F155">
        <v>11.071658033998245</v>
      </c>
      <c r="G155">
        <v>9.5097478095057753E-2</v>
      </c>
      <c r="H155">
        <v>3.4162679425837501</v>
      </c>
      <c r="I155">
        <v>1.69326586220319</v>
      </c>
      <c r="J155">
        <v>104.82822361737914</v>
      </c>
      <c r="K155">
        <v>100.06786113770922</v>
      </c>
      <c r="L155">
        <v>36.760978534197072</v>
      </c>
      <c r="M155">
        <v>36.066756956485484</v>
      </c>
      <c r="N155">
        <v>36.760978534197072</v>
      </c>
      <c r="O155">
        <v>36.066756956485484</v>
      </c>
      <c r="P155">
        <v>26.888346332926815</v>
      </c>
      <c r="Q155">
        <v>26.740644532971196</v>
      </c>
      <c r="T155">
        <v>81.120199999999997</v>
      </c>
      <c r="U155">
        <v>80.745400000000004</v>
      </c>
      <c r="V155">
        <v>0.79800598970823022</v>
      </c>
      <c r="W155">
        <v>0.79779313940072338</v>
      </c>
    </row>
    <row r="156" spans="1:23">
      <c r="A156">
        <v>2009</v>
      </c>
      <c r="B156" t="s">
        <v>21</v>
      </c>
      <c r="C156">
        <v>7</v>
      </c>
      <c r="D156">
        <v>58163.293594306815</v>
      </c>
      <c r="E156">
        <v>-6158.7730498457386</v>
      </c>
      <c r="F156">
        <v>10.971009740492345</v>
      </c>
      <c r="G156">
        <v>-0.1006482935059001</v>
      </c>
      <c r="H156">
        <v>1.3047099102433599</v>
      </c>
      <c r="I156">
        <v>3.4162679425837501</v>
      </c>
      <c r="J156">
        <v>89.755031957276486</v>
      </c>
      <c r="K156">
        <v>104.82822361737914</v>
      </c>
      <c r="L156">
        <v>41.942393866246881</v>
      </c>
      <c r="M156">
        <v>36.760978534197072</v>
      </c>
      <c r="N156">
        <v>41.942393866246881</v>
      </c>
      <c r="O156">
        <v>36.760978534197072</v>
      </c>
      <c r="P156">
        <v>22.566500959808639</v>
      </c>
      <c r="Q156">
        <v>26.888346332926815</v>
      </c>
      <c r="T156">
        <v>80.271500000000003</v>
      </c>
      <c r="U156">
        <v>81.120199999999997</v>
      </c>
      <c r="V156">
        <v>0.62081929084619336</v>
      </c>
      <c r="W156">
        <v>0.79800598970823022</v>
      </c>
    </row>
    <row r="157" spans="1:23">
      <c r="A157">
        <v>2010</v>
      </c>
      <c r="B157" t="s">
        <v>21</v>
      </c>
      <c r="C157">
        <v>7</v>
      </c>
      <c r="D157">
        <v>58041.411224560128</v>
      </c>
      <c r="E157">
        <v>-121.88236974668689</v>
      </c>
      <c r="F157">
        <v>10.968912021391709</v>
      </c>
      <c r="G157">
        <v>-2.0977191006359419E-3</v>
      </c>
      <c r="H157">
        <v>2.3109243697478901</v>
      </c>
      <c r="I157">
        <v>1.3047099102433599</v>
      </c>
      <c r="J157">
        <v>94.099979789345326</v>
      </c>
      <c r="K157">
        <v>89.755031957276486</v>
      </c>
      <c r="L157">
        <v>42.268596287203344</v>
      </c>
      <c r="M157">
        <v>41.942393866246881</v>
      </c>
      <c r="N157">
        <v>42.268596287203344</v>
      </c>
      <c r="O157">
        <v>41.942393866246881</v>
      </c>
      <c r="P157">
        <v>24.627500750072151</v>
      </c>
      <c r="Q157">
        <v>22.566500959808639</v>
      </c>
      <c r="T157">
        <v>81.679100000000005</v>
      </c>
      <c r="U157">
        <v>80.271500000000003</v>
      </c>
      <c r="V157">
        <v>0.47340639926441003</v>
      </c>
      <c r="W157">
        <v>0.62081929084619336</v>
      </c>
    </row>
    <row r="158" spans="1:23">
      <c r="A158">
        <v>2011</v>
      </c>
      <c r="B158" t="s">
        <v>21</v>
      </c>
      <c r="C158">
        <v>7</v>
      </c>
      <c r="D158">
        <v>61753.660072180384</v>
      </c>
      <c r="E158">
        <v>3712.2488476202561</v>
      </c>
      <c r="F158">
        <v>11.030908525157656</v>
      </c>
      <c r="G158">
        <v>6.1996503765946898E-2</v>
      </c>
      <c r="H158">
        <v>2.7586822605124599</v>
      </c>
      <c r="I158">
        <v>2.3109243697478901</v>
      </c>
      <c r="J158">
        <v>101.24574005308487</v>
      </c>
      <c r="K158">
        <v>94.099979789345326</v>
      </c>
      <c r="L158">
        <v>42.386295830639561</v>
      </c>
      <c r="M158">
        <v>42.268596287203344</v>
      </c>
      <c r="N158">
        <v>42.386295830639561</v>
      </c>
      <c r="O158">
        <v>42.268596287203344</v>
      </c>
      <c r="P158">
        <v>25.715188084987634</v>
      </c>
      <c r="Q158">
        <v>24.627500750072151</v>
      </c>
      <c r="T158">
        <v>81.932199999999995</v>
      </c>
      <c r="U158">
        <v>81.679100000000005</v>
      </c>
      <c r="V158">
        <v>0.44974821281762667</v>
      </c>
      <c r="W158">
        <v>0.47340639926441003</v>
      </c>
    </row>
    <row r="159" spans="1:23">
      <c r="A159">
        <v>2012</v>
      </c>
      <c r="B159" t="s">
        <v>21</v>
      </c>
      <c r="C159">
        <v>7</v>
      </c>
      <c r="D159">
        <v>58507.500209627207</v>
      </c>
      <c r="E159">
        <v>-3246.1598625531769</v>
      </c>
      <c r="F159">
        <v>10.97691023371349</v>
      </c>
      <c r="G159">
        <v>-5.3998291444166568E-2</v>
      </c>
      <c r="H159">
        <v>2.3979148566463899</v>
      </c>
      <c r="I159">
        <v>2.7586822605124599</v>
      </c>
      <c r="J159">
        <v>103.24099921794279</v>
      </c>
      <c r="K159">
        <v>101.24574005308487</v>
      </c>
      <c r="L159">
        <v>43.523700766542731</v>
      </c>
      <c r="M159">
        <v>42.386295830639561</v>
      </c>
      <c r="N159">
        <v>43.523700766542731</v>
      </c>
      <c r="O159">
        <v>42.386295830639561</v>
      </c>
      <c r="P159">
        <v>25.741729967125799</v>
      </c>
      <c r="Q159">
        <v>25.715188084987634</v>
      </c>
      <c r="T159">
        <v>81.558599999999998</v>
      </c>
      <c r="U159">
        <v>81.932199999999995</v>
      </c>
      <c r="V159">
        <v>0.35311035996238677</v>
      </c>
      <c r="W159">
        <v>0.44974821281762667</v>
      </c>
    </row>
    <row r="160" spans="1:23">
      <c r="A160">
        <v>2013</v>
      </c>
      <c r="B160" t="s">
        <v>21</v>
      </c>
      <c r="C160">
        <v>7</v>
      </c>
      <c r="D160">
        <v>61191.192626042837</v>
      </c>
      <c r="E160">
        <v>2683.6924164156299</v>
      </c>
      <c r="F160">
        <v>11.021758546805017</v>
      </c>
      <c r="G160">
        <v>4.4848313091527814E-2</v>
      </c>
      <c r="H160">
        <v>0.789071780078061</v>
      </c>
      <c r="I160">
        <v>2.3979148566463899</v>
      </c>
      <c r="J160">
        <v>103.05014777084455</v>
      </c>
      <c r="K160">
        <v>103.24099921794279</v>
      </c>
      <c r="L160">
        <v>41.413770283835063</v>
      </c>
      <c r="M160">
        <v>43.523700766542731</v>
      </c>
      <c r="N160">
        <v>41.413770283835063</v>
      </c>
      <c r="O160">
        <v>43.523700766542731</v>
      </c>
      <c r="P160">
        <v>27.452001472261571</v>
      </c>
      <c r="Q160">
        <v>25.741729967125799</v>
      </c>
      <c r="T160">
        <v>81.282600000000002</v>
      </c>
      <c r="U160">
        <v>81.558599999999998</v>
      </c>
      <c r="W160">
        <v>0.35311035996238677</v>
      </c>
    </row>
    <row r="161" spans="1:23">
      <c r="A161">
        <v>2014</v>
      </c>
      <c r="B161" t="s">
        <v>21</v>
      </c>
      <c r="C161">
        <v>7</v>
      </c>
      <c r="D161">
        <v>62548.985017437131</v>
      </c>
      <c r="E161">
        <v>1357.7923913942941</v>
      </c>
      <c r="F161">
        <v>11.043705289023787</v>
      </c>
      <c r="G161">
        <v>2.1946742218769799E-2</v>
      </c>
      <c r="H161">
        <v>0.56402054044951799</v>
      </c>
      <c r="I161">
        <v>0.789071780078061</v>
      </c>
      <c r="J161">
        <v>102.26392047103599</v>
      </c>
      <c r="K161">
        <v>103.05014777084455</v>
      </c>
      <c r="L161">
        <v>40.910777244701976</v>
      </c>
      <c r="M161">
        <v>41.413770283835063</v>
      </c>
      <c r="N161">
        <v>40.910777244701976</v>
      </c>
      <c r="O161">
        <v>41.413770283835063</v>
      </c>
      <c r="P161">
        <v>29.003600692179987</v>
      </c>
      <c r="Q161">
        <v>27.452001472261571</v>
      </c>
      <c r="T161">
        <v>81.007000000000005</v>
      </c>
      <c r="U161">
        <v>81.282600000000002</v>
      </c>
    </row>
    <row r="162" spans="1:23">
      <c r="A162">
        <v>2015</v>
      </c>
      <c r="B162" t="s">
        <v>21</v>
      </c>
      <c r="C162">
        <v>7</v>
      </c>
      <c r="D162">
        <v>53254.850590492162</v>
      </c>
      <c r="E162">
        <v>-9294.1344269449692</v>
      </c>
      <c r="F162">
        <v>10.882844170324409</v>
      </c>
      <c r="G162">
        <v>-0.16086111869937803</v>
      </c>
      <c r="H162">
        <v>0.45203415369162298</v>
      </c>
      <c r="I162">
        <v>0.56402054044951799</v>
      </c>
      <c r="J162">
        <v>104.04821160936497</v>
      </c>
      <c r="K162">
        <v>102.26392047103599</v>
      </c>
      <c r="L162">
        <v>40.444205237198211</v>
      </c>
      <c r="M162">
        <v>40.910777244701976</v>
      </c>
      <c r="N162">
        <v>40.444205237198211</v>
      </c>
      <c r="O162">
        <v>40.910777244701976</v>
      </c>
      <c r="P162">
        <v>28.457969361011763</v>
      </c>
      <c r="Q162">
        <v>29.003600692179987</v>
      </c>
      <c r="T162">
        <v>81.455100000000002</v>
      </c>
      <c r="U162">
        <v>81.007000000000005</v>
      </c>
    </row>
    <row r="163" spans="1:23">
      <c r="A163">
        <v>1993</v>
      </c>
      <c r="B163" t="s">
        <v>20</v>
      </c>
      <c r="C163">
        <v>8</v>
      </c>
      <c r="E163" t="s">
        <v>141</v>
      </c>
      <c r="G163" t="s">
        <v>141</v>
      </c>
      <c r="H163">
        <v>89.811949027727394</v>
      </c>
      <c r="I163" t="s">
        <v>141</v>
      </c>
      <c r="K163" t="s">
        <v>141</v>
      </c>
      <c r="L163">
        <v>6.53999996185303</v>
      </c>
      <c r="M163" t="s">
        <v>141</v>
      </c>
      <c r="O163" t="s">
        <v>141</v>
      </c>
      <c r="Q163" t="s">
        <v>141</v>
      </c>
      <c r="S163" t="s">
        <v>141</v>
      </c>
      <c r="U163" t="s">
        <v>141</v>
      </c>
      <c r="W163" t="s">
        <v>141</v>
      </c>
    </row>
    <row r="164" spans="1:23">
      <c r="A164">
        <v>1994</v>
      </c>
      <c r="B164" t="s">
        <v>20</v>
      </c>
      <c r="C164">
        <v>8</v>
      </c>
      <c r="H164">
        <v>47.6546906187628</v>
      </c>
      <c r="I164">
        <v>89.811949027727394</v>
      </c>
      <c r="L164">
        <v>7.5599999427795401</v>
      </c>
      <c r="M164">
        <v>6.53999996185303</v>
      </c>
      <c r="R164">
        <v>13.1492</v>
      </c>
      <c r="S164">
        <v>0</v>
      </c>
    </row>
    <row r="165" spans="1:23">
      <c r="A165">
        <v>1995</v>
      </c>
      <c r="B165" t="s">
        <v>20</v>
      </c>
      <c r="C165">
        <v>8</v>
      </c>
      <c r="D165">
        <v>3044.3837091107976</v>
      </c>
      <c r="F165">
        <v>8.0210537652788005</v>
      </c>
      <c r="G165">
        <v>8.0210537652788005</v>
      </c>
      <c r="H165">
        <v>28.776613720851401</v>
      </c>
      <c r="I165">
        <v>47.6546906187628</v>
      </c>
      <c r="J165">
        <v>143.19953824193885</v>
      </c>
      <c r="L165">
        <v>9.6599998474121094</v>
      </c>
      <c r="M165">
        <v>7.5599999427795401</v>
      </c>
      <c r="N165">
        <v>36.953165289914509</v>
      </c>
      <c r="R165">
        <v>10.2742</v>
      </c>
      <c r="S165">
        <v>13.1492</v>
      </c>
    </row>
    <row r="166" spans="1:23">
      <c r="A166">
        <v>1996</v>
      </c>
      <c r="B166" t="s">
        <v>20</v>
      </c>
      <c r="C166">
        <v>8</v>
      </c>
      <c r="D166">
        <v>3352.7337408889102</v>
      </c>
      <c r="E166">
        <v>308.35003177811268</v>
      </c>
      <c r="F166">
        <v>8.117531334094215</v>
      </c>
      <c r="G166">
        <v>9.6477568815414472E-2</v>
      </c>
      <c r="H166">
        <v>23.050343349517</v>
      </c>
      <c r="I166">
        <v>28.776613720851401</v>
      </c>
      <c r="J166">
        <v>134.09563542303835</v>
      </c>
      <c r="K166">
        <v>143.19953824193885</v>
      </c>
      <c r="L166">
        <v>9.9200000762939506</v>
      </c>
      <c r="M166">
        <v>9.6599998474121094</v>
      </c>
      <c r="N166">
        <v>35.0589340297403</v>
      </c>
      <c r="O166">
        <v>36.953165289914509</v>
      </c>
      <c r="R166">
        <v>8.8216699999999992</v>
      </c>
      <c r="S166">
        <v>10.2742</v>
      </c>
      <c r="T166">
        <v>74.238</v>
      </c>
    </row>
    <row r="167" spans="1:23">
      <c r="A167">
        <v>1997</v>
      </c>
      <c r="B167" t="s">
        <v>20</v>
      </c>
      <c r="C167">
        <v>8</v>
      </c>
      <c r="D167">
        <v>3619.9454956801105</v>
      </c>
      <c r="E167">
        <v>267.21175479120029</v>
      </c>
      <c r="F167">
        <v>8.1942142482645082</v>
      </c>
      <c r="G167">
        <v>7.6682914170293159E-2</v>
      </c>
      <c r="H167">
        <v>10.5818789322146</v>
      </c>
      <c r="I167">
        <v>23.050343349517</v>
      </c>
      <c r="J167">
        <v>153.68046429977429</v>
      </c>
      <c r="K167">
        <v>134.09563542303835</v>
      </c>
      <c r="L167">
        <v>10.3699998855591</v>
      </c>
      <c r="M167">
        <v>9.9200000762939506</v>
      </c>
      <c r="N167">
        <v>33.527866896815709</v>
      </c>
      <c r="O167">
        <v>35.0589340297403</v>
      </c>
      <c r="R167">
        <v>5.5666700000000002</v>
      </c>
      <c r="S167">
        <v>8.8216699999999992</v>
      </c>
      <c r="T167">
        <v>71.320800000000006</v>
      </c>
      <c r="U167">
        <v>74.238</v>
      </c>
    </row>
    <row r="168" spans="1:23">
      <c r="A168">
        <v>1998</v>
      </c>
      <c r="B168" t="s">
        <v>20</v>
      </c>
      <c r="C168">
        <v>8</v>
      </c>
      <c r="D168">
        <v>4052.2922705902711</v>
      </c>
      <c r="E168">
        <v>432.34677491016055</v>
      </c>
      <c r="F168">
        <v>8.3070379927254461</v>
      </c>
      <c r="G168">
        <v>0.1128237444609379</v>
      </c>
      <c r="H168">
        <v>8.2083333333329893</v>
      </c>
      <c r="I168">
        <v>10.5818789322146</v>
      </c>
      <c r="J168">
        <v>158.42896511035025</v>
      </c>
      <c r="K168">
        <v>153.68046429977429</v>
      </c>
      <c r="L168">
        <v>9.5100002288818395</v>
      </c>
      <c r="M168">
        <v>10.3699998855591</v>
      </c>
      <c r="N168">
        <v>35.169792083707193</v>
      </c>
      <c r="O168">
        <v>33.527866896815709</v>
      </c>
      <c r="R168">
        <v>6.9850000000000003</v>
      </c>
      <c r="S168">
        <v>5.5666700000000002</v>
      </c>
      <c r="T168">
        <v>98.679299999999998</v>
      </c>
      <c r="U168">
        <v>71.320800000000006</v>
      </c>
      <c r="V168">
        <v>-0.24899340304038997</v>
      </c>
    </row>
    <row r="169" spans="1:23">
      <c r="A169">
        <v>1999</v>
      </c>
      <c r="B169" t="s">
        <v>20</v>
      </c>
      <c r="C169">
        <v>8</v>
      </c>
      <c r="D169">
        <v>4119.3473939081359</v>
      </c>
      <c r="E169">
        <v>67.055123317864854</v>
      </c>
      <c r="F169">
        <v>8.3234500302601795</v>
      </c>
      <c r="G169">
        <v>1.6412037534733415E-2</v>
      </c>
      <c r="H169">
        <v>3.29611089718906</v>
      </c>
      <c r="I169">
        <v>8.2083333333329893</v>
      </c>
      <c r="J169">
        <v>144.87176331333137</v>
      </c>
      <c r="K169">
        <v>158.42896511035025</v>
      </c>
      <c r="L169">
        <v>11.569999694824199</v>
      </c>
      <c r="M169">
        <v>9.5100002288818395</v>
      </c>
      <c r="N169">
        <v>36.553424612098837</v>
      </c>
      <c r="O169">
        <v>35.169792083707193</v>
      </c>
      <c r="R169">
        <v>6.8983299999999996</v>
      </c>
      <c r="S169">
        <v>6.9850000000000003</v>
      </c>
      <c r="T169">
        <v>98.690200000000004</v>
      </c>
      <c r="U169">
        <v>98.679299999999998</v>
      </c>
      <c r="V169">
        <v>-0.23889126804623664</v>
      </c>
      <c r="W169">
        <v>-0.24899340304038997</v>
      </c>
    </row>
    <row r="170" spans="1:23">
      <c r="A170">
        <v>2000</v>
      </c>
      <c r="B170" t="s">
        <v>20</v>
      </c>
      <c r="C170">
        <v>8</v>
      </c>
      <c r="D170">
        <v>4070.0328269871361</v>
      </c>
      <c r="E170">
        <v>-49.314566920999823</v>
      </c>
      <c r="F170">
        <v>8.3114063440029184</v>
      </c>
      <c r="G170">
        <v>-1.2043686257261044E-2</v>
      </c>
      <c r="H170">
        <v>4.0184895250875998</v>
      </c>
      <c r="I170">
        <v>3.29611089718906</v>
      </c>
      <c r="J170">
        <v>126.51353119319896</v>
      </c>
      <c r="K170">
        <v>144.87176331333137</v>
      </c>
      <c r="L170">
        <v>13.3599996566772</v>
      </c>
      <c r="M170">
        <v>11.569999694824199</v>
      </c>
      <c r="N170">
        <v>32.773860331303148</v>
      </c>
      <c r="O170">
        <v>36.553424612098837</v>
      </c>
      <c r="P170">
        <v>23.92212653560426</v>
      </c>
      <c r="R170">
        <v>3.6738300000000002</v>
      </c>
      <c r="S170">
        <v>6.8983299999999996</v>
      </c>
      <c r="T170">
        <v>97.507000000000005</v>
      </c>
      <c r="U170">
        <v>98.690200000000004</v>
      </c>
      <c r="V170">
        <v>-0.21231421598404598</v>
      </c>
      <c r="W170">
        <v>-0.23889126804623664</v>
      </c>
    </row>
    <row r="171" spans="1:23">
      <c r="A171">
        <v>2001</v>
      </c>
      <c r="B171" t="s">
        <v>20</v>
      </c>
      <c r="C171">
        <v>8</v>
      </c>
      <c r="D171">
        <v>4498.9570274314619</v>
      </c>
      <c r="E171">
        <v>428.92420044432583</v>
      </c>
      <c r="F171">
        <v>8.4116008772133064</v>
      </c>
      <c r="G171">
        <v>0.10019453321038796</v>
      </c>
      <c r="H171">
        <v>5.7482798165137696</v>
      </c>
      <c r="I171">
        <v>4.0184895250875998</v>
      </c>
      <c r="J171">
        <v>126.65096881222166</v>
      </c>
      <c r="K171">
        <v>126.51353119319896</v>
      </c>
      <c r="L171">
        <v>13.1300001144409</v>
      </c>
      <c r="M171">
        <v>13.3599996566772</v>
      </c>
      <c r="N171">
        <v>30.85273289935963</v>
      </c>
      <c r="O171">
        <v>32.773860331303148</v>
      </c>
      <c r="P171">
        <v>23.566171606971555</v>
      </c>
      <c r="Q171">
        <v>23.92212653560426</v>
      </c>
      <c r="R171">
        <v>3.7475000000000001</v>
      </c>
      <c r="S171">
        <v>3.6738300000000002</v>
      </c>
      <c r="T171">
        <v>97.728399999999993</v>
      </c>
      <c r="U171">
        <v>97.507000000000005</v>
      </c>
      <c r="V171">
        <v>-0.22228316822431002</v>
      </c>
      <c r="W171">
        <v>-0.21231421598404598</v>
      </c>
    </row>
    <row r="172" spans="1:23">
      <c r="A172">
        <v>2002</v>
      </c>
      <c r="B172" t="s">
        <v>20</v>
      </c>
      <c r="C172">
        <v>8</v>
      </c>
      <c r="D172">
        <v>5308.3477805932826</v>
      </c>
      <c r="E172">
        <v>809.39075316182061</v>
      </c>
      <c r="F172">
        <v>8.5770359133873804</v>
      </c>
      <c r="G172">
        <v>0.16543503617407396</v>
      </c>
      <c r="H172">
        <v>3.5719127016402301</v>
      </c>
      <c r="I172">
        <v>5.7482798165137696</v>
      </c>
      <c r="J172">
        <v>124.09136425374885</v>
      </c>
      <c r="K172">
        <v>126.65096881222166</v>
      </c>
      <c r="L172">
        <v>10.0299997329712</v>
      </c>
      <c r="M172">
        <v>13.1300001144409</v>
      </c>
      <c r="N172">
        <v>30.512586236003898</v>
      </c>
      <c r="O172">
        <v>30.85273289935963</v>
      </c>
      <c r="P172">
        <v>22.429665814923318</v>
      </c>
      <c r="Q172">
        <v>23.566171606971555</v>
      </c>
      <c r="R172">
        <v>3.9611800000000001</v>
      </c>
      <c r="S172">
        <v>3.7475000000000001</v>
      </c>
      <c r="T172">
        <v>97.621200000000002</v>
      </c>
      <c r="U172">
        <v>97.728399999999993</v>
      </c>
      <c r="V172">
        <v>-0.22108190593262464</v>
      </c>
      <c r="W172">
        <v>-0.22228316822431002</v>
      </c>
    </row>
    <row r="173" spans="1:23">
      <c r="A173">
        <v>2003</v>
      </c>
      <c r="B173" t="s">
        <v>20</v>
      </c>
      <c r="C173">
        <v>8</v>
      </c>
      <c r="D173">
        <v>7174.237414733685</v>
      </c>
      <c r="E173">
        <v>1865.8896341404024</v>
      </c>
      <c r="F173">
        <v>8.8782517513185031</v>
      </c>
      <c r="G173">
        <v>0.30121583793112272</v>
      </c>
      <c r="H173">
        <v>1.33499116549964</v>
      </c>
      <c r="I173">
        <v>3.5719127016402301</v>
      </c>
      <c r="J173">
        <v>123.27805474871906</v>
      </c>
      <c r="K173">
        <v>124.09136425374885</v>
      </c>
      <c r="L173">
        <v>11.289999961853001</v>
      </c>
      <c r="M173">
        <v>10.0299997329712</v>
      </c>
      <c r="N173">
        <v>30.530920758671048</v>
      </c>
      <c r="O173">
        <v>30.512586236003898</v>
      </c>
      <c r="P173">
        <v>23.004412340727992</v>
      </c>
      <c r="Q173">
        <v>22.429665814923318</v>
      </c>
      <c r="R173">
        <v>3.1095799999999998</v>
      </c>
      <c r="S173">
        <v>3.9611800000000001</v>
      </c>
      <c r="T173">
        <v>97.551900000000003</v>
      </c>
      <c r="U173">
        <v>97.621200000000002</v>
      </c>
      <c r="V173">
        <v>-0.19396206340154465</v>
      </c>
      <c r="W173">
        <v>-0.22108190593262464</v>
      </c>
    </row>
    <row r="174" spans="1:23">
      <c r="A174">
        <v>2004</v>
      </c>
      <c r="B174" t="s">
        <v>20</v>
      </c>
      <c r="C174">
        <v>8</v>
      </c>
      <c r="D174">
        <v>8850.4651148479134</v>
      </c>
      <c r="E174">
        <v>1676.2277001142284</v>
      </c>
      <c r="F174">
        <v>9.0882252919710371</v>
      </c>
      <c r="G174">
        <v>0.20997354065253404</v>
      </c>
      <c r="H174">
        <v>3.0481110752341198</v>
      </c>
      <c r="I174">
        <v>1.33499116549964</v>
      </c>
      <c r="J174">
        <v>130.91275062561442</v>
      </c>
      <c r="K174">
        <v>123.27805474871906</v>
      </c>
      <c r="L174">
        <v>10.25</v>
      </c>
      <c r="M174">
        <v>11.289999961853001</v>
      </c>
      <c r="N174">
        <v>30.587195241859082</v>
      </c>
      <c r="O174">
        <v>30.530920758671048</v>
      </c>
      <c r="P174">
        <v>22.885874954243732</v>
      </c>
      <c r="Q174">
        <v>23.004412340727992</v>
      </c>
      <c r="R174">
        <v>3.4947699999999999</v>
      </c>
      <c r="S174">
        <v>3.1095799999999998</v>
      </c>
      <c r="T174">
        <v>95.059700000000007</v>
      </c>
      <c r="U174">
        <v>97.551900000000003</v>
      </c>
      <c r="V174">
        <v>-0.15517271340582267</v>
      </c>
      <c r="W174">
        <v>-0.19396206340154465</v>
      </c>
    </row>
    <row r="175" spans="1:23">
      <c r="A175">
        <v>2005</v>
      </c>
      <c r="B175" t="s">
        <v>20</v>
      </c>
      <c r="C175">
        <v>8</v>
      </c>
      <c r="D175">
        <v>10338.313223579884</v>
      </c>
      <c r="E175">
        <v>1487.8481087319706</v>
      </c>
      <c r="F175">
        <v>9.2436120035732525</v>
      </c>
      <c r="G175">
        <v>0.1553867116022154</v>
      </c>
      <c r="H175">
        <v>4.0797142319984596</v>
      </c>
      <c r="I175">
        <v>3.0481110752341198</v>
      </c>
      <c r="J175">
        <v>136.91660073280264</v>
      </c>
      <c r="K175">
        <v>130.91275062561442</v>
      </c>
      <c r="L175">
        <v>8.0299997329711896</v>
      </c>
      <c r="M175">
        <v>10.25</v>
      </c>
      <c r="N175">
        <v>29.987669654133391</v>
      </c>
      <c r="O175">
        <v>30.587195241859082</v>
      </c>
      <c r="P175">
        <v>24.870927400819248</v>
      </c>
      <c r="Q175">
        <v>22.885874954243732</v>
      </c>
      <c r="R175">
        <v>2.7956500000000002</v>
      </c>
      <c r="S175">
        <v>3.4947699999999999</v>
      </c>
      <c r="T175">
        <v>94.237200000000001</v>
      </c>
      <c r="U175">
        <v>95.059700000000007</v>
      </c>
      <c r="V175">
        <v>-0.16935239967899338</v>
      </c>
      <c r="W175">
        <v>-0.15517271340582267</v>
      </c>
    </row>
    <row r="176" spans="1:23">
      <c r="A176">
        <v>2006</v>
      </c>
      <c r="B176" t="s">
        <v>20</v>
      </c>
      <c r="C176">
        <v>8</v>
      </c>
      <c r="D176">
        <v>12595.410648630354</v>
      </c>
      <c r="E176">
        <v>2257.0974250504696</v>
      </c>
      <c r="F176">
        <v>9.441087792354482</v>
      </c>
      <c r="G176">
        <v>0.19747578878122951</v>
      </c>
      <c r="H176">
        <v>4.4376204238921098</v>
      </c>
      <c r="I176">
        <v>4.0797142319984596</v>
      </c>
      <c r="J176">
        <v>137.12140824247356</v>
      </c>
      <c r="K176">
        <v>136.91660073280264</v>
      </c>
      <c r="L176">
        <v>5.9099998474121103</v>
      </c>
      <c r="M176">
        <v>8.0299997329711896</v>
      </c>
      <c r="N176">
        <v>29.483706770569736</v>
      </c>
      <c r="O176">
        <v>29.987669654133391</v>
      </c>
      <c r="P176">
        <v>24.784871387881747</v>
      </c>
      <c r="Q176">
        <v>24.870927400819248</v>
      </c>
      <c r="R176">
        <v>2.1878500000000001</v>
      </c>
      <c r="S176">
        <v>2.7956500000000002</v>
      </c>
      <c r="T176">
        <v>98.489199999999997</v>
      </c>
      <c r="U176">
        <v>94.237200000000001</v>
      </c>
      <c r="V176">
        <v>-0.18581645865913332</v>
      </c>
      <c r="W176">
        <v>-0.16935239967899338</v>
      </c>
    </row>
    <row r="177" spans="1:23">
      <c r="A177">
        <v>2007</v>
      </c>
      <c r="B177" t="s">
        <v>20</v>
      </c>
      <c r="C177">
        <v>8</v>
      </c>
      <c r="D177">
        <v>16586.40520488473</v>
      </c>
      <c r="E177">
        <v>3990.9945562543762</v>
      </c>
      <c r="F177">
        <v>9.7163386752496113</v>
      </c>
      <c r="G177">
        <v>0.27525088289512922</v>
      </c>
      <c r="H177">
        <v>6.6013260305563399</v>
      </c>
      <c r="I177">
        <v>4.4376204238921098</v>
      </c>
      <c r="J177">
        <v>135.26567764042062</v>
      </c>
      <c r="K177">
        <v>137.12140824247356</v>
      </c>
      <c r="L177">
        <v>4.5900001525878897</v>
      </c>
      <c r="M177">
        <v>5.9099998474121103</v>
      </c>
      <c r="N177">
        <v>29.379436633622152</v>
      </c>
      <c r="O177">
        <v>29.483706770569736</v>
      </c>
      <c r="P177">
        <v>24.3585626274768</v>
      </c>
      <c r="Q177">
        <v>24.784871387881747</v>
      </c>
      <c r="R177">
        <v>2.0867399999999998</v>
      </c>
      <c r="S177">
        <v>2.1878500000000001</v>
      </c>
      <c r="T177">
        <v>93.212400000000002</v>
      </c>
      <c r="U177">
        <v>98.489199999999997</v>
      </c>
      <c r="V177">
        <v>-0.19353261224380333</v>
      </c>
      <c r="W177">
        <v>-0.18581645865913332</v>
      </c>
    </row>
    <row r="178" spans="1:23">
      <c r="A178">
        <v>2008</v>
      </c>
      <c r="B178" t="s">
        <v>20</v>
      </c>
      <c r="C178">
        <v>8</v>
      </c>
      <c r="D178">
        <v>18094.548052783066</v>
      </c>
      <c r="E178">
        <v>1508.1428478983362</v>
      </c>
      <c r="F178">
        <v>9.8033659593268823</v>
      </c>
      <c r="G178">
        <v>8.7027284077271005E-2</v>
      </c>
      <c r="H178">
        <v>10.3623580313683</v>
      </c>
      <c r="I178">
        <v>6.6013260305563399</v>
      </c>
      <c r="J178">
        <v>137.52295309613686</v>
      </c>
      <c r="K178">
        <v>135.26567764042062</v>
      </c>
      <c r="L178">
        <v>5.4499998092651403</v>
      </c>
      <c r="M178">
        <v>4.5900001525878897</v>
      </c>
      <c r="N178">
        <v>34.354344234089133</v>
      </c>
      <c r="O178">
        <v>29.379436633622152</v>
      </c>
      <c r="P178">
        <v>22.724627401339976</v>
      </c>
      <c r="Q178">
        <v>24.3585626274768</v>
      </c>
      <c r="R178">
        <v>2.8304399999999998</v>
      </c>
      <c r="S178">
        <v>2.0867399999999998</v>
      </c>
      <c r="T178">
        <v>93.377899999999997</v>
      </c>
      <c r="U178">
        <v>93.212400000000002</v>
      </c>
      <c r="V178">
        <v>-0.22384373570978799</v>
      </c>
      <c r="W178">
        <v>-0.19353261224380333</v>
      </c>
    </row>
    <row r="179" spans="1:23">
      <c r="A179">
        <v>2009</v>
      </c>
      <c r="B179" t="s">
        <v>20</v>
      </c>
      <c r="C179">
        <v>8</v>
      </c>
      <c r="D179">
        <v>14726.318278058745</v>
      </c>
      <c r="E179">
        <v>-3368.229774724321</v>
      </c>
      <c r="F179">
        <v>9.5973915310360418</v>
      </c>
      <c r="G179">
        <v>-0.20597442829084045</v>
      </c>
      <c r="H179">
        <v>-7.8408311281020507E-2</v>
      </c>
      <c r="I179">
        <v>10.3623580313683</v>
      </c>
      <c r="J179">
        <v>116.64964520159893</v>
      </c>
      <c r="K179">
        <v>137.52295309613686</v>
      </c>
      <c r="L179">
        <v>13.550000190734901</v>
      </c>
      <c r="M179">
        <v>5.4499998092651403</v>
      </c>
      <c r="N179">
        <v>40.573696444788439</v>
      </c>
      <c r="O179">
        <v>34.354344234089133</v>
      </c>
      <c r="P179">
        <v>23.177522943538207</v>
      </c>
      <c r="Q179">
        <v>22.724627401339976</v>
      </c>
      <c r="R179">
        <v>4.56691</v>
      </c>
      <c r="S179">
        <v>2.8304399999999998</v>
      </c>
      <c r="T179">
        <v>98.867199999999997</v>
      </c>
      <c r="U179">
        <v>93.377899999999997</v>
      </c>
      <c r="V179">
        <v>-0.26490292765519996</v>
      </c>
      <c r="W179">
        <v>-0.22384373570978799</v>
      </c>
    </row>
    <row r="180" spans="1:23">
      <c r="A180">
        <v>2010</v>
      </c>
      <c r="B180" t="s">
        <v>20</v>
      </c>
      <c r="C180">
        <v>8</v>
      </c>
      <c r="D180">
        <v>14638.604817345657</v>
      </c>
      <c r="E180">
        <v>-87.713460713088352</v>
      </c>
      <c r="F180">
        <v>9.5914174836123944</v>
      </c>
      <c r="G180">
        <v>-5.9740474236473773E-3</v>
      </c>
      <c r="H180">
        <v>2.97204512015696</v>
      </c>
      <c r="I180">
        <v>-7.8408311281020507E-2</v>
      </c>
      <c r="J180">
        <v>143.80015154520328</v>
      </c>
      <c r="K180">
        <v>116.64964520159893</v>
      </c>
      <c r="L180">
        <v>16.709999084472699</v>
      </c>
      <c r="M180">
        <v>13.550000190734901</v>
      </c>
      <c r="N180">
        <v>37.867614350012914</v>
      </c>
      <c r="O180">
        <v>40.573696444788439</v>
      </c>
      <c r="P180">
        <v>23.055290051235993</v>
      </c>
      <c r="Q180">
        <v>23.177522943538207</v>
      </c>
      <c r="R180">
        <v>6.6541499999999996</v>
      </c>
      <c r="S180">
        <v>4.56691</v>
      </c>
      <c r="T180">
        <v>97.739000000000004</v>
      </c>
      <c r="U180">
        <v>98.867199999999997</v>
      </c>
      <c r="V180">
        <v>-0.26981119668432796</v>
      </c>
      <c r="W180">
        <v>-0.26490292765519996</v>
      </c>
    </row>
    <row r="181" spans="1:23">
      <c r="A181">
        <v>2011</v>
      </c>
      <c r="B181" t="s">
        <v>20</v>
      </c>
      <c r="C181">
        <v>8</v>
      </c>
      <c r="D181">
        <v>17454.84342464351</v>
      </c>
      <c r="E181">
        <v>2816.2386072978534</v>
      </c>
      <c r="F181">
        <v>9.7673724492693719</v>
      </c>
      <c r="G181">
        <v>0.17595496565697744</v>
      </c>
      <c r="H181">
        <v>4.9819013145361</v>
      </c>
      <c r="I181">
        <v>2.97204512015696</v>
      </c>
      <c r="J181">
        <v>167.34994921714684</v>
      </c>
      <c r="K181">
        <v>143.80015154520328</v>
      </c>
      <c r="L181">
        <v>12.329999923706101</v>
      </c>
      <c r="M181">
        <v>16.709999084472699</v>
      </c>
      <c r="N181">
        <v>34.517797001275611</v>
      </c>
      <c r="O181">
        <v>37.867614350012914</v>
      </c>
      <c r="P181">
        <v>26.536284091433203</v>
      </c>
      <c r="Q181">
        <v>23.055290051235993</v>
      </c>
      <c r="R181">
        <v>4.8494400000000004</v>
      </c>
      <c r="S181">
        <v>6.6541499999999996</v>
      </c>
      <c r="T181">
        <v>95.418800000000005</v>
      </c>
      <c r="U181">
        <v>97.739000000000004</v>
      </c>
      <c r="V181">
        <v>-0.28585528234297203</v>
      </c>
      <c r="W181">
        <v>-0.26981119668432796</v>
      </c>
    </row>
    <row r="182" spans="1:23">
      <c r="A182">
        <v>2012</v>
      </c>
      <c r="B182" t="s">
        <v>20</v>
      </c>
      <c r="C182">
        <v>8</v>
      </c>
      <c r="D182">
        <v>17421.890222737758</v>
      </c>
      <c r="E182">
        <v>-32.953201905751484</v>
      </c>
      <c r="F182">
        <v>9.765482753287797</v>
      </c>
      <c r="G182">
        <v>-1.889695981574846E-3</v>
      </c>
      <c r="H182">
        <v>3.9333998729697899</v>
      </c>
      <c r="I182">
        <v>4.9819013145361</v>
      </c>
      <c r="J182">
        <v>170.42833426995264</v>
      </c>
      <c r="K182">
        <v>167.34994921714684</v>
      </c>
      <c r="L182">
        <v>10.0200004577637</v>
      </c>
      <c r="M182">
        <v>12.329999923706101</v>
      </c>
      <c r="N182">
        <v>33.900956294005738</v>
      </c>
      <c r="O182">
        <v>34.517797001275611</v>
      </c>
      <c r="P182">
        <v>27.126586246145827</v>
      </c>
      <c r="Q182">
        <v>26.536284091433203</v>
      </c>
      <c r="R182">
        <v>5.0729899999999999</v>
      </c>
      <c r="S182">
        <v>4.8494400000000004</v>
      </c>
      <c r="T182">
        <v>93.931600000000003</v>
      </c>
      <c r="U182">
        <v>95.418800000000005</v>
      </c>
      <c r="V182">
        <v>-0.28947503005084235</v>
      </c>
      <c r="W182">
        <v>-0.28585528234297203</v>
      </c>
    </row>
    <row r="183" spans="1:23">
      <c r="A183">
        <v>2013</v>
      </c>
      <c r="B183" t="s">
        <v>20</v>
      </c>
      <c r="C183">
        <v>8</v>
      </c>
      <c r="D183">
        <v>19072.238517566937</v>
      </c>
      <c r="E183">
        <v>1650.3482948291785</v>
      </c>
      <c r="F183">
        <v>9.8559890759512481</v>
      </c>
      <c r="G183">
        <v>9.0506322663451044E-2</v>
      </c>
      <c r="H183">
        <v>2.7805665895499598</v>
      </c>
      <c r="I183">
        <v>3.9333998729697899</v>
      </c>
      <c r="J183">
        <v>165.7945013134896</v>
      </c>
      <c r="K183">
        <v>170.42833426995264</v>
      </c>
      <c r="L183">
        <v>8.6300001144409197</v>
      </c>
      <c r="M183">
        <v>10.0200004577637</v>
      </c>
      <c r="N183">
        <v>34.011755489937698</v>
      </c>
      <c r="O183">
        <v>33.900956294005738</v>
      </c>
      <c r="P183">
        <v>27.433734783418544</v>
      </c>
      <c r="Q183">
        <v>27.126586246145827</v>
      </c>
      <c r="R183">
        <v>4.9474799999999997</v>
      </c>
      <c r="S183">
        <v>5.0729899999999999</v>
      </c>
      <c r="T183">
        <v>93.452500000000001</v>
      </c>
      <c r="U183">
        <v>93.931600000000003</v>
      </c>
      <c r="W183">
        <v>-0.28947503005084235</v>
      </c>
    </row>
    <row r="184" spans="1:23">
      <c r="A184">
        <v>2014</v>
      </c>
      <c r="B184" t="s">
        <v>20</v>
      </c>
      <c r="C184">
        <v>8</v>
      </c>
      <c r="D184">
        <v>20247.199301110832</v>
      </c>
      <c r="E184">
        <v>1174.9607835438946</v>
      </c>
      <c r="F184">
        <v>9.9157717568515285</v>
      </c>
      <c r="G184">
        <v>5.9782680900280383E-2</v>
      </c>
      <c r="H184">
        <v>-0.106175146521716</v>
      </c>
      <c r="I184">
        <v>2.7805665895499598</v>
      </c>
      <c r="J184">
        <v>160.04887287904694</v>
      </c>
      <c r="K184">
        <v>165.7945013134896</v>
      </c>
      <c r="L184">
        <v>7.3499999046325701</v>
      </c>
      <c r="M184">
        <v>8.6300001144409197</v>
      </c>
      <c r="N184">
        <v>33.826511677571311</v>
      </c>
      <c r="O184">
        <v>34.011755489937698</v>
      </c>
      <c r="P184">
        <v>27.576550389948057</v>
      </c>
      <c r="Q184">
        <v>27.433734783418544</v>
      </c>
      <c r="R184">
        <v>4.2563199999999997</v>
      </c>
      <c r="S184">
        <v>4.9474799999999997</v>
      </c>
      <c r="T184">
        <v>93.141599999999997</v>
      </c>
      <c r="U184">
        <v>93.452500000000001</v>
      </c>
    </row>
    <row r="185" spans="1:23">
      <c r="A185">
        <v>2015</v>
      </c>
      <c r="B185" t="s">
        <v>20</v>
      </c>
      <c r="C185">
        <v>8</v>
      </c>
      <c r="D185">
        <v>17412.448673161278</v>
      </c>
      <c r="E185">
        <v>-2834.7506279495537</v>
      </c>
      <c r="F185">
        <v>9.764940670383</v>
      </c>
      <c r="G185">
        <v>-0.1508310864685285</v>
      </c>
      <c r="H185">
        <v>-0.49232600654733799</v>
      </c>
      <c r="I185">
        <v>-0.106175146521716</v>
      </c>
      <c r="J185">
        <v>150.68255442540777</v>
      </c>
      <c r="K185">
        <v>160.04887287904694</v>
      </c>
      <c r="L185">
        <v>6.1900000572204599</v>
      </c>
      <c r="M185">
        <v>7.3499999046325701</v>
      </c>
      <c r="N185">
        <v>36.09188855274941</v>
      </c>
      <c r="O185">
        <v>33.826511677571311</v>
      </c>
      <c r="P185">
        <v>26.585173851494638</v>
      </c>
      <c r="Q185">
        <v>27.576550389948057</v>
      </c>
      <c r="R185">
        <v>3.9777</v>
      </c>
      <c r="S185">
        <v>4.2563199999999997</v>
      </c>
      <c r="T185">
        <v>92.235100000000003</v>
      </c>
      <c r="U185">
        <v>93.141599999999997</v>
      </c>
    </row>
    <row r="186" spans="1:23">
      <c r="A186">
        <v>1993</v>
      </c>
      <c r="B186" t="s">
        <v>19</v>
      </c>
      <c r="C186">
        <v>9</v>
      </c>
      <c r="D186">
        <v>17617.030438665395</v>
      </c>
      <c r="E186" t="s">
        <v>141</v>
      </c>
      <c r="F186">
        <v>9.7766213517263747</v>
      </c>
      <c r="G186" t="s">
        <v>141</v>
      </c>
      <c r="H186">
        <v>2.1906531955643098</v>
      </c>
      <c r="I186" t="s">
        <v>141</v>
      </c>
      <c r="J186">
        <v>58.137799132341279</v>
      </c>
      <c r="K186" t="s">
        <v>141</v>
      </c>
      <c r="L186">
        <v>16.200000762939499</v>
      </c>
      <c r="M186" t="s">
        <v>141</v>
      </c>
      <c r="N186">
        <v>41.883595247482972</v>
      </c>
      <c r="O186" t="s">
        <v>141</v>
      </c>
      <c r="P186">
        <v>17.637219535039971</v>
      </c>
      <c r="Q186" t="s">
        <v>141</v>
      </c>
      <c r="R186">
        <v>5.1708299999999996</v>
      </c>
      <c r="S186" t="s">
        <v>141</v>
      </c>
      <c r="U186" t="s">
        <v>141</v>
      </c>
      <c r="W186" t="s">
        <v>141</v>
      </c>
    </row>
    <row r="187" spans="1:23">
      <c r="A187">
        <v>1994</v>
      </c>
      <c r="B187" t="s">
        <v>19</v>
      </c>
      <c r="C187">
        <v>9</v>
      </c>
      <c r="D187">
        <v>20305.583549547457</v>
      </c>
      <c r="E187">
        <v>2688.5531108820614</v>
      </c>
      <c r="F187">
        <v>9.91865117891194</v>
      </c>
      <c r="G187">
        <v>0.14202982718556534</v>
      </c>
      <c r="H187">
        <v>1.08855677589407</v>
      </c>
      <c r="I187">
        <v>2.1906531955643098</v>
      </c>
      <c r="J187">
        <v>62.415168341265641</v>
      </c>
      <c r="K187">
        <v>58.137799132341279</v>
      </c>
      <c r="L187">
        <v>16.430000305175799</v>
      </c>
      <c r="M187">
        <v>16.200000762939499</v>
      </c>
      <c r="N187">
        <v>40.422321229322669</v>
      </c>
      <c r="O187">
        <v>41.883595247482972</v>
      </c>
      <c r="P187">
        <v>20.62220225567615</v>
      </c>
      <c r="Q187">
        <v>17.637219535039971</v>
      </c>
      <c r="R187">
        <v>4.6425000000000001</v>
      </c>
      <c r="S187">
        <v>5.1708299999999996</v>
      </c>
    </row>
    <row r="188" spans="1:23">
      <c r="A188">
        <v>1995</v>
      </c>
      <c r="B188" t="s">
        <v>19</v>
      </c>
      <c r="C188">
        <v>9</v>
      </c>
      <c r="D188">
        <v>26273.465903106578</v>
      </c>
      <c r="E188">
        <v>5967.8823535591218</v>
      </c>
      <c r="F188">
        <v>10.176314807860082</v>
      </c>
      <c r="G188">
        <v>0.25766362894814243</v>
      </c>
      <c r="H188">
        <v>0.79123940693844796</v>
      </c>
      <c r="I188">
        <v>1.08855677589407</v>
      </c>
      <c r="J188">
        <v>64.069158650919277</v>
      </c>
      <c r="K188">
        <v>62.415168341265641</v>
      </c>
      <c r="L188">
        <v>17</v>
      </c>
      <c r="M188">
        <v>16.430000305175799</v>
      </c>
      <c r="N188">
        <v>48.625147124477451</v>
      </c>
      <c r="O188">
        <v>40.422321229322669</v>
      </c>
      <c r="P188">
        <v>23.751554982007701</v>
      </c>
      <c r="Q188">
        <v>20.62220225567615</v>
      </c>
      <c r="R188">
        <v>4.5616700000000003</v>
      </c>
      <c r="S188">
        <v>4.6425000000000001</v>
      </c>
    </row>
    <row r="189" spans="1:23">
      <c r="A189">
        <v>1996</v>
      </c>
      <c r="B189" t="s">
        <v>19</v>
      </c>
      <c r="C189">
        <v>9</v>
      </c>
      <c r="D189">
        <v>25777.641299639552</v>
      </c>
      <c r="E189">
        <v>-495.82460346702646</v>
      </c>
      <c r="F189">
        <v>10.157262778887677</v>
      </c>
      <c r="G189">
        <v>-1.9052028972405211E-2</v>
      </c>
      <c r="H189">
        <v>0.62919423812101405</v>
      </c>
      <c r="I189">
        <v>0.79123940693844796</v>
      </c>
      <c r="J189">
        <v>65.736821477562216</v>
      </c>
      <c r="K189">
        <v>64.069158650919277</v>
      </c>
      <c r="L189">
        <v>15.569999694824199</v>
      </c>
      <c r="M189">
        <v>17</v>
      </c>
      <c r="N189">
        <v>44.90299823633157</v>
      </c>
      <c r="O189">
        <v>48.625147124477451</v>
      </c>
      <c r="P189">
        <v>23.257787322139105</v>
      </c>
      <c r="Q189">
        <v>23.751554982007701</v>
      </c>
      <c r="R189">
        <v>3.8025000000000002</v>
      </c>
      <c r="S189">
        <v>4.5616700000000003</v>
      </c>
      <c r="T189">
        <v>89.203900000000004</v>
      </c>
      <c r="V189">
        <v>-0.15942166676001601</v>
      </c>
    </row>
    <row r="190" spans="1:23">
      <c r="A190">
        <v>1997</v>
      </c>
      <c r="B190" t="s">
        <v>19</v>
      </c>
      <c r="C190">
        <v>9</v>
      </c>
      <c r="D190">
        <v>24676.49707696215</v>
      </c>
      <c r="E190">
        <v>-1101.1442226774016</v>
      </c>
      <c r="F190">
        <v>10.113606534273265</v>
      </c>
      <c r="G190">
        <v>-4.3656244614412643E-2</v>
      </c>
      <c r="H190">
        <v>1.1925588342583999</v>
      </c>
      <c r="I190">
        <v>0.62919423812101405</v>
      </c>
      <c r="J190">
        <v>68.26382994094169</v>
      </c>
      <c r="K190">
        <v>65.736821477562216</v>
      </c>
      <c r="L190">
        <v>14.9700002670288</v>
      </c>
      <c r="M190">
        <v>15.569999694824199</v>
      </c>
      <c r="N190">
        <v>40.333038342754975</v>
      </c>
      <c r="O190">
        <v>44.90299823633157</v>
      </c>
      <c r="P190">
        <v>26.384565284722107</v>
      </c>
      <c r="Q190">
        <v>23.257787322139105</v>
      </c>
      <c r="R190">
        <v>3.2933300000000001</v>
      </c>
      <c r="S190">
        <v>3.8025000000000002</v>
      </c>
      <c r="T190">
        <v>90.114000000000004</v>
      </c>
      <c r="U190">
        <v>89.203900000000004</v>
      </c>
      <c r="V190">
        <v>-0.10273095029397998</v>
      </c>
      <c r="W190">
        <v>-0.15942166676001601</v>
      </c>
    </row>
    <row r="191" spans="1:23">
      <c r="A191">
        <v>1998</v>
      </c>
      <c r="B191" t="s">
        <v>19</v>
      </c>
      <c r="C191">
        <v>9</v>
      </c>
      <c r="D191">
        <v>25989.407503518036</v>
      </c>
      <c r="E191">
        <v>1312.9104265558854</v>
      </c>
      <c r="F191">
        <v>10.165444330281336</v>
      </c>
      <c r="G191">
        <v>5.1837796008070924E-2</v>
      </c>
      <c r="H191">
        <v>1.3994737857984001</v>
      </c>
      <c r="I191">
        <v>1.1925588342583999</v>
      </c>
      <c r="J191">
        <v>67.018324998753968</v>
      </c>
      <c r="K191">
        <v>68.26382994094169</v>
      </c>
      <c r="L191">
        <v>13.210000038146999</v>
      </c>
      <c r="M191">
        <v>14.9700002670288</v>
      </c>
      <c r="N191">
        <v>37.568739512551709</v>
      </c>
      <c r="O191">
        <v>40.333038342754975</v>
      </c>
      <c r="P191">
        <v>27.610982864214584</v>
      </c>
      <c r="Q191">
        <v>26.384565284722107</v>
      </c>
      <c r="S191">
        <v>3.2933300000000001</v>
      </c>
      <c r="T191">
        <v>89.998099999999994</v>
      </c>
      <c r="U191">
        <v>90.114000000000004</v>
      </c>
      <c r="V191">
        <v>7.5622739527080027E-2</v>
      </c>
      <c r="W191">
        <v>-0.10273095029397998</v>
      </c>
    </row>
    <row r="192" spans="1:23">
      <c r="A192">
        <v>1999</v>
      </c>
      <c r="B192" t="s">
        <v>19</v>
      </c>
      <c r="C192">
        <v>9</v>
      </c>
      <c r="D192">
        <v>26178.791784550842</v>
      </c>
      <c r="E192">
        <v>189.38428103280603</v>
      </c>
      <c r="F192">
        <v>10.172704888076199</v>
      </c>
      <c r="G192">
        <v>7.2605577948632316E-3</v>
      </c>
      <c r="H192">
        <v>1.1622315566944299</v>
      </c>
      <c r="I192">
        <v>1.3994737857984001</v>
      </c>
      <c r="J192">
        <v>66.236221961346644</v>
      </c>
      <c r="K192">
        <v>67.018324998753968</v>
      </c>
      <c r="L192">
        <v>11.689999580383301</v>
      </c>
      <c r="M192">
        <v>13.210000038146999</v>
      </c>
      <c r="N192">
        <v>36.488264538342143</v>
      </c>
      <c r="O192">
        <v>37.568739512551709</v>
      </c>
      <c r="P192">
        <v>29.151990927092452</v>
      </c>
      <c r="Q192">
        <v>27.610982864214584</v>
      </c>
      <c r="R192">
        <v>3.4889199999999998</v>
      </c>
      <c r="T192">
        <v>89.996499999999997</v>
      </c>
      <c r="U192">
        <v>89.998099999999994</v>
      </c>
      <c r="V192">
        <v>0.49597956335233345</v>
      </c>
      <c r="W192">
        <v>7.5622739527080027E-2</v>
      </c>
    </row>
    <row r="193" spans="1:23">
      <c r="A193">
        <v>2000</v>
      </c>
      <c r="B193" t="s">
        <v>19</v>
      </c>
      <c r="C193">
        <v>9</v>
      </c>
      <c r="D193">
        <v>24253.250424578648</v>
      </c>
      <c r="E193">
        <v>-1925.5413599721942</v>
      </c>
      <c r="F193">
        <v>10.096305925510277</v>
      </c>
      <c r="G193">
        <v>-7.639896256592138E-2</v>
      </c>
      <c r="H193">
        <v>3.04210080667796</v>
      </c>
      <c r="I193">
        <v>1.1622315566944299</v>
      </c>
      <c r="J193">
        <v>74.994312385789044</v>
      </c>
      <c r="K193">
        <v>66.236221961346644</v>
      </c>
      <c r="L193">
        <v>11.1300001144409</v>
      </c>
      <c r="M193">
        <v>11.689999580383301</v>
      </c>
      <c r="N193">
        <v>33.944415496730542</v>
      </c>
      <c r="O193">
        <v>36.488264538342143</v>
      </c>
      <c r="P193">
        <v>31.191453604174768</v>
      </c>
      <c r="Q193">
        <v>29.151990927092452</v>
      </c>
      <c r="R193">
        <v>3.9770799999999999</v>
      </c>
      <c r="S193">
        <v>3.4889199999999998</v>
      </c>
      <c r="T193">
        <v>97.231999999999999</v>
      </c>
      <c r="U193">
        <v>89.996499999999997</v>
      </c>
      <c r="V193">
        <v>0.88260957522000671</v>
      </c>
      <c r="W193">
        <v>0.49597956335233345</v>
      </c>
    </row>
    <row r="194" spans="1:23">
      <c r="A194">
        <v>2001</v>
      </c>
      <c r="B194" t="s">
        <v>19</v>
      </c>
      <c r="C194">
        <v>9</v>
      </c>
      <c r="D194">
        <v>24913.244516358354</v>
      </c>
      <c r="E194">
        <v>659.99409177970665</v>
      </c>
      <c r="F194">
        <v>10.123154849327214</v>
      </c>
      <c r="G194">
        <v>2.6848923816936932E-2</v>
      </c>
      <c r="H194">
        <v>2.5784408009889401</v>
      </c>
      <c r="I194">
        <v>3.04210080667796</v>
      </c>
      <c r="J194">
        <v>70.265929090191577</v>
      </c>
      <c r="K194">
        <v>74.994312385789044</v>
      </c>
      <c r="L194">
        <v>10.289999961853001</v>
      </c>
      <c r="M194">
        <v>11.1300001144409</v>
      </c>
      <c r="N194">
        <v>33.292023511981</v>
      </c>
      <c r="O194">
        <v>33.944415496730542</v>
      </c>
      <c r="P194">
        <v>31.82823289736303</v>
      </c>
      <c r="Q194">
        <v>31.191453604174768</v>
      </c>
      <c r="R194">
        <v>3.84782</v>
      </c>
      <c r="S194">
        <v>3.9770799999999999</v>
      </c>
      <c r="T194">
        <v>99.97</v>
      </c>
      <c r="U194">
        <v>97.231999999999999</v>
      </c>
      <c r="V194">
        <v>0.81980622702843997</v>
      </c>
      <c r="W194">
        <v>0.88260957522000671</v>
      </c>
    </row>
    <row r="195" spans="1:23">
      <c r="A195">
        <v>2002</v>
      </c>
      <c r="B195" t="s">
        <v>19</v>
      </c>
      <c r="C195">
        <v>9</v>
      </c>
      <c r="D195">
        <v>26834.026250180352</v>
      </c>
      <c r="E195">
        <v>1920.7817338219975</v>
      </c>
      <c r="F195">
        <v>10.197425997393225</v>
      </c>
      <c r="G195">
        <v>7.4271148066010539E-2</v>
      </c>
      <c r="H195">
        <v>1.57122012789382</v>
      </c>
      <c r="I195">
        <v>2.5784408009889401</v>
      </c>
      <c r="J195">
        <v>69.29037217865114</v>
      </c>
      <c r="K195">
        <v>70.265929090191577</v>
      </c>
      <c r="L195">
        <v>10.420000076293899</v>
      </c>
      <c r="M195">
        <v>10.289999961853001</v>
      </c>
      <c r="N195">
        <v>34.355886141251204</v>
      </c>
      <c r="O195">
        <v>33.292023511981</v>
      </c>
      <c r="P195">
        <v>30.697359427416526</v>
      </c>
      <c r="Q195">
        <v>31.82823289736303</v>
      </c>
      <c r="R195">
        <v>3.3338100000000002</v>
      </c>
      <c r="S195">
        <v>3.84782</v>
      </c>
      <c r="T195">
        <v>100</v>
      </c>
      <c r="U195">
        <v>99.97</v>
      </c>
      <c r="V195">
        <v>0.51388064285177348</v>
      </c>
      <c r="W195">
        <v>0.81980622702843997</v>
      </c>
    </row>
    <row r="196" spans="1:23">
      <c r="A196">
        <v>2003</v>
      </c>
      <c r="B196" t="s">
        <v>19</v>
      </c>
      <c r="C196">
        <v>9</v>
      </c>
      <c r="D196">
        <v>32816.160880214047</v>
      </c>
      <c r="E196">
        <v>5982.1346300336954</v>
      </c>
      <c r="F196">
        <v>10.398676382793258</v>
      </c>
      <c r="G196">
        <v>0.20125038540003359</v>
      </c>
      <c r="H196">
        <v>0.87744038625474297</v>
      </c>
      <c r="I196">
        <v>1.57122012789382</v>
      </c>
      <c r="J196">
        <v>68.037659415843606</v>
      </c>
      <c r="K196">
        <v>69.29037217865114</v>
      </c>
      <c r="L196">
        <v>10.4700002670288</v>
      </c>
      <c r="M196">
        <v>10.420000076293899</v>
      </c>
      <c r="N196">
        <v>34.929965890122652</v>
      </c>
      <c r="O196">
        <v>34.355886141251204</v>
      </c>
      <c r="P196">
        <v>27.766118837134314</v>
      </c>
      <c r="Q196">
        <v>30.697359427416526</v>
      </c>
      <c r="R196">
        <v>2.915</v>
      </c>
      <c r="S196">
        <v>3.3338100000000002</v>
      </c>
      <c r="T196">
        <v>100</v>
      </c>
      <c r="U196">
        <v>100</v>
      </c>
      <c r="V196">
        <v>0.36063218652016671</v>
      </c>
      <c r="W196">
        <v>0.51388064285177348</v>
      </c>
    </row>
    <row r="197" spans="1:23">
      <c r="A197">
        <v>2004</v>
      </c>
      <c r="B197" t="s">
        <v>19</v>
      </c>
      <c r="C197">
        <v>9</v>
      </c>
      <c r="D197">
        <v>37636.111734175342</v>
      </c>
      <c r="E197">
        <v>4819.9508539612943</v>
      </c>
      <c r="F197">
        <v>10.53571928693337</v>
      </c>
      <c r="G197">
        <v>0.13704290414011133</v>
      </c>
      <c r="H197">
        <v>0.18712055908445299</v>
      </c>
      <c r="I197">
        <v>0.87744038625474297</v>
      </c>
      <c r="J197">
        <v>70.99137414262006</v>
      </c>
      <c r="K197">
        <v>68.037659415843606</v>
      </c>
      <c r="L197">
        <v>10.3599996566772</v>
      </c>
      <c r="M197">
        <v>10.4700002670288</v>
      </c>
      <c r="N197">
        <v>34.647298977138639</v>
      </c>
      <c r="O197">
        <v>34.929965890122652</v>
      </c>
      <c r="P197">
        <v>29.347494192862232</v>
      </c>
      <c r="Q197">
        <v>27.766118837134314</v>
      </c>
      <c r="R197">
        <v>2.6636799999999998</v>
      </c>
      <c r="S197">
        <v>2.915</v>
      </c>
      <c r="T197">
        <v>98.627399999999994</v>
      </c>
      <c r="U197">
        <v>100</v>
      </c>
      <c r="V197">
        <v>0.34741570423361995</v>
      </c>
      <c r="W197">
        <v>0.36063218652016671</v>
      </c>
    </row>
    <row r="198" spans="1:23">
      <c r="A198">
        <v>2005</v>
      </c>
      <c r="B198" t="s">
        <v>19</v>
      </c>
      <c r="C198">
        <v>9</v>
      </c>
      <c r="D198">
        <v>38969.171631812977</v>
      </c>
      <c r="E198">
        <v>1333.059897637635</v>
      </c>
      <c r="F198">
        <v>10.570526141545706</v>
      </c>
      <c r="G198">
        <v>3.4806854612336124E-2</v>
      </c>
      <c r="H198">
        <v>0.62387445002519903</v>
      </c>
      <c r="I198">
        <v>0.18712055908445299</v>
      </c>
      <c r="J198">
        <v>76.627713870318217</v>
      </c>
      <c r="K198">
        <v>70.99137414262006</v>
      </c>
      <c r="L198">
        <v>8.3800001144409197</v>
      </c>
      <c r="M198">
        <v>10.3599996566772</v>
      </c>
      <c r="N198">
        <v>34.740581676166606</v>
      </c>
      <c r="O198">
        <v>34.647298977138639</v>
      </c>
      <c r="P198">
        <v>28.345831745646326</v>
      </c>
      <c r="Q198">
        <v>29.347494192862232</v>
      </c>
      <c r="S198">
        <v>2.6636799999999998</v>
      </c>
      <c r="T198">
        <v>98.221999999999994</v>
      </c>
      <c r="U198">
        <v>98.627399999999994</v>
      </c>
      <c r="V198">
        <v>0.52770645133489014</v>
      </c>
      <c r="W198">
        <v>0.34741570423361995</v>
      </c>
    </row>
    <row r="199" spans="1:23">
      <c r="A199">
        <v>2006</v>
      </c>
      <c r="B199" t="s">
        <v>19</v>
      </c>
      <c r="C199">
        <v>9</v>
      </c>
      <c r="D199">
        <v>41120.676506158132</v>
      </c>
      <c r="E199">
        <v>2151.5048743451553</v>
      </c>
      <c r="F199">
        <v>10.624266351991723</v>
      </c>
      <c r="G199">
        <v>5.37402104460174E-2</v>
      </c>
      <c r="H199">
        <v>1.5666638070438399</v>
      </c>
      <c r="I199">
        <v>0.62387445002519903</v>
      </c>
      <c r="J199">
        <v>82.182789345012566</v>
      </c>
      <c r="K199">
        <v>76.627713870318217</v>
      </c>
      <c r="L199">
        <v>7.7199997901916504</v>
      </c>
      <c r="M199">
        <v>8.3800001144409197</v>
      </c>
      <c r="N199">
        <v>34.329776263802472</v>
      </c>
      <c r="O199">
        <v>34.740581676166606</v>
      </c>
      <c r="P199">
        <v>28.511786232043178</v>
      </c>
      <c r="Q199">
        <v>28.345831745646326</v>
      </c>
      <c r="T199">
        <v>98.417900000000003</v>
      </c>
      <c r="U199">
        <v>98.221999999999994</v>
      </c>
      <c r="V199">
        <v>0.72704124024464012</v>
      </c>
      <c r="W199">
        <v>0.52770645133489014</v>
      </c>
    </row>
    <row r="200" spans="1:23">
      <c r="A200">
        <v>2007</v>
      </c>
      <c r="B200" t="s">
        <v>19</v>
      </c>
      <c r="C200">
        <v>9</v>
      </c>
      <c r="D200">
        <v>48288.549097818635</v>
      </c>
      <c r="E200">
        <v>7167.8725916605035</v>
      </c>
      <c r="F200">
        <v>10.784949732812951</v>
      </c>
      <c r="G200">
        <v>0.16068338082122757</v>
      </c>
      <c r="H200">
        <v>2.5106656524033899</v>
      </c>
      <c r="I200">
        <v>1.5666638070438399</v>
      </c>
      <c r="J200">
        <v>83.175942202975591</v>
      </c>
      <c r="K200">
        <v>82.182789345012566</v>
      </c>
      <c r="L200">
        <v>6.8499999046325701</v>
      </c>
      <c r="M200">
        <v>7.7199997901916504</v>
      </c>
      <c r="N200">
        <v>32.71984736097415</v>
      </c>
      <c r="O200">
        <v>34.329776263802472</v>
      </c>
      <c r="P200">
        <v>29.708603456973087</v>
      </c>
      <c r="Q200">
        <v>28.511786232043178</v>
      </c>
      <c r="T200">
        <v>97.6661</v>
      </c>
      <c r="U200">
        <v>98.417900000000003</v>
      </c>
      <c r="V200">
        <v>0.99101313320270668</v>
      </c>
      <c r="W200">
        <v>0.72704124024464012</v>
      </c>
    </row>
    <row r="201" spans="1:23">
      <c r="A201">
        <v>2008</v>
      </c>
      <c r="B201" t="s">
        <v>19</v>
      </c>
      <c r="C201">
        <v>9</v>
      </c>
      <c r="D201">
        <v>53401.314872519812</v>
      </c>
      <c r="E201">
        <v>5112.7657747011763</v>
      </c>
      <c r="F201">
        <v>10.885590647726039</v>
      </c>
      <c r="G201">
        <v>0.1006409149130878</v>
      </c>
      <c r="H201">
        <v>4.0659535535837801</v>
      </c>
      <c r="I201">
        <v>2.5106656524033899</v>
      </c>
      <c r="J201">
        <v>86.511865614239781</v>
      </c>
      <c r="K201">
        <v>83.175942202975591</v>
      </c>
      <c r="L201">
        <v>6.3699998855590803</v>
      </c>
      <c r="M201">
        <v>6.8499999046325701</v>
      </c>
      <c r="N201">
        <v>33.459638327198768</v>
      </c>
      <c r="O201">
        <v>32.71984736097415</v>
      </c>
      <c r="P201">
        <v>27.882834297702903</v>
      </c>
      <c r="Q201">
        <v>29.708603456973087</v>
      </c>
      <c r="T201">
        <v>94.235399999999998</v>
      </c>
      <c r="U201">
        <v>97.6661</v>
      </c>
      <c r="V201">
        <v>0.91255172702815679</v>
      </c>
      <c r="W201">
        <v>0.99101313320270668</v>
      </c>
    </row>
    <row r="202" spans="1:23">
      <c r="A202">
        <v>2009</v>
      </c>
      <c r="B202" t="s">
        <v>19</v>
      </c>
      <c r="C202">
        <v>9</v>
      </c>
      <c r="D202">
        <v>47107.155709070517</v>
      </c>
      <c r="E202">
        <v>-6294.1591634492943</v>
      </c>
      <c r="F202">
        <v>10.760180194347543</v>
      </c>
      <c r="G202">
        <v>-0.1254104533784961</v>
      </c>
      <c r="H202">
        <v>-9.1736040325961595E-7</v>
      </c>
      <c r="I202">
        <v>4.0659535535837801</v>
      </c>
      <c r="J202">
        <v>70.531240850913392</v>
      </c>
      <c r="K202">
        <v>86.511865614239781</v>
      </c>
      <c r="L202">
        <v>8.25</v>
      </c>
      <c r="M202">
        <v>6.3699998855590803</v>
      </c>
      <c r="N202">
        <v>38.370095399079709</v>
      </c>
      <c r="O202">
        <v>33.459638327198768</v>
      </c>
      <c r="P202">
        <v>23.293382134397703</v>
      </c>
      <c r="Q202">
        <v>27.882834297702903</v>
      </c>
      <c r="T202">
        <v>93.706400000000002</v>
      </c>
      <c r="U202">
        <v>94.235399999999998</v>
      </c>
      <c r="V202">
        <v>0.36062435828022998</v>
      </c>
      <c r="W202">
        <v>0.91255172702815679</v>
      </c>
    </row>
    <row r="203" spans="1:23">
      <c r="A203">
        <v>2010</v>
      </c>
      <c r="B203" t="s">
        <v>19</v>
      </c>
      <c r="C203">
        <v>9</v>
      </c>
      <c r="D203">
        <v>46202.415162845442</v>
      </c>
      <c r="E203">
        <v>-904.74054622507538</v>
      </c>
      <c r="F203">
        <v>10.740787351955541</v>
      </c>
      <c r="G203">
        <v>-1.9392842392001342E-2</v>
      </c>
      <c r="H203">
        <v>1.1841352315464999</v>
      </c>
      <c r="I203">
        <v>-9.1736040325961595E-7</v>
      </c>
      <c r="J203">
        <v>76.089791555318016</v>
      </c>
      <c r="K203">
        <v>70.531240850913392</v>
      </c>
      <c r="L203">
        <v>8.3900003433227504</v>
      </c>
      <c r="M203">
        <v>8.25</v>
      </c>
      <c r="N203">
        <v>38.611437733832176</v>
      </c>
      <c r="O203">
        <v>38.370095399079709</v>
      </c>
      <c r="P203">
        <v>23.156175214359436</v>
      </c>
      <c r="Q203">
        <v>23.293382134397703</v>
      </c>
      <c r="T203">
        <v>94.702799999999996</v>
      </c>
      <c r="U203">
        <v>93.706400000000002</v>
      </c>
      <c r="V203">
        <v>3.3312090643310012E-2</v>
      </c>
      <c r="W203">
        <v>0.36062435828022998</v>
      </c>
    </row>
    <row r="204" spans="1:23">
      <c r="A204">
        <v>2011</v>
      </c>
      <c r="B204" t="s">
        <v>19</v>
      </c>
      <c r="C204">
        <v>9</v>
      </c>
      <c r="D204">
        <v>50790.724145480221</v>
      </c>
      <c r="E204">
        <v>4588.3089826347787</v>
      </c>
      <c r="F204">
        <v>10.83546902133256</v>
      </c>
      <c r="G204">
        <v>9.4681669377019162E-2</v>
      </c>
      <c r="H204">
        <v>3.4168075425521098</v>
      </c>
      <c r="I204">
        <v>1.1841352315464999</v>
      </c>
      <c r="J204">
        <v>79.169904860592567</v>
      </c>
      <c r="K204">
        <v>76.089791555318016</v>
      </c>
      <c r="L204">
        <v>7.7800002098083496</v>
      </c>
      <c r="M204">
        <v>8.3900003433227504</v>
      </c>
      <c r="N204">
        <v>38.143130711285167</v>
      </c>
      <c r="O204">
        <v>38.611437733832176</v>
      </c>
      <c r="P204">
        <v>22.144991355064281</v>
      </c>
      <c r="Q204">
        <v>23.156175214359436</v>
      </c>
      <c r="T204">
        <v>95.397400000000005</v>
      </c>
      <c r="U204">
        <v>94.702799999999996</v>
      </c>
      <c r="V204">
        <v>0.14064196284691996</v>
      </c>
      <c r="W204">
        <v>3.3312090643310012E-2</v>
      </c>
    </row>
    <row r="205" spans="1:23">
      <c r="A205">
        <v>2012</v>
      </c>
      <c r="B205" t="s">
        <v>19</v>
      </c>
      <c r="C205">
        <v>9</v>
      </c>
      <c r="D205">
        <v>47415.559871135112</v>
      </c>
      <c r="E205">
        <v>-3375.1642743451084</v>
      </c>
      <c r="F205">
        <v>10.766705721138765</v>
      </c>
      <c r="G205">
        <v>-6.8763300193795729E-2</v>
      </c>
      <c r="H205">
        <v>2.8083362256157498</v>
      </c>
      <c r="I205">
        <v>3.4168075425521098</v>
      </c>
      <c r="J205">
        <v>80.40571992011732</v>
      </c>
      <c r="K205">
        <v>79.169904860592567</v>
      </c>
      <c r="L205">
        <v>7.6900000572204599</v>
      </c>
      <c r="M205">
        <v>7.7800002098083496</v>
      </c>
      <c r="N205">
        <v>39.176047208861171</v>
      </c>
      <c r="O205">
        <v>38.143130711285167</v>
      </c>
      <c r="P205">
        <v>20.69174252905615</v>
      </c>
      <c r="Q205">
        <v>22.144991355064281</v>
      </c>
      <c r="T205">
        <v>94.096599999999995</v>
      </c>
      <c r="U205">
        <v>95.397400000000005</v>
      </c>
      <c r="V205">
        <v>0.2117200298147166</v>
      </c>
      <c r="W205">
        <v>0.14064196284691996</v>
      </c>
    </row>
    <row r="206" spans="1:23">
      <c r="A206">
        <v>2013</v>
      </c>
      <c r="B206" t="s">
        <v>19</v>
      </c>
      <c r="C206">
        <v>9</v>
      </c>
      <c r="D206">
        <v>49638.077129813944</v>
      </c>
      <c r="E206">
        <v>2222.5172586788321</v>
      </c>
      <c r="F206">
        <v>10.812513502263155</v>
      </c>
      <c r="G206">
        <v>4.580778112438999E-2</v>
      </c>
      <c r="H206">
        <v>1.4782861568880401</v>
      </c>
      <c r="I206">
        <v>2.8083362256157498</v>
      </c>
      <c r="J206">
        <v>78.513607884409211</v>
      </c>
      <c r="K206">
        <v>80.40571992011732</v>
      </c>
      <c r="L206">
        <v>8.1899995803833008</v>
      </c>
      <c r="M206">
        <v>7.6900000572204599</v>
      </c>
      <c r="N206">
        <v>40.285140996764007</v>
      </c>
      <c r="O206">
        <v>39.176047208861171</v>
      </c>
      <c r="P206">
        <v>19.703517437694298</v>
      </c>
      <c r="Q206">
        <v>20.69174252905615</v>
      </c>
      <c r="T206">
        <v>92.051900000000003</v>
      </c>
      <c r="U206">
        <v>94.096599999999995</v>
      </c>
      <c r="W206">
        <v>0.2117200298147166</v>
      </c>
    </row>
    <row r="207" spans="1:23">
      <c r="A207">
        <v>2014</v>
      </c>
      <c r="B207" t="s">
        <v>19</v>
      </c>
      <c r="C207">
        <v>9</v>
      </c>
      <c r="D207">
        <v>49914.618642158915</v>
      </c>
      <c r="E207">
        <v>276.54151234497112</v>
      </c>
      <c r="F207">
        <v>10.818069197596271</v>
      </c>
      <c r="G207">
        <v>5.555695333116617E-3</v>
      </c>
      <c r="H207">
        <v>1.04119621178439</v>
      </c>
      <c r="I207">
        <v>1.4782861568880401</v>
      </c>
      <c r="J207">
        <v>75.374499936731652</v>
      </c>
      <c r="K207">
        <v>78.513607884409211</v>
      </c>
      <c r="L207">
        <v>8.6599998474121094</v>
      </c>
      <c r="M207">
        <v>8.1899995803833008</v>
      </c>
      <c r="N207">
        <v>40.775961922189666</v>
      </c>
      <c r="O207">
        <v>40.285140996764007</v>
      </c>
      <c r="P207">
        <v>19.708326180228642</v>
      </c>
      <c r="Q207">
        <v>19.703517437694298</v>
      </c>
      <c r="T207">
        <v>91.696899999999999</v>
      </c>
      <c r="U207">
        <v>92.051900000000003</v>
      </c>
    </row>
    <row r="208" spans="1:23">
      <c r="A208">
        <v>2015</v>
      </c>
      <c r="B208" t="s">
        <v>19</v>
      </c>
      <c r="C208">
        <v>9</v>
      </c>
      <c r="D208">
        <v>42494.656623808267</v>
      </c>
      <c r="E208">
        <v>-7419.9620183506486</v>
      </c>
      <c r="F208">
        <v>10.65713362050964</v>
      </c>
      <c r="G208">
        <v>-0.1609355770866312</v>
      </c>
      <c r="H208">
        <v>-0.20792883990521799</v>
      </c>
      <c r="I208">
        <v>1.04119621178439</v>
      </c>
      <c r="J208">
        <v>73.181489102271001</v>
      </c>
      <c r="K208">
        <v>75.374499936731652</v>
      </c>
      <c r="L208">
        <v>9.3800001144409197</v>
      </c>
      <c r="M208">
        <v>8.6599998474121094</v>
      </c>
      <c r="N208">
        <v>40.502114769090078</v>
      </c>
      <c r="O208">
        <v>40.775961922189666</v>
      </c>
      <c r="P208">
        <v>19.907407551792243</v>
      </c>
      <c r="Q208">
        <v>19.708326180228642</v>
      </c>
      <c r="T208">
        <v>91.248500000000007</v>
      </c>
      <c r="U208">
        <v>91.696899999999999</v>
      </c>
    </row>
    <row r="209" spans="1:23">
      <c r="A209">
        <v>1993</v>
      </c>
      <c r="B209" t="s">
        <v>18</v>
      </c>
      <c r="C209">
        <v>10</v>
      </c>
      <c r="D209">
        <v>22380.103961935467</v>
      </c>
      <c r="E209" t="s">
        <v>141</v>
      </c>
      <c r="F209">
        <v>10.015927627160554</v>
      </c>
      <c r="G209" t="s">
        <v>141</v>
      </c>
      <c r="H209">
        <v>2.1044627712464101</v>
      </c>
      <c r="I209" t="s">
        <v>141</v>
      </c>
      <c r="J209">
        <v>39.905123721783809</v>
      </c>
      <c r="K209" t="s">
        <v>141</v>
      </c>
      <c r="L209">
        <v>11.319999694824199</v>
      </c>
      <c r="M209" t="s">
        <v>141</v>
      </c>
      <c r="N209">
        <v>43.746440527991304</v>
      </c>
      <c r="O209" t="s">
        <v>141</v>
      </c>
      <c r="P209">
        <v>22.006915622149204</v>
      </c>
      <c r="Q209" t="s">
        <v>141</v>
      </c>
      <c r="R209">
        <v>3.65</v>
      </c>
      <c r="S209" t="s">
        <v>141</v>
      </c>
      <c r="U209" t="s">
        <v>141</v>
      </c>
      <c r="W209" t="s">
        <v>141</v>
      </c>
    </row>
    <row r="210" spans="1:23">
      <c r="A210">
        <v>1994</v>
      </c>
      <c r="B210" t="s">
        <v>18</v>
      </c>
      <c r="C210">
        <v>10</v>
      </c>
      <c r="D210">
        <v>23496.523322266625</v>
      </c>
      <c r="E210">
        <v>1116.4193603311578</v>
      </c>
      <c r="F210">
        <v>10.064607745454161</v>
      </c>
      <c r="G210">
        <v>4.8680118293606967E-2</v>
      </c>
      <c r="H210">
        <v>1.65551532926996</v>
      </c>
      <c r="I210">
        <v>2.1044627712464101</v>
      </c>
      <c r="J210">
        <v>41.826239737190718</v>
      </c>
      <c r="K210">
        <v>39.905123721783809</v>
      </c>
      <c r="L210">
        <v>12.5900001525879</v>
      </c>
      <c r="M210">
        <v>11.319999694824199</v>
      </c>
      <c r="N210">
        <v>43.90251365359596</v>
      </c>
      <c r="O210">
        <v>43.746440527991304</v>
      </c>
      <c r="P210">
        <v>22.073477706515408</v>
      </c>
      <c r="Q210">
        <v>22.006915622149204</v>
      </c>
      <c r="R210">
        <v>3.75</v>
      </c>
      <c r="S210">
        <v>3.65</v>
      </c>
    </row>
    <row r="211" spans="1:23">
      <c r="A211">
        <v>1995</v>
      </c>
      <c r="B211" t="s">
        <v>18</v>
      </c>
      <c r="C211">
        <v>10</v>
      </c>
      <c r="D211">
        <v>26890.219880453453</v>
      </c>
      <c r="E211">
        <v>3393.696558186828</v>
      </c>
      <c r="F211">
        <v>10.19951792626382</v>
      </c>
      <c r="G211">
        <v>0.13491018080965844</v>
      </c>
      <c r="H211">
        <v>1.7964814209559501</v>
      </c>
      <c r="I211">
        <v>1.65551532926996</v>
      </c>
      <c r="J211">
        <v>43.646128577092327</v>
      </c>
      <c r="K211">
        <v>41.826239737190718</v>
      </c>
      <c r="L211">
        <v>11.8400001525879</v>
      </c>
      <c r="M211">
        <v>12.5900001525879</v>
      </c>
      <c r="N211">
        <v>47.099920132843785</v>
      </c>
      <c r="O211">
        <v>43.90251365359596</v>
      </c>
      <c r="P211">
        <v>22.553228933771024</v>
      </c>
      <c r="Q211">
        <v>22.073477706515408</v>
      </c>
      <c r="R211">
        <v>3</v>
      </c>
      <c r="S211">
        <v>3.75</v>
      </c>
    </row>
    <row r="212" spans="1:23">
      <c r="A212">
        <v>1996</v>
      </c>
      <c r="B212" t="s">
        <v>18</v>
      </c>
      <c r="C212">
        <v>10</v>
      </c>
      <c r="D212">
        <v>26871.829018905424</v>
      </c>
      <c r="E212">
        <v>-18.390861548028624</v>
      </c>
      <c r="F212">
        <v>10.19883376847438</v>
      </c>
      <c r="G212">
        <v>-6.8415778943986538E-4</v>
      </c>
      <c r="H212">
        <v>1.98288365089736</v>
      </c>
      <c r="I212">
        <v>1.7964814209559501</v>
      </c>
      <c r="J212">
        <v>44.329239953811737</v>
      </c>
      <c r="K212">
        <v>43.646128577092327</v>
      </c>
      <c r="L212">
        <v>12.3699998855591</v>
      </c>
      <c r="M212">
        <v>11.8400001525879</v>
      </c>
      <c r="N212">
        <v>47.137299902736316</v>
      </c>
      <c r="O212">
        <v>47.099920132843785</v>
      </c>
      <c r="P212">
        <v>22.389839245825456</v>
      </c>
      <c r="Q212">
        <v>22.553228933771024</v>
      </c>
      <c r="R212">
        <v>2.8</v>
      </c>
      <c r="S212">
        <v>3</v>
      </c>
      <c r="T212">
        <v>46.150399999999998</v>
      </c>
      <c r="V212">
        <v>-0.13029383821085996</v>
      </c>
    </row>
    <row r="213" spans="1:23">
      <c r="A213">
        <v>1997</v>
      </c>
      <c r="B213" t="s">
        <v>18</v>
      </c>
      <c r="C213">
        <v>10</v>
      </c>
      <c r="D213">
        <v>24228.942350896392</v>
      </c>
      <c r="E213">
        <v>-2642.8866680090323</v>
      </c>
      <c r="F213">
        <v>10.095303162461514</v>
      </c>
      <c r="G213">
        <v>-0.10353060601286579</v>
      </c>
      <c r="H213">
        <v>1.20394294026966</v>
      </c>
      <c r="I213">
        <v>1.98288365089736</v>
      </c>
      <c r="J213">
        <v>48.033496883066448</v>
      </c>
      <c r="K213">
        <v>44.329239953811737</v>
      </c>
      <c r="L213">
        <v>12.569999694824199</v>
      </c>
      <c r="M213">
        <v>12.3699998855591</v>
      </c>
      <c r="N213">
        <v>47.382355193509781</v>
      </c>
      <c r="O213">
        <v>47.137299902736316</v>
      </c>
      <c r="P213">
        <v>23.408655963477688</v>
      </c>
      <c r="Q213">
        <v>22.389839245825456</v>
      </c>
      <c r="R213">
        <v>3.05</v>
      </c>
      <c r="S213">
        <v>2.8</v>
      </c>
      <c r="T213">
        <v>46.067399999999999</v>
      </c>
      <c r="U213">
        <v>46.150399999999998</v>
      </c>
      <c r="V213">
        <v>-7.2275110902359996E-2</v>
      </c>
      <c r="W213">
        <v>-0.13029383821085996</v>
      </c>
    </row>
    <row r="214" spans="1:23">
      <c r="A214">
        <v>1998</v>
      </c>
      <c r="B214" t="s">
        <v>18</v>
      </c>
      <c r="C214">
        <v>10</v>
      </c>
      <c r="D214">
        <v>24974.272199000538</v>
      </c>
      <c r="E214">
        <v>745.32984810414564</v>
      </c>
      <c r="F214">
        <v>10.125601461910982</v>
      </c>
      <c r="G214">
        <v>3.0298299449468047E-2</v>
      </c>
      <c r="H214">
        <v>0.65112686783301998</v>
      </c>
      <c r="I214">
        <v>1.20394294026966</v>
      </c>
      <c r="J214">
        <v>49.506766792711872</v>
      </c>
      <c r="K214">
        <v>48.033496883066448</v>
      </c>
      <c r="L214">
        <v>12.069999694824199</v>
      </c>
      <c r="M214">
        <v>12.569999694824199</v>
      </c>
      <c r="N214">
        <v>45.586529585116011</v>
      </c>
      <c r="O214">
        <v>47.382355193509781</v>
      </c>
      <c r="P214">
        <v>24.4071876400848</v>
      </c>
      <c r="Q214">
        <v>23.408655963477688</v>
      </c>
      <c r="R214">
        <v>3.55</v>
      </c>
      <c r="S214">
        <v>3.05</v>
      </c>
      <c r="T214">
        <v>52.9895</v>
      </c>
      <c r="U214">
        <v>46.067399999999999</v>
      </c>
      <c r="W214">
        <v>-7.2275110902359996E-2</v>
      </c>
    </row>
    <row r="215" spans="1:23">
      <c r="A215">
        <v>1999</v>
      </c>
      <c r="B215" t="s">
        <v>18</v>
      </c>
      <c r="C215">
        <v>10</v>
      </c>
      <c r="D215">
        <v>24673.198969174438</v>
      </c>
      <c r="E215">
        <v>-301.07322982609912</v>
      </c>
      <c r="F215">
        <v>10.113472871533396</v>
      </c>
      <c r="G215">
        <v>-1.2128590377585624E-2</v>
      </c>
      <c r="H215">
        <v>0.53714163913461299</v>
      </c>
      <c r="I215">
        <v>0.65112686783301998</v>
      </c>
      <c r="J215">
        <v>49.760920600228836</v>
      </c>
      <c r="K215">
        <v>49.506766792711872</v>
      </c>
      <c r="L215">
        <v>11.9799995422363</v>
      </c>
      <c r="M215">
        <v>12.069999694824199</v>
      </c>
      <c r="N215">
        <v>45.389146601817707</v>
      </c>
      <c r="O215">
        <v>45.586529585116011</v>
      </c>
      <c r="P215">
        <v>25.064371223496412</v>
      </c>
      <c r="Q215">
        <v>24.4071876400848</v>
      </c>
      <c r="R215">
        <v>4.05</v>
      </c>
      <c r="S215">
        <v>3.55</v>
      </c>
      <c r="T215">
        <v>51.186</v>
      </c>
      <c r="U215">
        <v>52.9895</v>
      </c>
    </row>
    <row r="216" spans="1:23">
      <c r="A216">
        <v>2000</v>
      </c>
      <c r="B216" t="s">
        <v>18</v>
      </c>
      <c r="C216">
        <v>10</v>
      </c>
      <c r="D216">
        <v>22364.029394340596</v>
      </c>
      <c r="E216">
        <v>-2309.1695748338425</v>
      </c>
      <c r="F216">
        <v>10.015209116505384</v>
      </c>
      <c r="G216">
        <v>-9.8263755028012767E-2</v>
      </c>
      <c r="H216">
        <v>1.6759598872093</v>
      </c>
      <c r="I216">
        <v>0.53714163913461299</v>
      </c>
      <c r="J216">
        <v>55.861245718034475</v>
      </c>
      <c r="K216">
        <v>49.760920600228836</v>
      </c>
      <c r="L216">
        <v>10.2200002670288</v>
      </c>
      <c r="M216">
        <v>11.9799995422363</v>
      </c>
      <c r="N216">
        <v>44.132900036183244</v>
      </c>
      <c r="O216">
        <v>45.389146601817707</v>
      </c>
      <c r="P216">
        <v>24.589048426240108</v>
      </c>
      <c r="Q216">
        <v>25.064371223496412</v>
      </c>
      <c r="R216">
        <v>4.0999999999999996</v>
      </c>
      <c r="S216">
        <v>4.05</v>
      </c>
      <c r="T216">
        <v>56.820700000000002</v>
      </c>
      <c r="U216">
        <v>51.186</v>
      </c>
      <c r="V216">
        <v>0.35232656691960668</v>
      </c>
    </row>
    <row r="217" spans="1:23">
      <c r="A217">
        <v>2001</v>
      </c>
      <c r="B217" t="s">
        <v>18</v>
      </c>
      <c r="C217">
        <v>10</v>
      </c>
      <c r="D217">
        <v>22433.555714194477</v>
      </c>
      <c r="E217">
        <v>69.526319853881432</v>
      </c>
      <c r="F217">
        <v>10.018313139881155</v>
      </c>
      <c r="G217">
        <v>3.1040233757710922E-3</v>
      </c>
      <c r="H217">
        <v>1.6347807954959901</v>
      </c>
      <c r="I217">
        <v>1.6759598872093</v>
      </c>
      <c r="J217">
        <v>54.959368092575744</v>
      </c>
      <c r="K217">
        <v>55.861245718034475</v>
      </c>
      <c r="L217">
        <v>8.6099996566772496</v>
      </c>
      <c r="M217">
        <v>10.2200002670288</v>
      </c>
      <c r="N217">
        <v>44.374324535170977</v>
      </c>
      <c r="O217">
        <v>44.132900036183244</v>
      </c>
      <c r="P217">
        <v>24.360868089386795</v>
      </c>
      <c r="Q217">
        <v>24.589048426240108</v>
      </c>
      <c r="R217">
        <v>3.6</v>
      </c>
      <c r="S217">
        <v>4.0999999999999996</v>
      </c>
      <c r="T217">
        <v>59.382399999999997</v>
      </c>
      <c r="U217">
        <v>56.820700000000002</v>
      </c>
      <c r="V217">
        <v>0.36840293006898328</v>
      </c>
      <c r="W217">
        <v>0.35232656691960668</v>
      </c>
    </row>
    <row r="218" spans="1:23">
      <c r="A218">
        <v>2002</v>
      </c>
      <c r="B218" t="s">
        <v>18</v>
      </c>
      <c r="C218">
        <v>10</v>
      </c>
      <c r="D218">
        <v>24177.335167464156</v>
      </c>
      <c r="E218">
        <v>1743.7794532696789</v>
      </c>
      <c r="F218">
        <v>10.093170909967389</v>
      </c>
      <c r="G218">
        <v>7.485777008623451E-2</v>
      </c>
      <c r="H218">
        <v>1.9234122872706001</v>
      </c>
      <c r="I218">
        <v>1.6347807954959901</v>
      </c>
      <c r="J218">
        <v>53.072024758333541</v>
      </c>
      <c r="K218">
        <v>54.959368092575744</v>
      </c>
      <c r="L218">
        <v>8.6999998092651403</v>
      </c>
      <c r="M218">
        <v>8.6099996566772496</v>
      </c>
      <c r="N218">
        <v>45.37145120790715</v>
      </c>
      <c r="O218">
        <v>44.374324535170977</v>
      </c>
      <c r="P218">
        <v>23.12955756173503</v>
      </c>
      <c r="Q218">
        <v>24.360868089386795</v>
      </c>
      <c r="R218">
        <v>3.6</v>
      </c>
      <c r="S218">
        <v>3.6</v>
      </c>
      <c r="T218">
        <v>54.991799999999998</v>
      </c>
      <c r="U218">
        <v>59.382399999999997</v>
      </c>
      <c r="V218">
        <v>0.27358482998067329</v>
      </c>
      <c r="W218">
        <v>0.36840293006898328</v>
      </c>
    </row>
    <row r="219" spans="1:23">
      <c r="A219">
        <v>2003</v>
      </c>
      <c r="B219" t="s">
        <v>18</v>
      </c>
      <c r="C219">
        <v>10</v>
      </c>
      <c r="D219">
        <v>29568.385949667954</v>
      </c>
      <c r="E219">
        <v>5391.050782203798</v>
      </c>
      <c r="F219">
        <v>10.294461027307655</v>
      </c>
      <c r="G219">
        <v>0.2012901173402657</v>
      </c>
      <c r="H219">
        <v>2.0984721914692201</v>
      </c>
      <c r="I219">
        <v>1.9234122872706001</v>
      </c>
      <c r="J219">
        <v>50.79783352323529</v>
      </c>
      <c r="K219">
        <v>53.072024758333541</v>
      </c>
      <c r="L219">
        <v>8.3100004196166992</v>
      </c>
      <c r="M219">
        <v>8.6999998092651403</v>
      </c>
      <c r="N219">
        <v>45.635650709587374</v>
      </c>
      <c r="O219">
        <v>45.37145120790715</v>
      </c>
      <c r="P219">
        <v>22.58056382917604</v>
      </c>
      <c r="Q219">
        <v>23.12955756173503</v>
      </c>
      <c r="R219">
        <v>4.3499999999999996</v>
      </c>
      <c r="S219">
        <v>3.6</v>
      </c>
      <c r="T219">
        <v>57.428400000000003</v>
      </c>
      <c r="U219">
        <v>54.991799999999998</v>
      </c>
      <c r="V219">
        <v>0.22449981654311002</v>
      </c>
      <c r="W219">
        <v>0.27358482998067329</v>
      </c>
    </row>
    <row r="220" spans="1:23">
      <c r="A220">
        <v>2004</v>
      </c>
      <c r="B220" t="s">
        <v>18</v>
      </c>
      <c r="C220">
        <v>10</v>
      </c>
      <c r="D220">
        <v>33741.26514691746</v>
      </c>
      <c r="E220">
        <v>4172.8791972495055</v>
      </c>
      <c r="F220">
        <v>10.426476852341764</v>
      </c>
      <c r="G220">
        <v>0.13201582503410947</v>
      </c>
      <c r="H220">
        <v>2.1420896464024199</v>
      </c>
      <c r="I220">
        <v>2.0984721914692201</v>
      </c>
      <c r="J220">
        <v>51.925007878433277</v>
      </c>
      <c r="K220">
        <v>50.79783352323529</v>
      </c>
      <c r="L220">
        <v>8.9099998474121094</v>
      </c>
      <c r="M220">
        <v>8.3100004196166992</v>
      </c>
      <c r="N220">
        <v>45.015979868769065</v>
      </c>
      <c r="O220">
        <v>45.635650709587374</v>
      </c>
      <c r="P220">
        <v>23.021398808064802</v>
      </c>
      <c r="Q220">
        <v>22.58056382917604</v>
      </c>
      <c r="R220">
        <v>4.3499999999999996</v>
      </c>
      <c r="S220">
        <v>4.3499999999999996</v>
      </c>
      <c r="T220">
        <v>62.294400000000003</v>
      </c>
      <c r="U220">
        <v>57.428400000000003</v>
      </c>
      <c r="V220">
        <v>0.21699696703352003</v>
      </c>
      <c r="W220">
        <v>0.22449981654311002</v>
      </c>
    </row>
    <row r="221" spans="1:23">
      <c r="A221">
        <v>2005</v>
      </c>
      <c r="B221" t="s">
        <v>18</v>
      </c>
      <c r="C221">
        <v>10</v>
      </c>
      <c r="D221">
        <v>34760.187766386567</v>
      </c>
      <c r="E221">
        <v>1018.9226194691073</v>
      </c>
      <c r="F221">
        <v>10.456227981159518</v>
      </c>
      <c r="G221">
        <v>2.975112881775388E-2</v>
      </c>
      <c r="H221">
        <v>1.7458693638048099</v>
      </c>
      <c r="I221">
        <v>2.1420896464024199</v>
      </c>
      <c r="J221">
        <v>53.980706776412092</v>
      </c>
      <c r="K221">
        <v>51.925007878433277</v>
      </c>
      <c r="L221">
        <v>8.4899997711181605</v>
      </c>
      <c r="M221">
        <v>8.9099998474121094</v>
      </c>
      <c r="N221">
        <v>45.141350752163909</v>
      </c>
      <c r="O221">
        <v>45.015979868769065</v>
      </c>
      <c r="P221">
        <v>22.848143619206706</v>
      </c>
      <c r="Q221">
        <v>23.021398808064802</v>
      </c>
      <c r="S221">
        <v>4.3499999999999996</v>
      </c>
      <c r="T221">
        <v>65.083500000000001</v>
      </c>
      <c r="U221">
        <v>62.294400000000003</v>
      </c>
      <c r="V221">
        <v>0.2339714070388533</v>
      </c>
      <c r="W221">
        <v>0.21699696703352003</v>
      </c>
    </row>
    <row r="222" spans="1:23">
      <c r="A222">
        <v>2006</v>
      </c>
      <c r="B222" t="s">
        <v>18</v>
      </c>
      <c r="C222">
        <v>10</v>
      </c>
      <c r="D222">
        <v>36443.623441441137</v>
      </c>
      <c r="E222">
        <v>1683.4356750545703</v>
      </c>
      <c r="F222">
        <v>10.503521782254881</v>
      </c>
      <c r="G222">
        <v>4.7293801095362298E-2</v>
      </c>
      <c r="H222">
        <v>1.67512449608728</v>
      </c>
      <c r="I222">
        <v>1.7458693638048099</v>
      </c>
      <c r="J222">
        <v>56.103424449625599</v>
      </c>
      <c r="K222">
        <v>53.980706776412092</v>
      </c>
      <c r="L222">
        <v>8.4499998092651403</v>
      </c>
      <c r="M222">
        <v>8.4899997711181605</v>
      </c>
      <c r="N222">
        <v>44.704332059447523</v>
      </c>
      <c r="O222">
        <v>45.141350752163909</v>
      </c>
      <c r="P222">
        <v>23.599925595777165</v>
      </c>
      <c r="Q222">
        <v>22.848143619206706</v>
      </c>
      <c r="T222">
        <v>64.539299999999997</v>
      </c>
      <c r="U222">
        <v>65.083500000000001</v>
      </c>
      <c r="V222">
        <v>0.36214607594882003</v>
      </c>
      <c r="W222">
        <v>0.2339714070388533</v>
      </c>
    </row>
    <row r="223" spans="1:23">
      <c r="A223">
        <v>2007</v>
      </c>
      <c r="B223" t="s">
        <v>18</v>
      </c>
      <c r="C223">
        <v>10</v>
      </c>
      <c r="D223">
        <v>41508.432688231813</v>
      </c>
      <c r="E223">
        <v>5064.8092467906754</v>
      </c>
      <c r="F223">
        <v>10.633651882883804</v>
      </c>
      <c r="G223">
        <v>0.13013010062892327</v>
      </c>
      <c r="H223">
        <v>1.48799805953858</v>
      </c>
      <c r="I223">
        <v>1.67512449608728</v>
      </c>
      <c r="J223">
        <v>56.420756583013969</v>
      </c>
      <c r="K223">
        <v>56.103424449625599</v>
      </c>
      <c r="L223">
        <v>7.6599998474121103</v>
      </c>
      <c r="M223">
        <v>8.4499998092651403</v>
      </c>
      <c r="N223">
        <v>44.195159578851943</v>
      </c>
      <c r="O223">
        <v>44.704332059447523</v>
      </c>
      <c r="P223">
        <v>24.067761291039279</v>
      </c>
      <c r="Q223">
        <v>23.599925595777165</v>
      </c>
      <c r="T223">
        <v>60.616799999999998</v>
      </c>
      <c r="U223">
        <v>64.539299999999997</v>
      </c>
      <c r="V223">
        <v>0.54986841512879348</v>
      </c>
      <c r="W223">
        <v>0.36214607594882003</v>
      </c>
    </row>
    <row r="224" spans="1:23">
      <c r="A224">
        <v>2008</v>
      </c>
      <c r="B224" t="s">
        <v>18</v>
      </c>
      <c r="C224">
        <v>10</v>
      </c>
      <c r="D224">
        <v>45334.110914727738</v>
      </c>
      <c r="E224">
        <v>3825.6782264959256</v>
      </c>
      <c r="F224">
        <v>10.721815028433735</v>
      </c>
      <c r="G224">
        <v>8.8163145549930988E-2</v>
      </c>
      <c r="H224">
        <v>2.8128619491478699</v>
      </c>
      <c r="I224">
        <v>1.48799805953858</v>
      </c>
      <c r="J224">
        <v>57.39708288579488</v>
      </c>
      <c r="K224">
        <v>56.420756583013969</v>
      </c>
      <c r="L224">
        <v>7.0599999427795401</v>
      </c>
      <c r="M224">
        <v>7.6599998474121103</v>
      </c>
      <c r="N224">
        <v>44.682682018490446</v>
      </c>
      <c r="O224">
        <v>44.195159578851943</v>
      </c>
      <c r="P224">
        <v>23.568284949779851</v>
      </c>
      <c r="Q224">
        <v>24.067761291039279</v>
      </c>
      <c r="T224">
        <v>60.554499999999997</v>
      </c>
      <c r="U224">
        <v>60.616799999999998</v>
      </c>
      <c r="V224">
        <v>0.50211119441475338</v>
      </c>
      <c r="W224">
        <v>0.54986841512879348</v>
      </c>
    </row>
    <row r="225" spans="1:23">
      <c r="A225">
        <v>2009</v>
      </c>
      <c r="B225" t="s">
        <v>18</v>
      </c>
      <c r="C225">
        <v>10</v>
      </c>
      <c r="D225">
        <v>41575.41617830308</v>
      </c>
      <c r="E225">
        <v>-3758.6947364246589</v>
      </c>
      <c r="F225">
        <v>10.635264314312964</v>
      </c>
      <c r="G225">
        <v>-8.6550714120770422E-2</v>
      </c>
      <c r="H225">
        <v>8.76204781574529E-2</v>
      </c>
      <c r="I225">
        <v>2.8128619491478699</v>
      </c>
      <c r="J225">
        <v>50.462450850072969</v>
      </c>
      <c r="K225">
        <v>57.39708288579488</v>
      </c>
      <c r="L225">
        <v>8.7399997711181605</v>
      </c>
      <c r="M225">
        <v>7.0599999427795401</v>
      </c>
      <c r="N225">
        <v>48.021005751845415</v>
      </c>
      <c r="O225">
        <v>44.682682018490446</v>
      </c>
      <c r="P225">
        <v>20.58862388287432</v>
      </c>
      <c r="Q225">
        <v>23.568284949779851</v>
      </c>
      <c r="T225">
        <v>62.509700000000002</v>
      </c>
      <c r="U225">
        <v>60.554499999999997</v>
      </c>
      <c r="V225">
        <v>0.30307827462757658</v>
      </c>
      <c r="W225">
        <v>0.50211119441475338</v>
      </c>
    </row>
    <row r="226" spans="1:23">
      <c r="A226">
        <v>2010</v>
      </c>
      <c r="B226" t="s">
        <v>18</v>
      </c>
      <c r="C226">
        <v>10</v>
      </c>
      <c r="D226">
        <v>40638.33400426001</v>
      </c>
      <c r="E226">
        <v>-937.08217404306924</v>
      </c>
      <c r="F226">
        <v>10.612467087422422</v>
      </c>
      <c r="G226">
        <v>-2.2797226890542532E-2</v>
      </c>
      <c r="H226">
        <v>1.5311227042092399</v>
      </c>
      <c r="I226">
        <v>8.76204781574529E-2</v>
      </c>
      <c r="J226">
        <v>54.867791081893401</v>
      </c>
      <c r="K226">
        <v>50.462450850072969</v>
      </c>
      <c r="L226">
        <v>8.8699998855590803</v>
      </c>
      <c r="M226">
        <v>8.7399997711181605</v>
      </c>
      <c r="N226">
        <v>49.324036267427928</v>
      </c>
      <c r="O226">
        <v>48.021005751845415</v>
      </c>
      <c r="P226">
        <v>21.083656872193661</v>
      </c>
      <c r="Q226">
        <v>20.58862388287432</v>
      </c>
      <c r="T226">
        <v>63.824199999999998</v>
      </c>
      <c r="U226">
        <v>62.509700000000002</v>
      </c>
      <c r="V226">
        <v>0.21936566977191332</v>
      </c>
      <c r="W226">
        <v>0.30307827462757658</v>
      </c>
    </row>
    <row r="227" spans="1:23">
      <c r="A227">
        <v>2011</v>
      </c>
      <c r="B227" t="s">
        <v>18</v>
      </c>
      <c r="C227">
        <v>10</v>
      </c>
      <c r="D227">
        <v>43790.735399049168</v>
      </c>
      <c r="E227">
        <v>3152.4013947891581</v>
      </c>
      <c r="F227">
        <v>10.687177553421254</v>
      </c>
      <c r="G227">
        <v>7.4710465998832021E-2</v>
      </c>
      <c r="H227">
        <v>2.1115979517499701</v>
      </c>
      <c r="I227">
        <v>1.5311227042092399</v>
      </c>
      <c r="J227">
        <v>58.790576422400463</v>
      </c>
      <c r="K227">
        <v>54.867791081893401</v>
      </c>
      <c r="L227">
        <v>8.8100004196166992</v>
      </c>
      <c r="M227">
        <v>8.8699998855590803</v>
      </c>
      <c r="N227">
        <v>47.585745801651697</v>
      </c>
      <c r="O227">
        <v>49.324036267427928</v>
      </c>
      <c r="P227">
        <v>22.114277416708607</v>
      </c>
      <c r="Q227">
        <v>21.083656872193661</v>
      </c>
      <c r="T227">
        <v>62.6295</v>
      </c>
      <c r="U227">
        <v>63.824199999999998</v>
      </c>
      <c r="V227">
        <v>0.18710237616017331</v>
      </c>
      <c r="W227">
        <v>0.21936566977191332</v>
      </c>
    </row>
    <row r="228" spans="1:23">
      <c r="A228">
        <v>2012</v>
      </c>
      <c r="B228" t="s">
        <v>18</v>
      </c>
      <c r="C228">
        <v>10</v>
      </c>
      <c r="D228">
        <v>40874.715955797976</v>
      </c>
      <c r="E228">
        <v>-2916.0194432511926</v>
      </c>
      <c r="F228">
        <v>10.618266959081781</v>
      </c>
      <c r="G228">
        <v>-6.8910594339472553E-2</v>
      </c>
      <c r="H228">
        <v>1.95419531613507</v>
      </c>
      <c r="I228">
        <v>2.1115979517499701</v>
      </c>
      <c r="J228">
        <v>59.7020591687875</v>
      </c>
      <c r="K228">
        <v>58.790576422400463</v>
      </c>
      <c r="L228">
        <v>9.3999996185302699</v>
      </c>
      <c r="M228">
        <v>8.8100004196166992</v>
      </c>
      <c r="N228">
        <v>48.071923933504536</v>
      </c>
      <c r="O228">
        <v>47.585745801651697</v>
      </c>
      <c r="P228">
        <v>21.455163291570894</v>
      </c>
      <c r="Q228">
        <v>22.114277416708607</v>
      </c>
      <c r="T228">
        <v>61.7911</v>
      </c>
      <c r="U228">
        <v>62.6295</v>
      </c>
      <c r="V228">
        <v>0.15079391738645664</v>
      </c>
      <c r="W228">
        <v>0.18710237616017331</v>
      </c>
    </row>
    <row r="229" spans="1:23">
      <c r="A229">
        <v>2013</v>
      </c>
      <c r="B229" t="s">
        <v>18</v>
      </c>
      <c r="C229">
        <v>10</v>
      </c>
      <c r="D229">
        <v>42592.951519070077</v>
      </c>
      <c r="E229">
        <v>1718.235563272101</v>
      </c>
      <c r="F229">
        <v>10.659444061269069</v>
      </c>
      <c r="G229">
        <v>4.1177102187287318E-2</v>
      </c>
      <c r="H229">
        <v>0.863715497861826</v>
      </c>
      <c r="I229">
        <v>1.95419531613507</v>
      </c>
      <c r="J229">
        <v>59.76405507491301</v>
      </c>
      <c r="K229">
        <v>59.7020591687875</v>
      </c>
      <c r="L229">
        <v>9.9200000762939506</v>
      </c>
      <c r="M229">
        <v>9.3999996185302699</v>
      </c>
      <c r="N229">
        <v>48.119369598085008</v>
      </c>
      <c r="O229">
        <v>48.071923933504536</v>
      </c>
      <c r="P229">
        <v>21.389212330804011</v>
      </c>
      <c r="Q229">
        <v>21.455163291570894</v>
      </c>
      <c r="T229">
        <v>60.345999999999997</v>
      </c>
      <c r="U229">
        <v>61.7911</v>
      </c>
      <c r="V229">
        <v>0.17091883045328002</v>
      </c>
      <c r="W229">
        <v>0.15079391738645664</v>
      </c>
    </row>
    <row r="230" spans="1:23">
      <c r="A230">
        <v>2014</v>
      </c>
      <c r="B230" t="s">
        <v>18</v>
      </c>
      <c r="C230">
        <v>10</v>
      </c>
      <c r="D230">
        <v>43008.652570031816</v>
      </c>
      <c r="E230">
        <v>415.70105096173938</v>
      </c>
      <c r="F230">
        <v>10.669156596992035</v>
      </c>
      <c r="G230">
        <v>9.7125357229668197E-3</v>
      </c>
      <c r="H230">
        <v>0.50775882293795704</v>
      </c>
      <c r="I230">
        <v>0.863715497861826</v>
      </c>
      <c r="J230">
        <v>60.478796519619578</v>
      </c>
      <c r="K230">
        <v>59.76405507491301</v>
      </c>
      <c r="L230">
        <v>10.300000190734901</v>
      </c>
      <c r="M230">
        <v>9.9200000762939506</v>
      </c>
      <c r="N230">
        <v>48.289417680537177</v>
      </c>
      <c r="O230">
        <v>48.119369598085008</v>
      </c>
      <c r="P230">
        <v>21.486427624214556</v>
      </c>
      <c r="Q230">
        <v>21.389212330804011</v>
      </c>
      <c r="T230">
        <v>61.128700000000002</v>
      </c>
      <c r="U230">
        <v>60.345999999999997</v>
      </c>
      <c r="V230">
        <v>0.18102606026340329</v>
      </c>
      <c r="W230">
        <v>0.17091883045328002</v>
      </c>
    </row>
    <row r="231" spans="1:23">
      <c r="A231">
        <v>2015</v>
      </c>
      <c r="B231" t="s">
        <v>18</v>
      </c>
      <c r="C231">
        <v>10</v>
      </c>
      <c r="D231">
        <v>36613.375215961321</v>
      </c>
      <c r="E231">
        <v>-6395.2773540704948</v>
      </c>
      <c r="F231">
        <v>10.50816889569046</v>
      </c>
      <c r="G231">
        <v>-0.16098770130157547</v>
      </c>
      <c r="H231">
        <v>3.7514380512536298E-2</v>
      </c>
      <c r="I231">
        <v>0.50775882293795704</v>
      </c>
      <c r="J231">
        <v>61.7516939345861</v>
      </c>
      <c r="K231">
        <v>60.478796519619578</v>
      </c>
      <c r="L231">
        <v>10.3599996566772</v>
      </c>
      <c r="M231">
        <v>10.300000190734901</v>
      </c>
      <c r="N231">
        <v>47.991977918807585</v>
      </c>
      <c r="O231">
        <v>48.289417680537177</v>
      </c>
      <c r="P231">
        <v>22.254744326628032</v>
      </c>
      <c r="Q231">
        <v>21.486427624214556</v>
      </c>
      <c r="T231">
        <v>57.467300000000002</v>
      </c>
      <c r="U231">
        <v>61.128700000000002</v>
      </c>
      <c r="W231">
        <v>0.18102606026340329</v>
      </c>
    </row>
    <row r="232" spans="1:23">
      <c r="A232">
        <v>1993</v>
      </c>
      <c r="B232" t="s">
        <v>17</v>
      </c>
      <c r="C232">
        <v>11</v>
      </c>
      <c r="D232">
        <v>25488.519518931353</v>
      </c>
      <c r="E232" t="s">
        <v>141</v>
      </c>
      <c r="F232">
        <v>10.145983414825473</v>
      </c>
      <c r="G232" t="s">
        <v>141</v>
      </c>
      <c r="H232">
        <v>4.4745750548675396</v>
      </c>
      <c r="I232" t="s">
        <v>141</v>
      </c>
      <c r="J232">
        <v>40.644305281518967</v>
      </c>
      <c r="K232" t="s">
        <v>141</v>
      </c>
      <c r="L232">
        <v>7.6799998283386204</v>
      </c>
      <c r="M232" t="s">
        <v>141</v>
      </c>
      <c r="N232">
        <v>31.849017757570557</v>
      </c>
      <c r="O232" t="s">
        <v>141</v>
      </c>
      <c r="P232">
        <v>22.497383236623847</v>
      </c>
      <c r="Q232" t="s">
        <v>141</v>
      </c>
      <c r="R232">
        <v>6.78</v>
      </c>
      <c r="S232" t="s">
        <v>141</v>
      </c>
      <c r="U232" t="s">
        <v>141</v>
      </c>
      <c r="W232" t="s">
        <v>141</v>
      </c>
    </row>
    <row r="233" spans="1:23">
      <c r="A233">
        <v>1994</v>
      </c>
      <c r="B233" t="s">
        <v>17</v>
      </c>
      <c r="C233">
        <v>11</v>
      </c>
      <c r="D233">
        <v>27087.55845356168</v>
      </c>
      <c r="E233">
        <v>1599.0389346303273</v>
      </c>
      <c r="F233">
        <v>10.206829803795648</v>
      </c>
      <c r="G233">
        <v>6.0846388970174914E-2</v>
      </c>
      <c r="H233">
        <v>2.69305738121724</v>
      </c>
      <c r="I233">
        <v>4.4745750548675396</v>
      </c>
      <c r="J233">
        <v>42.07295018822154</v>
      </c>
      <c r="K233">
        <v>40.644305281518967</v>
      </c>
      <c r="L233">
        <v>8.7299995422363299</v>
      </c>
      <c r="M233">
        <v>7.6799998283386204</v>
      </c>
      <c r="N233">
        <v>31.880740210567726</v>
      </c>
      <c r="O233">
        <v>31.849017757570557</v>
      </c>
      <c r="P233">
        <v>22.408323918549598</v>
      </c>
      <c r="Q233">
        <v>22.497383236623847</v>
      </c>
      <c r="R233">
        <v>6.84</v>
      </c>
      <c r="S233">
        <v>6.78</v>
      </c>
    </row>
    <row r="234" spans="1:23">
      <c r="A234">
        <v>1995</v>
      </c>
      <c r="B234" t="s">
        <v>17</v>
      </c>
      <c r="C234">
        <v>11</v>
      </c>
      <c r="D234">
        <v>31729.699763345136</v>
      </c>
      <c r="E234">
        <v>4642.1413097834557</v>
      </c>
      <c r="F234">
        <v>10.365008422299418</v>
      </c>
      <c r="G234">
        <v>0.15817861850377035</v>
      </c>
      <c r="H234">
        <v>1.7061605241945399</v>
      </c>
      <c r="I234">
        <v>2.69305738121724</v>
      </c>
      <c r="J234">
        <v>43.544721098752952</v>
      </c>
      <c r="K234">
        <v>42.07295018822154</v>
      </c>
      <c r="L234">
        <v>8.1599998474121094</v>
      </c>
      <c r="M234">
        <v>8.7299995422363299</v>
      </c>
      <c r="N234">
        <v>38.248283198517022</v>
      </c>
      <c r="O234">
        <v>31.880740210567726</v>
      </c>
      <c r="P234">
        <v>22.456436539802738</v>
      </c>
      <c r="Q234">
        <v>22.408323918549598</v>
      </c>
      <c r="R234">
        <v>7.11</v>
      </c>
      <c r="S234">
        <v>6.84</v>
      </c>
    </row>
    <row r="235" spans="1:23">
      <c r="A235">
        <v>1996</v>
      </c>
      <c r="B235" t="s">
        <v>17</v>
      </c>
      <c r="C235">
        <v>11</v>
      </c>
      <c r="D235">
        <v>30564.24780583867</v>
      </c>
      <c r="E235">
        <v>-1165.451957506466</v>
      </c>
      <c r="F235">
        <v>10.327586232503164</v>
      </c>
      <c r="G235">
        <v>-3.7422189796254557E-2</v>
      </c>
      <c r="H235">
        <v>1.44972647330127</v>
      </c>
      <c r="I235">
        <v>1.7061605241945399</v>
      </c>
      <c r="J235">
        <v>44.996729515345322</v>
      </c>
      <c r="K235">
        <v>43.544721098752952</v>
      </c>
      <c r="L235">
        <v>8.8199996948242205</v>
      </c>
      <c r="M235">
        <v>8.1599998474121094</v>
      </c>
      <c r="N235">
        <v>32.366636903525894</v>
      </c>
      <c r="O235">
        <v>38.248283198517022</v>
      </c>
      <c r="P235">
        <v>21.99757243464526</v>
      </c>
      <c r="Q235">
        <v>22.456436539802738</v>
      </c>
      <c r="R235">
        <v>6.6</v>
      </c>
      <c r="S235">
        <v>7.11</v>
      </c>
      <c r="T235">
        <v>53.544899999999998</v>
      </c>
      <c r="V235">
        <v>-0.14709787309593333</v>
      </c>
    </row>
    <row r="236" spans="1:23">
      <c r="A236">
        <v>1997</v>
      </c>
      <c r="B236" t="s">
        <v>17</v>
      </c>
      <c r="C236">
        <v>11</v>
      </c>
      <c r="D236">
        <v>27045.719127331846</v>
      </c>
      <c r="E236">
        <v>-3518.5286785068238</v>
      </c>
      <c r="F236">
        <v>10.205284013980927</v>
      </c>
      <c r="G236">
        <v>-0.12230221852223622</v>
      </c>
      <c r="H236">
        <v>1.93936942452383</v>
      </c>
      <c r="I236">
        <v>1.44972647330127</v>
      </c>
      <c r="J236">
        <v>49.601035031442386</v>
      </c>
      <c r="K236">
        <v>44.996729515345322</v>
      </c>
      <c r="L236">
        <v>9.8599996566772496</v>
      </c>
      <c r="M236">
        <v>8.8199996948242205</v>
      </c>
      <c r="N236">
        <v>31.79717247304394</v>
      </c>
      <c r="O236">
        <v>32.366636903525894</v>
      </c>
      <c r="P236">
        <v>22.196518142483328</v>
      </c>
      <c r="Q236">
        <v>21.99757243464526</v>
      </c>
      <c r="R236">
        <v>6.08</v>
      </c>
      <c r="S236">
        <v>6.6</v>
      </c>
      <c r="T236">
        <v>53.886600000000001</v>
      </c>
      <c r="U236">
        <v>53.544899999999998</v>
      </c>
      <c r="V236">
        <v>-4.1312023785126661E-2</v>
      </c>
      <c r="W236">
        <v>-0.14709787309593333</v>
      </c>
    </row>
    <row r="237" spans="1:23">
      <c r="A237">
        <v>1998</v>
      </c>
      <c r="B237" t="s">
        <v>17</v>
      </c>
      <c r="C237">
        <v>11</v>
      </c>
      <c r="D237">
        <v>27340.67288488839</v>
      </c>
      <c r="E237">
        <v>294.95375755654459</v>
      </c>
      <c r="F237">
        <v>10.216130721712034</v>
      </c>
      <c r="G237">
        <v>1.084670773110652E-2</v>
      </c>
      <c r="H237">
        <v>0.91118530123518304</v>
      </c>
      <c r="I237">
        <v>1.93936942452383</v>
      </c>
      <c r="J237">
        <v>51.582872120620543</v>
      </c>
      <c r="K237">
        <v>49.601035031442386</v>
      </c>
      <c r="L237">
        <v>9.7899999618530291</v>
      </c>
      <c r="M237">
        <v>9.8599996566772496</v>
      </c>
      <c r="N237">
        <v>31.658383831376995</v>
      </c>
      <c r="O237">
        <v>31.79717247304394</v>
      </c>
      <c r="P237">
        <v>22.549137568764149</v>
      </c>
      <c r="Q237">
        <v>22.196518142483328</v>
      </c>
      <c r="R237">
        <v>6.04</v>
      </c>
      <c r="S237">
        <v>6.08</v>
      </c>
      <c r="T237">
        <v>66.490600000000001</v>
      </c>
      <c r="U237">
        <v>53.886600000000001</v>
      </c>
      <c r="V237">
        <v>0.21607729659480665</v>
      </c>
      <c r="W237">
        <v>-4.1312023785126661E-2</v>
      </c>
    </row>
    <row r="238" spans="1:23">
      <c r="A238">
        <v>1999</v>
      </c>
      <c r="B238" t="s">
        <v>17</v>
      </c>
      <c r="C238">
        <v>11</v>
      </c>
      <c r="D238">
        <v>26795.99113168136</v>
      </c>
      <c r="E238">
        <v>-544.68175320703085</v>
      </c>
      <c r="F238">
        <v>10.196007570671295</v>
      </c>
      <c r="G238">
        <v>-2.0123151040738918E-2</v>
      </c>
      <c r="H238">
        <v>0.58543314394471002</v>
      </c>
      <c r="I238">
        <v>0.91118530123518304</v>
      </c>
      <c r="J238">
        <v>53.36944519778389</v>
      </c>
      <c r="K238">
        <v>51.582872120620543</v>
      </c>
      <c r="L238">
        <v>8.8599996566772496</v>
      </c>
      <c r="M238">
        <v>9.7899999618530291</v>
      </c>
      <c r="N238">
        <v>31.538539769865558</v>
      </c>
      <c r="O238">
        <v>31.658383831376995</v>
      </c>
      <c r="P238">
        <v>22.044656343212431</v>
      </c>
      <c r="Q238">
        <v>22.549137568764149</v>
      </c>
      <c r="R238">
        <v>6.23</v>
      </c>
      <c r="S238">
        <v>6.04</v>
      </c>
      <c r="T238">
        <v>60.3733</v>
      </c>
      <c r="U238">
        <v>66.490600000000001</v>
      </c>
      <c r="V238">
        <v>0.3409068168562901</v>
      </c>
      <c r="W238">
        <v>0.21607729659480665</v>
      </c>
    </row>
    <row r="239" spans="1:23">
      <c r="A239">
        <v>2000</v>
      </c>
      <c r="B239" t="s">
        <v>17</v>
      </c>
      <c r="C239">
        <v>11</v>
      </c>
      <c r="D239">
        <v>23718.74669947103</v>
      </c>
      <c r="E239">
        <v>-3077.2444322103293</v>
      </c>
      <c r="F239">
        <v>10.074021014425295</v>
      </c>
      <c r="G239">
        <v>-0.12198655624600008</v>
      </c>
      <c r="H239">
        <v>1.4402681867679401</v>
      </c>
      <c r="I239">
        <v>0.58543314394471002</v>
      </c>
      <c r="J239">
        <v>61.38999659812518</v>
      </c>
      <c r="K239">
        <v>53.36944519778389</v>
      </c>
      <c r="L239">
        <v>7.9200000762939498</v>
      </c>
      <c r="M239">
        <v>8.8599996566772496</v>
      </c>
      <c r="N239">
        <v>31.189852963410946</v>
      </c>
      <c r="O239">
        <v>31.538539769865558</v>
      </c>
      <c r="P239">
        <v>22.104439143292755</v>
      </c>
      <c r="Q239">
        <v>22.044656343212431</v>
      </c>
      <c r="R239">
        <v>6.22</v>
      </c>
      <c r="S239">
        <v>6.23</v>
      </c>
      <c r="T239">
        <v>65.739099999999993</v>
      </c>
      <c r="U239">
        <v>60.3733</v>
      </c>
      <c r="V239">
        <v>0.47758184536419995</v>
      </c>
      <c r="W239">
        <v>0.3409068168562901</v>
      </c>
    </row>
    <row r="240" spans="1:23">
      <c r="A240">
        <v>2001</v>
      </c>
      <c r="B240" t="s">
        <v>17</v>
      </c>
      <c r="C240">
        <v>11</v>
      </c>
      <c r="D240">
        <v>23687.316892819807</v>
      </c>
      <c r="E240">
        <v>-31.429806651223771</v>
      </c>
      <c r="F240">
        <v>10.07269503167648</v>
      </c>
      <c r="G240">
        <v>-1.3259827488152354E-3</v>
      </c>
      <c r="H240">
        <v>1.9838569361782901</v>
      </c>
      <c r="I240">
        <v>1.4402681867679401</v>
      </c>
      <c r="J240">
        <v>61.977796637383307</v>
      </c>
      <c r="K240">
        <v>61.38999659812518</v>
      </c>
      <c r="L240">
        <v>7.7699999809265101</v>
      </c>
      <c r="M240">
        <v>7.9200000762939498</v>
      </c>
      <c r="N240">
        <v>30.642888272128815</v>
      </c>
      <c r="O240">
        <v>31.189852963410946</v>
      </c>
      <c r="P240">
        <v>21.895117259865472</v>
      </c>
      <c r="Q240">
        <v>22.104439143292755</v>
      </c>
      <c r="R240">
        <v>6.88</v>
      </c>
      <c r="S240">
        <v>6.22</v>
      </c>
      <c r="T240">
        <v>66.399799999999999</v>
      </c>
      <c r="U240">
        <v>65.739099999999993</v>
      </c>
      <c r="V240">
        <v>0.45953364847412326</v>
      </c>
      <c r="W240">
        <v>0.47758184536419995</v>
      </c>
    </row>
    <row r="241" spans="1:23">
      <c r="A241">
        <v>2002</v>
      </c>
      <c r="B241" t="s">
        <v>17</v>
      </c>
      <c r="C241">
        <v>11</v>
      </c>
      <c r="D241">
        <v>25205.164445174982</v>
      </c>
      <c r="E241">
        <v>1517.8475523551751</v>
      </c>
      <c r="F241">
        <v>10.134804190803123</v>
      </c>
      <c r="G241">
        <v>6.2109159126643831E-2</v>
      </c>
      <c r="H241">
        <v>1.42080560518857</v>
      </c>
      <c r="I241">
        <v>1.9838569361782901</v>
      </c>
      <c r="J241">
        <v>60.773008523100181</v>
      </c>
      <c r="K241">
        <v>61.977796637383307</v>
      </c>
      <c r="L241">
        <v>8.4799995422363299</v>
      </c>
      <c r="M241">
        <v>7.7699999809265101</v>
      </c>
      <c r="N241">
        <v>31.0132667055932</v>
      </c>
      <c r="O241">
        <v>30.642888272128815</v>
      </c>
      <c r="P241">
        <v>21.770948712784801</v>
      </c>
      <c r="Q241">
        <v>21.895117259865472</v>
      </c>
      <c r="R241">
        <v>7.32</v>
      </c>
      <c r="S241">
        <v>6.88</v>
      </c>
      <c r="T241">
        <v>67.657799999999995</v>
      </c>
      <c r="U241">
        <v>66.399799999999999</v>
      </c>
      <c r="V241">
        <v>0.2216656493588133</v>
      </c>
      <c r="W241">
        <v>0.45953364847412326</v>
      </c>
    </row>
    <row r="242" spans="1:23">
      <c r="A242">
        <v>2003</v>
      </c>
      <c r="B242" t="s">
        <v>17</v>
      </c>
      <c r="C242">
        <v>11</v>
      </c>
      <c r="D242">
        <v>30359.95215256662</v>
      </c>
      <c r="E242">
        <v>5154.7877073916388</v>
      </c>
      <c r="F242">
        <v>10.320879655505907</v>
      </c>
      <c r="G242">
        <v>0.18607546470278358</v>
      </c>
      <c r="H242">
        <v>1.03422776551069</v>
      </c>
      <c r="I242">
        <v>1.42080560518857</v>
      </c>
      <c r="J242">
        <v>61.519134445605559</v>
      </c>
      <c r="K242">
        <v>60.773008523100181</v>
      </c>
      <c r="L242">
        <v>9.7799997329711896</v>
      </c>
      <c r="M242">
        <v>8.4799995422363299</v>
      </c>
      <c r="N242">
        <v>31.456929480018736</v>
      </c>
      <c r="O242">
        <v>31.0132667055932</v>
      </c>
      <c r="P242">
        <v>21.052264309920563</v>
      </c>
      <c r="Q242">
        <v>21.770948712784801</v>
      </c>
      <c r="S242">
        <v>7.32</v>
      </c>
      <c r="T242">
        <v>67.272599999999997</v>
      </c>
      <c r="U242">
        <v>67.657799999999995</v>
      </c>
      <c r="V242">
        <v>0.10537859716007671</v>
      </c>
      <c r="W242">
        <v>0.2216656493588133</v>
      </c>
    </row>
    <row r="243" spans="1:23">
      <c r="A243">
        <v>2004</v>
      </c>
      <c r="B243" t="s">
        <v>17</v>
      </c>
      <c r="C243">
        <v>11</v>
      </c>
      <c r="D243">
        <v>34165.934030513119</v>
      </c>
      <c r="E243">
        <v>3805.9818779464986</v>
      </c>
      <c r="F243">
        <v>10.438984345653214</v>
      </c>
      <c r="G243">
        <v>0.11810469014730707</v>
      </c>
      <c r="H243">
        <v>1.66573340932676</v>
      </c>
      <c r="I243">
        <v>1.03422776551069</v>
      </c>
      <c r="J243">
        <v>65.85610978499264</v>
      </c>
      <c r="K243">
        <v>61.519134445605559</v>
      </c>
      <c r="L243">
        <v>10.7299995422363</v>
      </c>
      <c r="M243">
        <v>9.7799997329711896</v>
      </c>
      <c r="N243">
        <v>30.280319912622982</v>
      </c>
      <c r="O243">
        <v>31.456929480018736</v>
      </c>
      <c r="P243">
        <v>23.537801612726504</v>
      </c>
      <c r="Q243">
        <v>21.052264309920563</v>
      </c>
      <c r="T243">
        <v>68.738399999999999</v>
      </c>
      <c r="U243">
        <v>67.272599999999997</v>
      </c>
      <c r="V243">
        <v>0.10786864094431331</v>
      </c>
      <c r="W243">
        <v>0.10537859716007671</v>
      </c>
    </row>
    <row r="244" spans="1:23">
      <c r="A244">
        <v>2005</v>
      </c>
      <c r="B244" t="s">
        <v>17</v>
      </c>
      <c r="C244">
        <v>11</v>
      </c>
      <c r="D244">
        <v>34696.62091671001</v>
      </c>
      <c r="E244">
        <v>530.68688619689055</v>
      </c>
      <c r="F244">
        <v>10.454397581271316</v>
      </c>
      <c r="G244">
        <v>1.5413235618101595E-2</v>
      </c>
      <c r="H244">
        <v>1.5469096515904099</v>
      </c>
      <c r="I244">
        <v>1.66573340932676</v>
      </c>
      <c r="J244">
        <v>70.421190337525971</v>
      </c>
      <c r="K244">
        <v>65.85610978499264</v>
      </c>
      <c r="L244">
        <v>11.170000076293899</v>
      </c>
      <c r="M244">
        <v>10.7299995422363</v>
      </c>
      <c r="N244">
        <v>30.323835435445879</v>
      </c>
      <c r="O244">
        <v>30.280319912622982</v>
      </c>
      <c r="P244">
        <v>23.377536166098871</v>
      </c>
      <c r="Q244">
        <v>23.537801612726504</v>
      </c>
      <c r="T244">
        <v>72.9529</v>
      </c>
      <c r="U244">
        <v>68.738399999999999</v>
      </c>
      <c r="V244">
        <v>0.11654345143068001</v>
      </c>
      <c r="W244">
        <v>0.10786864094431331</v>
      </c>
    </row>
    <row r="245" spans="1:23">
      <c r="A245">
        <v>2006</v>
      </c>
      <c r="B245" t="s">
        <v>17</v>
      </c>
      <c r="C245">
        <v>11</v>
      </c>
      <c r="D245">
        <v>36447.872318319532</v>
      </c>
      <c r="E245">
        <v>1751.2514016095229</v>
      </c>
      <c r="F245">
        <v>10.503638363121796</v>
      </c>
      <c r="G245">
        <v>4.9240781850480531E-2</v>
      </c>
      <c r="H245">
        <v>1.5774282586422601</v>
      </c>
      <c r="I245">
        <v>1.5469096515904099</v>
      </c>
      <c r="J245">
        <v>77.082168599185209</v>
      </c>
      <c r="K245">
        <v>70.421190337525971</v>
      </c>
      <c r="L245">
        <v>10.25</v>
      </c>
      <c r="M245">
        <v>11.170000076293899</v>
      </c>
      <c r="N245">
        <v>29.092865350464848</v>
      </c>
      <c r="O245">
        <v>30.323835435445879</v>
      </c>
      <c r="P245">
        <v>25.445672425305993</v>
      </c>
      <c r="Q245">
        <v>23.377536166098871</v>
      </c>
      <c r="T245">
        <v>72.136399999999995</v>
      </c>
      <c r="U245">
        <v>72.9529</v>
      </c>
      <c r="V245">
        <v>0.19932638492640339</v>
      </c>
      <c r="W245">
        <v>0.11654345143068001</v>
      </c>
    </row>
    <row r="246" spans="1:23">
      <c r="A246">
        <v>2007</v>
      </c>
      <c r="B246" t="s">
        <v>17</v>
      </c>
      <c r="C246">
        <v>11</v>
      </c>
      <c r="D246">
        <v>41814.819096522202</v>
      </c>
      <c r="E246">
        <v>5366.9467782026695</v>
      </c>
      <c r="F246">
        <v>10.641006079524365</v>
      </c>
      <c r="G246">
        <v>0.13736771640256862</v>
      </c>
      <c r="H246">
        <v>2.2983417969622599</v>
      </c>
      <c r="I246">
        <v>1.5774282586422601</v>
      </c>
      <c r="J246">
        <v>79.370531149158651</v>
      </c>
      <c r="K246">
        <v>77.082168599185209</v>
      </c>
      <c r="L246">
        <v>8.6599998474121094</v>
      </c>
      <c r="M246">
        <v>10.25</v>
      </c>
      <c r="N246">
        <v>27.847749708542395</v>
      </c>
      <c r="O246">
        <v>29.092865350464848</v>
      </c>
      <c r="P246">
        <v>27.522601584364924</v>
      </c>
      <c r="Q246">
        <v>25.445672425305993</v>
      </c>
      <c r="T246">
        <v>72.365899999999996</v>
      </c>
      <c r="U246">
        <v>72.136399999999995</v>
      </c>
      <c r="V246">
        <v>0.36751236975183338</v>
      </c>
      <c r="W246">
        <v>0.19932638492640339</v>
      </c>
    </row>
    <row r="247" spans="1:23">
      <c r="A247">
        <v>2008</v>
      </c>
      <c r="B247" t="s">
        <v>17</v>
      </c>
      <c r="C247">
        <v>11</v>
      </c>
      <c r="D247">
        <v>45699.198323296201</v>
      </c>
      <c r="E247">
        <v>3884.3792267739991</v>
      </c>
      <c r="F247">
        <v>10.72983603456861</v>
      </c>
      <c r="G247">
        <v>8.8829955044245068E-2</v>
      </c>
      <c r="H247">
        <v>2.6283817487398502</v>
      </c>
      <c r="I247">
        <v>2.2983417969622599</v>
      </c>
      <c r="J247">
        <v>80.944904635130811</v>
      </c>
      <c r="K247">
        <v>79.370531149158651</v>
      </c>
      <c r="L247">
        <v>7.5199999809265101</v>
      </c>
      <c r="M247">
        <v>8.6599998474121094</v>
      </c>
      <c r="N247">
        <v>28.105584485544981</v>
      </c>
      <c r="O247">
        <v>27.847749708542395</v>
      </c>
      <c r="P247">
        <v>26.468968138018816</v>
      </c>
      <c r="Q247">
        <v>27.522601584364924</v>
      </c>
      <c r="T247">
        <v>72.854200000000006</v>
      </c>
      <c r="U247">
        <v>72.365899999999996</v>
      </c>
      <c r="V247">
        <v>0.48366823422969007</v>
      </c>
      <c r="W247">
        <v>0.36751236975183338</v>
      </c>
    </row>
    <row r="248" spans="1:23">
      <c r="A248">
        <v>2009</v>
      </c>
      <c r="B248" t="s">
        <v>17</v>
      </c>
      <c r="C248">
        <v>11</v>
      </c>
      <c r="D248">
        <v>41732.70725315802</v>
      </c>
      <c r="E248">
        <v>-3966.4910701381814</v>
      </c>
      <c r="F248">
        <v>10.639040446946362</v>
      </c>
      <c r="G248">
        <v>-9.0795587622247709E-2</v>
      </c>
      <c r="H248">
        <v>0.31273762987171999</v>
      </c>
      <c r="I248">
        <v>2.6283817487398502</v>
      </c>
      <c r="J248">
        <v>70.665046254897817</v>
      </c>
      <c r="K248">
        <v>80.944904635130811</v>
      </c>
      <c r="L248">
        <v>7.7399997711181596</v>
      </c>
      <c r="M248">
        <v>7.5199999809265101</v>
      </c>
      <c r="N248">
        <v>30.855065277122929</v>
      </c>
      <c r="O248">
        <v>28.105584485544981</v>
      </c>
      <c r="P248">
        <v>23.820125630730242</v>
      </c>
      <c r="Q248">
        <v>26.468968138018816</v>
      </c>
      <c r="T248">
        <v>76.651799999999994</v>
      </c>
      <c r="U248">
        <v>72.854200000000006</v>
      </c>
      <c r="V248">
        <v>0.34712862441535336</v>
      </c>
      <c r="W248">
        <v>0.48366823422969007</v>
      </c>
    </row>
    <row r="249" spans="1:23">
      <c r="A249">
        <v>2010</v>
      </c>
      <c r="B249" t="s">
        <v>17</v>
      </c>
      <c r="C249">
        <v>11</v>
      </c>
      <c r="D249">
        <v>41785.556912554021</v>
      </c>
      <c r="E249">
        <v>52.849659396000789</v>
      </c>
      <c r="F249">
        <v>10.640306030396355</v>
      </c>
      <c r="G249">
        <v>1.2655834499923913E-3</v>
      </c>
      <c r="H249">
        <v>1.10380916115812</v>
      </c>
      <c r="I249">
        <v>0.31273762987171999</v>
      </c>
      <c r="J249">
        <v>79.303078222987068</v>
      </c>
      <c r="K249">
        <v>70.665046254897817</v>
      </c>
      <c r="L249">
        <v>6.9699997901916504</v>
      </c>
      <c r="M249">
        <v>7.7399997711181596</v>
      </c>
      <c r="N249">
        <v>31.11691200979822</v>
      </c>
      <c r="O249">
        <v>30.855065277122929</v>
      </c>
      <c r="P249">
        <v>25.231347903829544</v>
      </c>
      <c r="Q249">
        <v>23.820125630730242</v>
      </c>
      <c r="T249">
        <v>78.141099999999994</v>
      </c>
      <c r="U249">
        <v>76.651799999999994</v>
      </c>
      <c r="V249">
        <v>8.9175051480233344E-2</v>
      </c>
      <c r="W249">
        <v>0.34712862441535336</v>
      </c>
    </row>
    <row r="250" spans="1:23">
      <c r="A250">
        <v>2011</v>
      </c>
      <c r="B250" t="s">
        <v>17</v>
      </c>
      <c r="C250">
        <v>11</v>
      </c>
      <c r="D250">
        <v>46810.327958805719</v>
      </c>
      <c r="E250">
        <v>5024.7710462516989</v>
      </c>
      <c r="F250">
        <v>10.753859140439317</v>
      </c>
      <c r="G250">
        <v>0.11355311004296276</v>
      </c>
      <c r="H250">
        <v>2.0751745247983702</v>
      </c>
      <c r="I250">
        <v>1.10380916115812</v>
      </c>
      <c r="J250">
        <v>84.747735949569389</v>
      </c>
      <c r="K250">
        <v>79.303078222987068</v>
      </c>
      <c r="L250">
        <v>5.8200001716613796</v>
      </c>
      <c r="M250">
        <v>6.9699997901916504</v>
      </c>
      <c r="N250">
        <v>28.723068158276359</v>
      </c>
      <c r="O250">
        <v>31.11691200979822</v>
      </c>
      <c r="P250">
        <v>27.203757418564866</v>
      </c>
      <c r="Q250">
        <v>25.231347903829544</v>
      </c>
      <c r="T250">
        <v>78.600499999999997</v>
      </c>
      <c r="U250">
        <v>78.141099999999994</v>
      </c>
      <c r="V250">
        <v>3.285070953857331E-2</v>
      </c>
      <c r="W250">
        <v>8.9175051480233344E-2</v>
      </c>
    </row>
    <row r="251" spans="1:23">
      <c r="A251">
        <v>2012</v>
      </c>
      <c r="B251" t="s">
        <v>17</v>
      </c>
      <c r="C251">
        <v>11</v>
      </c>
      <c r="D251">
        <v>44065.248908276721</v>
      </c>
      <c r="E251">
        <v>-2745.0790505289988</v>
      </c>
      <c r="F251">
        <v>10.693426744179483</v>
      </c>
      <c r="G251">
        <v>-6.043239625983432E-2</v>
      </c>
      <c r="H251">
        <v>2.0084909216700999</v>
      </c>
      <c r="I251">
        <v>2.0751745247983702</v>
      </c>
      <c r="J251">
        <v>85.874754374134426</v>
      </c>
      <c r="K251">
        <v>84.747735949569389</v>
      </c>
      <c r="L251">
        <v>5.3800001144409197</v>
      </c>
      <c r="M251">
        <v>5.8200001716613796</v>
      </c>
      <c r="N251">
        <v>28.304293286347189</v>
      </c>
      <c r="O251">
        <v>28.723068158276359</v>
      </c>
      <c r="P251">
        <v>26.326378754419032</v>
      </c>
      <c r="Q251">
        <v>27.203757418564866</v>
      </c>
      <c r="T251">
        <v>77.327600000000004</v>
      </c>
      <c r="U251">
        <v>78.600499999999997</v>
      </c>
      <c r="V251">
        <v>1.1501344101900013E-2</v>
      </c>
      <c r="W251">
        <v>3.285070953857331E-2</v>
      </c>
    </row>
    <row r="252" spans="1:23">
      <c r="A252">
        <v>2013</v>
      </c>
      <c r="B252" t="s">
        <v>17</v>
      </c>
      <c r="C252">
        <v>11</v>
      </c>
      <c r="D252">
        <v>46530.911427577608</v>
      </c>
      <c r="E252">
        <v>2465.6625193008877</v>
      </c>
      <c r="F252">
        <v>10.747872132602529</v>
      </c>
      <c r="G252">
        <v>5.4445388423046026E-2</v>
      </c>
      <c r="H252">
        <v>1.5047209800535</v>
      </c>
      <c r="I252">
        <v>2.0084909216700999</v>
      </c>
      <c r="J252">
        <v>84.83642578125</v>
      </c>
      <c r="K252">
        <v>85.874754374134426</v>
      </c>
      <c r="L252">
        <v>5.2300000190734899</v>
      </c>
      <c r="M252">
        <v>5.3800001144409197</v>
      </c>
      <c r="N252">
        <v>28.512192878170289</v>
      </c>
      <c r="O252">
        <v>28.304293286347189</v>
      </c>
      <c r="P252">
        <v>26.186727630809088</v>
      </c>
      <c r="Q252">
        <v>26.326378754419032</v>
      </c>
      <c r="T252">
        <v>73.399699999999996</v>
      </c>
      <c r="U252">
        <v>77.327600000000004</v>
      </c>
      <c r="V252">
        <v>2.0010915065816686E-2</v>
      </c>
      <c r="W252">
        <v>1.1501344101900013E-2</v>
      </c>
    </row>
    <row r="253" spans="1:23">
      <c r="A253">
        <v>2014</v>
      </c>
      <c r="B253" t="s">
        <v>17</v>
      </c>
      <c r="C253">
        <v>11</v>
      </c>
      <c r="D253">
        <v>48142.82720144905</v>
      </c>
      <c r="E253">
        <v>1611.9157738714421</v>
      </c>
      <c r="F253">
        <v>10.781927438350634</v>
      </c>
      <c r="G253">
        <v>3.4055305748104558E-2</v>
      </c>
      <c r="H253">
        <v>0.90679794851567597</v>
      </c>
      <c r="I253">
        <v>1.5047209800535</v>
      </c>
      <c r="J253">
        <v>84.36525680683593</v>
      </c>
      <c r="K253">
        <v>84.83642578125</v>
      </c>
      <c r="L253">
        <v>4.9800000190734899</v>
      </c>
      <c r="M253">
        <v>5.2300000190734899</v>
      </c>
      <c r="N253">
        <v>27.910970907816335</v>
      </c>
      <c r="O253">
        <v>28.512192878170289</v>
      </c>
      <c r="P253">
        <v>27.109580179229532</v>
      </c>
      <c r="Q253">
        <v>26.186727630809088</v>
      </c>
      <c r="T253">
        <v>73.919499999999999</v>
      </c>
      <c r="U253">
        <v>73.399699999999996</v>
      </c>
      <c r="V253">
        <v>9.707116494300061E-3</v>
      </c>
      <c r="W253">
        <v>2.0010915065816686E-2</v>
      </c>
    </row>
    <row r="254" spans="1:23">
      <c r="A254">
        <v>2015</v>
      </c>
      <c r="B254" t="s">
        <v>17</v>
      </c>
      <c r="C254">
        <v>11</v>
      </c>
      <c r="D254">
        <v>41394.658160794803</v>
      </c>
      <c r="E254">
        <v>-6748.1690406542475</v>
      </c>
      <c r="F254">
        <v>10.630907121555834</v>
      </c>
      <c r="G254">
        <v>-0.15102031679479921</v>
      </c>
      <c r="H254">
        <v>0.51442053951780997</v>
      </c>
      <c r="I254">
        <v>0.90679794851567597</v>
      </c>
      <c r="J254">
        <v>85.711971031795485</v>
      </c>
      <c r="K254">
        <v>84.36525680683593</v>
      </c>
      <c r="L254">
        <v>4.6199998855590803</v>
      </c>
      <c r="M254">
        <v>4.9800000190734899</v>
      </c>
      <c r="N254">
        <v>27.699238403862424</v>
      </c>
      <c r="O254">
        <v>27.910970907816335</v>
      </c>
      <c r="P254">
        <v>28.082217663596726</v>
      </c>
      <c r="Q254">
        <v>27.109580179229532</v>
      </c>
      <c r="T254">
        <v>69.055599999999998</v>
      </c>
      <c r="U254">
        <v>73.919499999999999</v>
      </c>
      <c r="V254">
        <v>2.2457260674420037E-2</v>
      </c>
      <c r="W254">
        <v>9.707116494300061E-3</v>
      </c>
    </row>
    <row r="255" spans="1:23">
      <c r="A255">
        <v>1993</v>
      </c>
      <c r="B255" t="s">
        <v>16</v>
      </c>
      <c r="C255">
        <v>12</v>
      </c>
      <c r="D255">
        <v>10401.982986191446</v>
      </c>
      <c r="E255" t="s">
        <v>141</v>
      </c>
      <c r="F255">
        <v>9.2497517387030932</v>
      </c>
      <c r="G255" t="s">
        <v>141</v>
      </c>
      <c r="H255">
        <v>14.4112708940242</v>
      </c>
      <c r="I255" t="s">
        <v>141</v>
      </c>
      <c r="J255">
        <v>37.025898606257741</v>
      </c>
      <c r="K255" t="s">
        <v>141</v>
      </c>
      <c r="L255">
        <v>8.6099996566772496</v>
      </c>
      <c r="M255" t="s">
        <v>141</v>
      </c>
      <c r="O255" t="s">
        <v>141</v>
      </c>
      <c r="P255">
        <v>23.40131307153997</v>
      </c>
      <c r="Q255" t="s">
        <v>141</v>
      </c>
      <c r="R255">
        <v>9.1999999999999993</v>
      </c>
      <c r="S255" t="s">
        <v>141</v>
      </c>
      <c r="U255" t="s">
        <v>141</v>
      </c>
      <c r="W255" t="s">
        <v>141</v>
      </c>
    </row>
    <row r="256" spans="1:23">
      <c r="A256">
        <v>1994</v>
      </c>
      <c r="B256" t="s">
        <v>16</v>
      </c>
      <c r="C256">
        <v>12</v>
      </c>
      <c r="D256">
        <v>11091.283860637564</v>
      </c>
      <c r="E256">
        <v>689.30087444611854</v>
      </c>
      <c r="F256">
        <v>9.3139148410593524</v>
      </c>
      <c r="G256">
        <v>6.4163102356259216E-2</v>
      </c>
      <c r="H256">
        <v>10.874078979880499</v>
      </c>
      <c r="I256">
        <v>14.4112708940242</v>
      </c>
      <c r="J256">
        <v>36.163121893469203</v>
      </c>
      <c r="K256">
        <v>37.025898606257741</v>
      </c>
      <c r="L256">
        <v>8.8599996566772496</v>
      </c>
      <c r="M256">
        <v>8.6099996566772496</v>
      </c>
      <c r="P256">
        <v>24.092207432601654</v>
      </c>
      <c r="Q256">
        <v>23.40131307153997</v>
      </c>
      <c r="R256">
        <v>9.1</v>
      </c>
      <c r="S256">
        <v>9.1999999999999993</v>
      </c>
    </row>
    <row r="257" spans="1:23">
      <c r="A257">
        <v>1995</v>
      </c>
      <c r="B257" t="s">
        <v>16</v>
      </c>
      <c r="C257">
        <v>12</v>
      </c>
      <c r="D257">
        <v>12959.324318661924</v>
      </c>
      <c r="E257">
        <v>1868.0404580243594</v>
      </c>
      <c r="F257">
        <v>9.469570832641427</v>
      </c>
      <c r="G257">
        <v>0.15565599158207455</v>
      </c>
      <c r="H257">
        <v>8.9345112165237897</v>
      </c>
      <c r="I257">
        <v>10.874078979880499</v>
      </c>
      <c r="J257">
        <v>37.107880798406072</v>
      </c>
      <c r="K257">
        <v>36.163121893469203</v>
      </c>
      <c r="L257">
        <v>9.0600004196166992</v>
      </c>
      <c r="M257">
        <v>8.8599996566772496</v>
      </c>
      <c r="N257">
        <v>44.76723387317189</v>
      </c>
      <c r="P257">
        <v>22.70716040161145</v>
      </c>
      <c r="Q257">
        <v>24.092207432601654</v>
      </c>
      <c r="R257">
        <v>6.6</v>
      </c>
      <c r="S257">
        <v>9.1</v>
      </c>
    </row>
    <row r="258" spans="1:23">
      <c r="A258">
        <v>1996</v>
      </c>
      <c r="B258" t="s">
        <v>16</v>
      </c>
      <c r="C258">
        <v>12</v>
      </c>
      <c r="D258">
        <v>13749.115152099628</v>
      </c>
      <c r="E258">
        <v>789.79083343770435</v>
      </c>
      <c r="F258">
        <v>9.5287297484494289</v>
      </c>
      <c r="G258">
        <v>5.9158915808001922E-2</v>
      </c>
      <c r="H258">
        <v>8.1945489020417099</v>
      </c>
      <c r="I258">
        <v>8.9345112165237897</v>
      </c>
      <c r="J258">
        <v>37.496233439506852</v>
      </c>
      <c r="K258">
        <v>37.107880798406072</v>
      </c>
      <c r="L258">
        <v>9.6599998474121094</v>
      </c>
      <c r="M258">
        <v>9.0600004196166992</v>
      </c>
      <c r="N258">
        <v>44.169723063950009</v>
      </c>
      <c r="O258">
        <v>44.76723387317189</v>
      </c>
      <c r="P258">
        <v>21.460302948358954</v>
      </c>
      <c r="Q258">
        <v>22.70716040161145</v>
      </c>
      <c r="R258">
        <v>8.3000000000000007</v>
      </c>
      <c r="S258">
        <v>6.6</v>
      </c>
      <c r="T258">
        <v>78.525000000000006</v>
      </c>
      <c r="V258">
        <v>-0.27875047757791999</v>
      </c>
    </row>
    <row r="259" spans="1:23">
      <c r="A259">
        <v>1997</v>
      </c>
      <c r="B259" t="s">
        <v>16</v>
      </c>
      <c r="C259">
        <v>12</v>
      </c>
      <c r="D259">
        <v>13427.832493794536</v>
      </c>
      <c r="E259">
        <v>-321.2826583050919</v>
      </c>
      <c r="F259">
        <v>9.5050848836249298</v>
      </c>
      <c r="G259">
        <v>-2.3644864824499123E-2</v>
      </c>
      <c r="H259">
        <v>5.5360067839990297</v>
      </c>
      <c r="I259">
        <v>8.1945489020417099</v>
      </c>
      <c r="J259">
        <v>39.274228748475352</v>
      </c>
      <c r="K259">
        <v>37.496233439506852</v>
      </c>
      <c r="L259">
        <v>9.5799999237060494</v>
      </c>
      <c r="M259">
        <v>9.6599998474121094</v>
      </c>
      <c r="N259">
        <v>42.814109105160981</v>
      </c>
      <c r="O259">
        <v>44.169723063950009</v>
      </c>
      <c r="P259">
        <v>21.80495291045581</v>
      </c>
      <c r="Q259">
        <v>21.460302948358954</v>
      </c>
      <c r="R259">
        <v>7.9</v>
      </c>
      <c r="S259">
        <v>8.3000000000000007</v>
      </c>
      <c r="T259">
        <v>79.239199999999997</v>
      </c>
      <c r="U259">
        <v>78.525000000000006</v>
      </c>
      <c r="V259">
        <v>-0.25354930319137597</v>
      </c>
      <c r="W259">
        <v>-0.27875047757791999</v>
      </c>
    </row>
    <row r="260" spans="1:23">
      <c r="A260">
        <v>1998</v>
      </c>
      <c r="B260" t="s">
        <v>16</v>
      </c>
      <c r="C260">
        <v>12</v>
      </c>
      <c r="D260">
        <v>13472.137641527637</v>
      </c>
      <c r="E260">
        <v>44.305147733100966</v>
      </c>
      <c r="F260">
        <v>9.5083789532891529</v>
      </c>
      <c r="G260">
        <v>3.294069664223187E-3</v>
      </c>
      <c r="H260">
        <v>4.7662218637124703</v>
      </c>
      <c r="I260">
        <v>5.5360067839990297</v>
      </c>
      <c r="J260">
        <v>42.268280250133785</v>
      </c>
      <c r="K260">
        <v>39.274228748475352</v>
      </c>
      <c r="L260">
        <v>10.8400001525879</v>
      </c>
      <c r="M260">
        <v>9.5799999237060494</v>
      </c>
      <c r="N260">
        <v>43.19726697446086</v>
      </c>
      <c r="O260">
        <v>42.814109105160981</v>
      </c>
      <c r="Q260">
        <v>21.80495291045581</v>
      </c>
      <c r="R260">
        <v>7.6</v>
      </c>
      <c r="S260">
        <v>7.9</v>
      </c>
      <c r="T260">
        <v>78.3369</v>
      </c>
      <c r="U260">
        <v>79.239199999999997</v>
      </c>
      <c r="V260">
        <v>-0.17167205018522999</v>
      </c>
      <c r="W260">
        <v>-0.25354930319137597</v>
      </c>
    </row>
    <row r="261" spans="1:23">
      <c r="A261">
        <v>1999</v>
      </c>
      <c r="B261" t="s">
        <v>16</v>
      </c>
      <c r="C261">
        <v>12</v>
      </c>
      <c r="D261">
        <v>13245.189463412054</v>
      </c>
      <c r="E261">
        <v>-226.94817811558278</v>
      </c>
      <c r="F261">
        <v>9.491389706127233</v>
      </c>
      <c r="G261">
        <v>-1.6989247161919963E-2</v>
      </c>
      <c r="H261">
        <v>2.6366378628035201</v>
      </c>
      <c r="I261">
        <v>4.7662218637124703</v>
      </c>
      <c r="J261">
        <v>47.377598436577408</v>
      </c>
      <c r="K261">
        <v>42.268280250133785</v>
      </c>
      <c r="L261">
        <v>11.8500003814697</v>
      </c>
      <c r="M261">
        <v>10.8400001525879</v>
      </c>
      <c r="N261">
        <v>42.304012274779964</v>
      </c>
      <c r="O261">
        <v>43.19726697446086</v>
      </c>
      <c r="P261">
        <v>17.013512876789566</v>
      </c>
      <c r="R261">
        <v>6.4</v>
      </c>
      <c r="S261">
        <v>7.6</v>
      </c>
      <c r="T261">
        <v>100</v>
      </c>
      <c r="U261">
        <v>78.3369</v>
      </c>
      <c r="V261">
        <v>0.12460166348512665</v>
      </c>
      <c r="W261">
        <v>-0.17167205018522999</v>
      </c>
    </row>
    <row r="262" spans="1:23">
      <c r="A262">
        <v>2000</v>
      </c>
      <c r="B262" t="s">
        <v>16</v>
      </c>
      <c r="C262">
        <v>12</v>
      </c>
      <c r="D262">
        <v>12042.953731099451</v>
      </c>
      <c r="E262">
        <v>-1202.2357323126034</v>
      </c>
      <c r="F262">
        <v>9.3962350152784637</v>
      </c>
      <c r="G262">
        <v>-9.5154690848769263E-2</v>
      </c>
      <c r="H262">
        <v>3.1511806299573402</v>
      </c>
      <c r="I262">
        <v>2.6366378628035201</v>
      </c>
      <c r="J262">
        <v>58.415677540690169</v>
      </c>
      <c r="K262">
        <v>47.377598436577408</v>
      </c>
      <c r="L262">
        <v>11.25</v>
      </c>
      <c r="M262">
        <v>11.8500003814697</v>
      </c>
      <c r="N262">
        <v>43.343844672312343</v>
      </c>
      <c r="O262">
        <v>42.304012274779964</v>
      </c>
      <c r="P262">
        <v>18.107481240052401</v>
      </c>
      <c r="Q262">
        <v>17.013512876789566</v>
      </c>
      <c r="R262">
        <v>5.3</v>
      </c>
      <c r="S262">
        <v>6.4</v>
      </c>
      <c r="U262">
        <v>100</v>
      </c>
      <c r="V262">
        <v>0.25032702297600673</v>
      </c>
      <c r="W262">
        <v>0.12460166348512665</v>
      </c>
    </row>
    <row r="263" spans="1:23">
      <c r="A263">
        <v>2001</v>
      </c>
      <c r="B263" t="s">
        <v>16</v>
      </c>
      <c r="C263">
        <v>12</v>
      </c>
      <c r="D263">
        <v>12538.178827836149</v>
      </c>
      <c r="E263">
        <v>495.22509673669811</v>
      </c>
      <c r="F263">
        <v>9.4365335745999737</v>
      </c>
      <c r="G263">
        <v>4.0298559321509941E-2</v>
      </c>
      <c r="H263">
        <v>3.3739669903828098</v>
      </c>
      <c r="I263">
        <v>3.1511806299573402</v>
      </c>
      <c r="J263">
        <v>56.139969267809548</v>
      </c>
      <c r="K263">
        <v>58.415677540690169</v>
      </c>
      <c r="L263">
        <v>10.460000038146999</v>
      </c>
      <c r="M263">
        <v>11.25</v>
      </c>
      <c r="N263">
        <v>42.870329753003304</v>
      </c>
      <c r="O263">
        <v>43.343844672312343</v>
      </c>
      <c r="P263">
        <v>18.52697537769885</v>
      </c>
      <c r="Q263">
        <v>18.107481240052401</v>
      </c>
      <c r="R263">
        <v>5.4</v>
      </c>
      <c r="S263">
        <v>5.3</v>
      </c>
      <c r="V263">
        <v>6.192860922326719E-3</v>
      </c>
      <c r="W263">
        <v>0.25032702297600673</v>
      </c>
    </row>
    <row r="264" spans="1:23">
      <c r="A264">
        <v>2002</v>
      </c>
      <c r="B264" t="s">
        <v>16</v>
      </c>
      <c r="C264">
        <v>12</v>
      </c>
      <c r="D264">
        <v>14110.313391107757</v>
      </c>
      <c r="E264">
        <v>1572.1345632716075</v>
      </c>
      <c r="F264">
        <v>9.5546612551677317</v>
      </c>
      <c r="G264">
        <v>0.11812768056775802</v>
      </c>
      <c r="H264">
        <v>3.6293589455754902</v>
      </c>
      <c r="I264">
        <v>3.3739669903828098</v>
      </c>
      <c r="J264">
        <v>50.348996257568579</v>
      </c>
      <c r="K264">
        <v>56.139969267809548</v>
      </c>
      <c r="L264">
        <v>9.9700002670288104</v>
      </c>
      <c r="M264">
        <v>10.460000038146999</v>
      </c>
      <c r="N264">
        <v>42.42914212288435</v>
      </c>
      <c r="O264">
        <v>42.870329753003304</v>
      </c>
      <c r="P264">
        <v>16.884452052053948</v>
      </c>
      <c r="Q264">
        <v>18.52697537769885</v>
      </c>
      <c r="R264">
        <v>4.43</v>
      </c>
      <c r="S264">
        <v>5.4</v>
      </c>
      <c r="V264">
        <v>-0.10911049927999332</v>
      </c>
      <c r="W264">
        <v>6.192860922326719E-3</v>
      </c>
    </row>
    <row r="265" spans="1:23">
      <c r="A265">
        <v>2003</v>
      </c>
      <c r="B265" t="s">
        <v>16</v>
      </c>
      <c r="C265">
        <v>12</v>
      </c>
      <c r="D265">
        <v>18477.578411926999</v>
      </c>
      <c r="E265">
        <v>4367.2650208192426</v>
      </c>
      <c r="F265">
        <v>9.8243132982937666</v>
      </c>
      <c r="G265">
        <v>0.26965204312603497</v>
      </c>
      <c r="H265">
        <v>3.5306518849804598</v>
      </c>
      <c r="I265">
        <v>3.6293589455754902</v>
      </c>
      <c r="J265">
        <v>48.190053717560623</v>
      </c>
      <c r="K265">
        <v>50.348996257568579</v>
      </c>
      <c r="L265">
        <v>9.4099998474121094</v>
      </c>
      <c r="M265">
        <v>9.9700002670288104</v>
      </c>
      <c r="N265">
        <v>42.437070485326302</v>
      </c>
      <c r="O265">
        <v>42.42914212288435</v>
      </c>
      <c r="P265">
        <v>18.104376406543921</v>
      </c>
      <c r="Q265">
        <v>16.884452052053948</v>
      </c>
      <c r="R265">
        <v>4.46</v>
      </c>
      <c r="S265">
        <v>4.43</v>
      </c>
      <c r="T265">
        <v>100</v>
      </c>
      <c r="V265">
        <v>-0.13391613485307999</v>
      </c>
      <c r="W265">
        <v>-0.10911049927999332</v>
      </c>
    </row>
    <row r="266" spans="1:23">
      <c r="A266">
        <v>2004</v>
      </c>
      <c r="B266" t="s">
        <v>16</v>
      </c>
      <c r="C266">
        <v>12</v>
      </c>
      <c r="D266">
        <v>21955.104091159461</v>
      </c>
      <c r="E266">
        <v>3477.5256792324617</v>
      </c>
      <c r="F266">
        <v>9.9967549240986511</v>
      </c>
      <c r="G266">
        <v>0.17244162580488442</v>
      </c>
      <c r="H266">
        <v>2.8988489588203201</v>
      </c>
      <c r="I266">
        <v>3.5306518849804598</v>
      </c>
      <c r="J266">
        <v>49.898441595351429</v>
      </c>
      <c r="K266">
        <v>48.190053717560623</v>
      </c>
      <c r="L266">
        <v>10.310000419616699</v>
      </c>
      <c r="M266">
        <v>9.4099998474121094</v>
      </c>
      <c r="N266">
        <v>43.846702051241209</v>
      </c>
      <c r="O266">
        <v>42.437070485326302</v>
      </c>
      <c r="P266">
        <v>17.525472587275299</v>
      </c>
      <c r="Q266">
        <v>18.104376406543921</v>
      </c>
      <c r="S266">
        <v>4.46</v>
      </c>
      <c r="T266">
        <v>62.181399999999996</v>
      </c>
      <c r="U266">
        <v>100</v>
      </c>
      <c r="V266">
        <v>-0.10906457184946</v>
      </c>
      <c r="W266">
        <v>-0.13391613485307999</v>
      </c>
    </row>
    <row r="267" spans="1:23">
      <c r="A267">
        <v>2005</v>
      </c>
      <c r="B267" t="s">
        <v>16</v>
      </c>
      <c r="C267">
        <v>12</v>
      </c>
      <c r="D267">
        <v>22551.735744099024</v>
      </c>
      <c r="E267">
        <v>596.63165293956263</v>
      </c>
      <c r="F267">
        <v>10.023567315099323</v>
      </c>
      <c r="G267">
        <v>2.6812391000671454E-2</v>
      </c>
      <c r="H267">
        <v>3.5450735403639699</v>
      </c>
      <c r="I267">
        <v>2.8988489588203201</v>
      </c>
      <c r="J267">
        <v>50.900864120569793</v>
      </c>
      <c r="K267">
        <v>49.898441595351429</v>
      </c>
      <c r="L267">
        <v>9.9899997711181605</v>
      </c>
      <c r="M267">
        <v>10.310000419616699</v>
      </c>
      <c r="N267">
        <v>43.371811549116948</v>
      </c>
      <c r="O267">
        <v>43.846702051241209</v>
      </c>
      <c r="P267">
        <v>15.551814544132228</v>
      </c>
      <c r="Q267">
        <v>17.525472587275299</v>
      </c>
      <c r="T267">
        <v>62.625900000000001</v>
      </c>
      <c r="U267">
        <v>62.181399999999996</v>
      </c>
      <c r="V267">
        <v>-7.5505886124176635E-2</v>
      </c>
      <c r="W267">
        <v>-0.10906457184946</v>
      </c>
    </row>
    <row r="268" spans="1:23">
      <c r="A268">
        <v>2006</v>
      </c>
      <c r="B268" t="s">
        <v>16</v>
      </c>
      <c r="C268">
        <v>12</v>
      </c>
      <c r="D268">
        <v>24801.15780650351</v>
      </c>
      <c r="E268">
        <v>2249.4220624044865</v>
      </c>
      <c r="F268">
        <v>10.118645616809438</v>
      </c>
      <c r="G268">
        <v>9.5078301710115554E-2</v>
      </c>
      <c r="H268">
        <v>3.19594393017397</v>
      </c>
      <c r="I268">
        <v>3.5450735403639699</v>
      </c>
      <c r="J268">
        <v>52.850238640667236</v>
      </c>
      <c r="K268">
        <v>50.900864120569793</v>
      </c>
      <c r="L268">
        <v>9.0100002288818395</v>
      </c>
      <c r="M268">
        <v>9.9899997711181605</v>
      </c>
      <c r="N268">
        <v>42.847391933902365</v>
      </c>
      <c r="O268">
        <v>43.371811549116948</v>
      </c>
      <c r="P268">
        <v>15.360420410401135</v>
      </c>
      <c r="Q268">
        <v>15.551814544132228</v>
      </c>
      <c r="T268">
        <v>61.762799999999999</v>
      </c>
      <c r="U268">
        <v>62.625900000000001</v>
      </c>
      <c r="V268">
        <v>-7.8836057779433175E-3</v>
      </c>
      <c r="W268">
        <v>-7.5505886124176635E-2</v>
      </c>
    </row>
    <row r="269" spans="1:23">
      <c r="A269">
        <v>2007</v>
      </c>
      <c r="B269" t="s">
        <v>16</v>
      </c>
      <c r="C269">
        <v>12</v>
      </c>
      <c r="D269">
        <v>28827.326355522353</v>
      </c>
      <c r="E269">
        <v>4026.1685490188429</v>
      </c>
      <c r="F269">
        <v>10.269079048056662</v>
      </c>
      <c r="G269">
        <v>0.15043343124722419</v>
      </c>
      <c r="H269">
        <v>2.89500147489579</v>
      </c>
      <c r="I269">
        <v>3.19594393017397</v>
      </c>
      <c r="J269">
        <v>57.524374222383898</v>
      </c>
      <c r="K269">
        <v>52.850238640667236</v>
      </c>
      <c r="L269">
        <v>8.3999996185302699</v>
      </c>
      <c r="M269">
        <v>9.0100002288818395</v>
      </c>
      <c r="N269">
        <v>44.499529962648765</v>
      </c>
      <c r="O269">
        <v>42.847391933902365</v>
      </c>
      <c r="P269">
        <v>12.73700057398961</v>
      </c>
      <c r="Q269">
        <v>15.360420410401135</v>
      </c>
      <c r="T269">
        <v>59.933</v>
      </c>
      <c r="U269">
        <v>61.762799999999999</v>
      </c>
      <c r="V269">
        <v>8.8513952540813332E-2</v>
      </c>
      <c r="W269">
        <v>-7.8836057779433175E-3</v>
      </c>
    </row>
    <row r="270" spans="1:23">
      <c r="A270">
        <v>2008</v>
      </c>
      <c r="B270" t="s">
        <v>16</v>
      </c>
      <c r="C270">
        <v>12</v>
      </c>
      <c r="D270">
        <v>31997.282010881332</v>
      </c>
      <c r="E270">
        <v>3169.9556553589791</v>
      </c>
      <c r="F270">
        <v>10.373406241014541</v>
      </c>
      <c r="G270">
        <v>0.10432719295787862</v>
      </c>
      <c r="H270">
        <v>4.1527974473298501</v>
      </c>
      <c r="I270">
        <v>2.89500147489579</v>
      </c>
      <c r="J270">
        <v>59.32971572107872</v>
      </c>
      <c r="K270">
        <v>57.524374222383898</v>
      </c>
      <c r="L270">
        <v>7.7600002288818404</v>
      </c>
      <c r="M270">
        <v>8.3999996185302699</v>
      </c>
      <c r="N270">
        <v>47.741978533834327</v>
      </c>
      <c r="O270">
        <v>44.499529962648765</v>
      </c>
      <c r="P270">
        <v>10.105384902178081</v>
      </c>
      <c r="Q270">
        <v>12.73700057398961</v>
      </c>
      <c r="T270">
        <v>60.375799999999998</v>
      </c>
      <c r="U270">
        <v>59.933</v>
      </c>
      <c r="V270">
        <v>1.9159157476760003E-2</v>
      </c>
      <c r="W270">
        <v>8.8513952540813332E-2</v>
      </c>
    </row>
    <row r="271" spans="1:23">
      <c r="A271">
        <v>2009</v>
      </c>
      <c r="B271" t="s">
        <v>16</v>
      </c>
      <c r="C271">
        <v>12</v>
      </c>
      <c r="D271">
        <v>29710.970295028441</v>
      </c>
      <c r="E271">
        <v>-2286.3117158528912</v>
      </c>
      <c r="F271">
        <v>10.29927162679339</v>
      </c>
      <c r="G271">
        <v>-7.4134614221151196E-2</v>
      </c>
      <c r="H271">
        <v>1.2100845178341899</v>
      </c>
      <c r="I271">
        <v>4.1527974473298501</v>
      </c>
      <c r="J271">
        <v>47.743846541934431</v>
      </c>
      <c r="K271">
        <v>59.32971572107872</v>
      </c>
      <c r="L271">
        <v>9.6199998855590803</v>
      </c>
      <c r="M271">
        <v>7.7600002288818404</v>
      </c>
      <c r="N271">
        <v>51.714662380075183</v>
      </c>
      <c r="O271">
        <v>47.741978533834327</v>
      </c>
      <c r="P271">
        <v>5.9275762841089268</v>
      </c>
      <c r="Q271">
        <v>10.105384902178081</v>
      </c>
      <c r="T271">
        <v>60.139699999999998</v>
      </c>
      <c r="U271">
        <v>60.375799999999998</v>
      </c>
      <c r="V271">
        <v>-0.10455357064047666</v>
      </c>
      <c r="W271">
        <v>1.9159157476760003E-2</v>
      </c>
    </row>
    <row r="272" spans="1:23">
      <c r="A272">
        <v>2010</v>
      </c>
      <c r="B272" t="s">
        <v>16</v>
      </c>
      <c r="C272">
        <v>12</v>
      </c>
      <c r="D272">
        <v>26917.758978725371</v>
      </c>
      <c r="E272">
        <v>-2793.2113163030699</v>
      </c>
      <c r="F272">
        <v>10.200541532846351</v>
      </c>
      <c r="G272">
        <v>-9.8730093947038355E-2</v>
      </c>
      <c r="H272">
        <v>4.7129728620360503</v>
      </c>
      <c r="I272">
        <v>1.2100845178341899</v>
      </c>
      <c r="J272">
        <v>52.829097932705707</v>
      </c>
      <c r="K272">
        <v>47.743846541934431</v>
      </c>
      <c r="L272">
        <v>12.710000038146999</v>
      </c>
      <c r="M272">
        <v>9.6199998855590803</v>
      </c>
      <c r="N272">
        <v>50.868585510697919</v>
      </c>
      <c r="O272">
        <v>51.714662380075183</v>
      </c>
      <c r="P272">
        <v>5.5775698208304014</v>
      </c>
      <c r="Q272">
        <v>5.9275762841089268</v>
      </c>
      <c r="T272">
        <v>60.606400000000001</v>
      </c>
      <c r="U272">
        <v>60.139699999999998</v>
      </c>
      <c r="V272">
        <v>-0.11720450937843996</v>
      </c>
      <c r="W272">
        <v>-0.10455357064047666</v>
      </c>
    </row>
    <row r="273" spans="1:23">
      <c r="A273">
        <v>2011</v>
      </c>
      <c r="B273" t="s">
        <v>16</v>
      </c>
      <c r="C273">
        <v>12</v>
      </c>
      <c r="D273">
        <v>25916.293528935083</v>
      </c>
      <c r="E273">
        <v>-1001.4654497902884</v>
      </c>
      <c r="F273">
        <v>10.162627143672365</v>
      </c>
      <c r="G273">
        <v>-3.7914389173986152E-2</v>
      </c>
      <c r="H273">
        <v>3.3298640617472</v>
      </c>
      <c r="I273">
        <v>4.7129728620360503</v>
      </c>
      <c r="J273">
        <v>57.844620044651322</v>
      </c>
      <c r="K273">
        <v>52.829097932705707</v>
      </c>
      <c r="L273">
        <v>17.860000610351602</v>
      </c>
      <c r="M273">
        <v>12.710000038146999</v>
      </c>
      <c r="N273">
        <v>54.268758325230579</v>
      </c>
      <c r="O273">
        <v>50.868585510697919</v>
      </c>
      <c r="P273">
        <v>4.8705915130198827</v>
      </c>
      <c r="Q273">
        <v>5.5775698208304014</v>
      </c>
      <c r="T273">
        <v>72.085800000000006</v>
      </c>
      <c r="U273">
        <v>60.606400000000001</v>
      </c>
      <c r="V273">
        <v>-0.17336059707832663</v>
      </c>
      <c r="W273">
        <v>-0.11720450937843996</v>
      </c>
    </row>
    <row r="274" spans="1:23">
      <c r="A274">
        <v>2012</v>
      </c>
      <c r="B274" t="s">
        <v>16</v>
      </c>
      <c r="C274">
        <v>12</v>
      </c>
      <c r="D274">
        <v>22242.681934770993</v>
      </c>
      <c r="E274">
        <v>-3673.6115941640892</v>
      </c>
      <c r="F274">
        <v>10.009768331686278</v>
      </c>
      <c r="G274">
        <v>-0.15285881198608742</v>
      </c>
      <c r="H274">
        <v>1.5015279605458101</v>
      </c>
      <c r="I274">
        <v>3.3298640617472</v>
      </c>
      <c r="J274">
        <v>61.81776664408855</v>
      </c>
      <c r="K274">
        <v>57.844620044651322</v>
      </c>
      <c r="L274">
        <v>24.440000534057599</v>
      </c>
      <c r="M274">
        <v>17.860000610351602</v>
      </c>
      <c r="N274">
        <v>55.745199546729566</v>
      </c>
      <c r="O274">
        <v>54.268758325230579</v>
      </c>
      <c r="P274">
        <v>8.5184515445514943</v>
      </c>
      <c r="Q274">
        <v>4.8705915130198827</v>
      </c>
      <c r="T274">
        <v>69.174599999999998</v>
      </c>
      <c r="U274">
        <v>72.085800000000006</v>
      </c>
      <c r="V274">
        <v>-0.21349396874698667</v>
      </c>
      <c r="W274">
        <v>-0.17336059707832663</v>
      </c>
    </row>
    <row r="275" spans="1:23">
      <c r="A275">
        <v>2013</v>
      </c>
      <c r="B275" t="s">
        <v>16</v>
      </c>
      <c r="C275">
        <v>12</v>
      </c>
      <c r="D275">
        <v>21874.819504166666</v>
      </c>
      <c r="E275">
        <v>-367.86243060432753</v>
      </c>
      <c r="F275">
        <v>9.9930914599536784</v>
      </c>
      <c r="G275">
        <v>-1.6676871732599352E-2</v>
      </c>
      <c r="H275">
        <v>-0.92216880700195403</v>
      </c>
      <c r="I275">
        <v>1.5015279605458101</v>
      </c>
      <c r="J275">
        <v>63.519142447224759</v>
      </c>
      <c r="K275">
        <v>61.81776664408855</v>
      </c>
      <c r="L275">
        <v>27.469999313354499</v>
      </c>
      <c r="M275">
        <v>24.440000534057599</v>
      </c>
      <c r="N275">
        <v>60.396577504099746</v>
      </c>
      <c r="O275">
        <v>55.745199546729566</v>
      </c>
      <c r="P275">
        <v>9.6665010819210835</v>
      </c>
      <c r="Q275">
        <v>8.5184515445514943</v>
      </c>
      <c r="T275">
        <v>76.012</v>
      </c>
      <c r="U275">
        <v>69.174599999999998</v>
      </c>
      <c r="V275">
        <v>-0.17186469792001002</v>
      </c>
      <c r="W275">
        <v>-0.21349396874698667</v>
      </c>
    </row>
    <row r="276" spans="1:23">
      <c r="A276">
        <v>2014</v>
      </c>
      <c r="B276" t="s">
        <v>16</v>
      </c>
      <c r="C276">
        <v>12</v>
      </c>
      <c r="D276">
        <v>21760.979799491834</v>
      </c>
      <c r="E276">
        <v>-113.83970467483232</v>
      </c>
      <c r="F276">
        <v>9.9878737275063454</v>
      </c>
      <c r="G276">
        <v>-5.2177324473330344E-3</v>
      </c>
      <c r="H276">
        <v>-1.31121050132494</v>
      </c>
      <c r="I276">
        <v>-0.92216880700195403</v>
      </c>
      <c r="J276">
        <v>67.149453690622764</v>
      </c>
      <c r="K276">
        <v>63.519142447224759</v>
      </c>
      <c r="L276">
        <v>26.4899997711182</v>
      </c>
      <c r="M276">
        <v>27.469999313354499</v>
      </c>
      <c r="N276">
        <v>49.076305709402668</v>
      </c>
      <c r="O276">
        <v>60.396577504099746</v>
      </c>
      <c r="P276">
        <v>10.015028104411709</v>
      </c>
      <c r="Q276">
        <v>9.6665010819210835</v>
      </c>
      <c r="T276">
        <v>76.527000000000001</v>
      </c>
      <c r="U276">
        <v>76.012</v>
      </c>
      <c r="V276">
        <v>-0.13552356395845999</v>
      </c>
      <c r="W276">
        <v>-0.17186469792001002</v>
      </c>
    </row>
    <row r="277" spans="1:23">
      <c r="A277">
        <v>2015</v>
      </c>
      <c r="B277" t="s">
        <v>16</v>
      </c>
      <c r="C277">
        <v>12</v>
      </c>
      <c r="D277">
        <v>18167.773716916243</v>
      </c>
      <c r="E277">
        <v>-3593.2060825755907</v>
      </c>
      <c r="F277">
        <v>9.8074046286723959</v>
      </c>
      <c r="G277">
        <v>-0.18046909883394946</v>
      </c>
      <c r="H277">
        <v>-1.7360367959808001</v>
      </c>
      <c r="I277">
        <v>-1.31121050132494</v>
      </c>
      <c r="J277">
        <v>63.055160775075194</v>
      </c>
      <c r="K277">
        <v>67.149453690622764</v>
      </c>
      <c r="L277">
        <v>24.899999618530298</v>
      </c>
      <c r="M277">
        <v>26.4899997711182</v>
      </c>
      <c r="N277">
        <v>51.735783926449017</v>
      </c>
      <c r="O277">
        <v>49.076305709402668</v>
      </c>
      <c r="P277">
        <v>10.119739546946965</v>
      </c>
      <c r="Q277">
        <v>10.015028104411709</v>
      </c>
      <c r="T277">
        <v>76.734800000000007</v>
      </c>
      <c r="U277">
        <v>76.527000000000001</v>
      </c>
      <c r="V277">
        <v>-0.16184460918352667</v>
      </c>
      <c r="W277">
        <v>-0.13552356395845999</v>
      </c>
    </row>
    <row r="278" spans="1:23">
      <c r="A278">
        <v>1993</v>
      </c>
      <c r="B278" t="s">
        <v>15</v>
      </c>
      <c r="C278">
        <v>13</v>
      </c>
      <c r="D278">
        <v>3873.4235324756055</v>
      </c>
      <c r="E278" t="s">
        <v>141</v>
      </c>
      <c r="F278">
        <v>8.2618940286806613</v>
      </c>
      <c r="G278" t="s">
        <v>141</v>
      </c>
      <c r="H278">
        <v>22.464234613380899</v>
      </c>
      <c r="I278" t="s">
        <v>141</v>
      </c>
      <c r="J278">
        <v>53.474903008356492</v>
      </c>
      <c r="K278" t="s">
        <v>141</v>
      </c>
      <c r="L278">
        <v>12.1000003814697</v>
      </c>
      <c r="M278" t="s">
        <v>141</v>
      </c>
      <c r="N278">
        <v>50.432244666865436</v>
      </c>
      <c r="O278" t="s">
        <v>141</v>
      </c>
      <c r="P278">
        <v>12.963237578209592</v>
      </c>
      <c r="Q278" t="s">
        <v>141</v>
      </c>
      <c r="R278">
        <v>9.7750000000000004</v>
      </c>
      <c r="S278" t="s">
        <v>141</v>
      </c>
      <c r="U278" t="s">
        <v>141</v>
      </c>
      <c r="W278" t="s">
        <v>141</v>
      </c>
    </row>
    <row r="279" spans="1:23">
      <c r="A279">
        <v>1994</v>
      </c>
      <c r="B279" t="s">
        <v>15</v>
      </c>
      <c r="C279">
        <v>13</v>
      </c>
      <c r="D279">
        <v>4172.7652317459188</v>
      </c>
      <c r="E279">
        <v>299.34169927031326</v>
      </c>
      <c r="F279">
        <v>8.3363342201414614</v>
      </c>
      <c r="G279">
        <v>7.4440191460800165E-2</v>
      </c>
      <c r="H279">
        <v>18.8680749869282</v>
      </c>
      <c r="I279">
        <v>22.464234613380899</v>
      </c>
      <c r="J279">
        <v>56.370387352693442</v>
      </c>
      <c r="K279">
        <v>53.474903008356492</v>
      </c>
      <c r="L279">
        <v>10.8500003814697</v>
      </c>
      <c r="M279">
        <v>12.1000003814697</v>
      </c>
      <c r="N279">
        <v>51.138462328751231</v>
      </c>
      <c r="O279">
        <v>50.432244666865436</v>
      </c>
      <c r="P279">
        <v>16.775362686946011</v>
      </c>
      <c r="Q279">
        <v>12.963237578209592</v>
      </c>
      <c r="R279">
        <v>7.0916699999999997</v>
      </c>
      <c r="S279">
        <v>9.7750000000000004</v>
      </c>
    </row>
    <row r="280" spans="1:23">
      <c r="A280">
        <v>1995</v>
      </c>
      <c r="B280" t="s">
        <v>15</v>
      </c>
      <c r="C280">
        <v>13</v>
      </c>
      <c r="D280">
        <v>4494.0530343895607</v>
      </c>
      <c r="E280">
        <v>321.28780264364195</v>
      </c>
      <c r="F280">
        <v>8.4105102538304166</v>
      </c>
      <c r="G280">
        <v>7.4176033688955201E-2</v>
      </c>
      <c r="H280">
        <v>28.305468370665398</v>
      </c>
      <c r="I280">
        <v>18.8680749869282</v>
      </c>
      <c r="J280">
        <v>78.264071781073284</v>
      </c>
      <c r="K280">
        <v>56.370387352693442</v>
      </c>
      <c r="L280">
        <v>10.170000076293899</v>
      </c>
      <c r="M280">
        <v>10.8500003814697</v>
      </c>
      <c r="N280">
        <v>50.990252471325739</v>
      </c>
      <c r="O280">
        <v>51.138462328751231</v>
      </c>
      <c r="P280">
        <v>20.330877391565824</v>
      </c>
      <c r="Q280">
        <v>16.775362686946011</v>
      </c>
      <c r="R280">
        <v>7.8434299999999997</v>
      </c>
      <c r="S280">
        <v>7.0916699999999997</v>
      </c>
    </row>
    <row r="281" spans="1:23">
      <c r="A281">
        <v>1996</v>
      </c>
      <c r="B281" t="s">
        <v>15</v>
      </c>
      <c r="C281">
        <v>13</v>
      </c>
      <c r="D281">
        <v>4525.1401211520215</v>
      </c>
      <c r="E281">
        <v>31.087086762460785</v>
      </c>
      <c r="F281">
        <v>8.4174038216550358</v>
      </c>
      <c r="G281">
        <v>6.8935678246191401E-3</v>
      </c>
      <c r="H281">
        <v>23.469030191918499</v>
      </c>
      <c r="I281">
        <v>28.305468370665398</v>
      </c>
      <c r="J281">
        <v>83.186633165151846</v>
      </c>
      <c r="K281">
        <v>78.264071781073284</v>
      </c>
      <c r="L281">
        <v>10.0200004577637</v>
      </c>
      <c r="M281">
        <v>10.170000076293899</v>
      </c>
      <c r="N281">
        <v>46.751419171792236</v>
      </c>
      <c r="O281">
        <v>50.990252471325739</v>
      </c>
      <c r="P281">
        <v>21.820125416291404</v>
      </c>
      <c r="Q281">
        <v>20.330877391565824</v>
      </c>
      <c r="R281">
        <v>5.4311499999999997</v>
      </c>
      <c r="S281">
        <v>7.8434299999999997</v>
      </c>
      <c r="T281">
        <v>56.555</v>
      </c>
      <c r="V281">
        <v>-0.30837142299609499</v>
      </c>
    </row>
    <row r="282" spans="1:23">
      <c r="A282">
        <v>1997</v>
      </c>
      <c r="B282" t="s">
        <v>15</v>
      </c>
      <c r="C282">
        <v>13</v>
      </c>
      <c r="D282">
        <v>4595.5245057035536</v>
      </c>
      <c r="E282">
        <v>70.384384551532094</v>
      </c>
      <c r="F282">
        <v>8.432838175327424</v>
      </c>
      <c r="G282">
        <v>1.5434353672388212E-2</v>
      </c>
      <c r="H282">
        <v>18.305074414379799</v>
      </c>
      <c r="I282">
        <v>23.469030191918499</v>
      </c>
      <c r="J282">
        <v>94.750950806012924</v>
      </c>
      <c r="K282">
        <v>83.186633165151846</v>
      </c>
      <c r="L282">
        <v>8.9899997711181605</v>
      </c>
      <c r="M282">
        <v>10.0200004577637</v>
      </c>
      <c r="N282">
        <v>44.587472738089239</v>
      </c>
      <c r="O282">
        <v>46.751419171792236</v>
      </c>
      <c r="P282">
        <v>22.644217690749262</v>
      </c>
      <c r="Q282">
        <v>21.820125416291404</v>
      </c>
      <c r="R282">
        <v>3.8626999999999998</v>
      </c>
      <c r="S282">
        <v>5.4311499999999997</v>
      </c>
      <c r="T282">
        <v>53.048099999999998</v>
      </c>
      <c r="U282">
        <v>56.555</v>
      </c>
      <c r="V282">
        <v>-0.27670388167791132</v>
      </c>
      <c r="W282">
        <v>-0.30837142299609499</v>
      </c>
    </row>
    <row r="283" spans="1:23">
      <c r="A283">
        <v>1998</v>
      </c>
      <c r="B283" t="s">
        <v>15</v>
      </c>
      <c r="C283">
        <v>13</v>
      </c>
      <c r="D283">
        <v>4750.4148745539287</v>
      </c>
      <c r="E283">
        <v>154.89036885037513</v>
      </c>
      <c r="F283">
        <v>8.4659872352259491</v>
      </c>
      <c r="G283">
        <v>3.3149059898525124E-2</v>
      </c>
      <c r="H283">
        <v>14.1537896545341</v>
      </c>
      <c r="I283">
        <v>18.305074414379799</v>
      </c>
      <c r="J283">
        <v>107.2099850896158</v>
      </c>
      <c r="K283">
        <v>94.750950806012924</v>
      </c>
      <c r="L283">
        <v>8.9300003051757795</v>
      </c>
      <c r="M283">
        <v>8.9899997711181605</v>
      </c>
      <c r="N283">
        <v>45.014333229633593</v>
      </c>
      <c r="O283">
        <v>44.587472738089239</v>
      </c>
      <c r="P283">
        <v>22.490820809254082</v>
      </c>
      <c r="Q283">
        <v>22.644217690749262</v>
      </c>
      <c r="R283">
        <v>4.3795200000000003</v>
      </c>
      <c r="S283">
        <v>3.8626999999999998</v>
      </c>
      <c r="T283">
        <v>54.5167</v>
      </c>
      <c r="U283">
        <v>53.048099999999998</v>
      </c>
      <c r="V283">
        <v>-0.23646547632946668</v>
      </c>
      <c r="W283">
        <v>-0.27670388167791132</v>
      </c>
    </row>
    <row r="284" spans="1:23">
      <c r="A284">
        <v>1999</v>
      </c>
      <c r="B284" t="s">
        <v>15</v>
      </c>
      <c r="C284">
        <v>13</v>
      </c>
      <c r="D284">
        <v>4802.9587596807924</v>
      </c>
      <c r="E284">
        <v>52.543885126863643</v>
      </c>
      <c r="F284">
        <v>8.4769874152612719</v>
      </c>
      <c r="G284">
        <v>1.1000180035322771E-2</v>
      </c>
      <c r="H284">
        <v>9.9977440930336403</v>
      </c>
      <c r="I284">
        <v>14.1537896545341</v>
      </c>
      <c r="J284">
        <v>113.72620805069258</v>
      </c>
      <c r="K284">
        <v>107.2099850896158</v>
      </c>
      <c r="L284">
        <v>6.9299998283386204</v>
      </c>
      <c r="M284">
        <v>8.9300003051757795</v>
      </c>
      <c r="N284">
        <v>43.679224037400601</v>
      </c>
      <c r="O284">
        <v>45.014333229633593</v>
      </c>
      <c r="P284">
        <v>19.929815782532661</v>
      </c>
      <c r="Q284">
        <v>22.490820809254082</v>
      </c>
      <c r="R284">
        <v>3.46184</v>
      </c>
      <c r="S284">
        <v>4.3795200000000003</v>
      </c>
      <c r="T284">
        <v>55.616100000000003</v>
      </c>
      <c r="U284">
        <v>54.5167</v>
      </c>
      <c r="V284">
        <v>-0.21596960618776664</v>
      </c>
      <c r="W284">
        <v>-0.23646547632946668</v>
      </c>
    </row>
    <row r="285" spans="1:23">
      <c r="A285">
        <v>2000</v>
      </c>
      <c r="B285" t="s">
        <v>15</v>
      </c>
      <c r="C285">
        <v>13</v>
      </c>
      <c r="D285">
        <v>4633.3129226624924</v>
      </c>
      <c r="E285">
        <v>-169.64583701829997</v>
      </c>
      <c r="F285">
        <v>8.4410274252602129</v>
      </c>
      <c r="G285">
        <v>-3.5959990001058983E-2</v>
      </c>
      <c r="H285">
        <v>9.8036101690812707</v>
      </c>
      <c r="I285">
        <v>9.9977440930336403</v>
      </c>
      <c r="J285">
        <v>136.99037173876337</v>
      </c>
      <c r="K285">
        <v>113.72620805069258</v>
      </c>
      <c r="L285">
        <v>6.5599999427795401</v>
      </c>
      <c r="M285">
        <v>6.9299998283386204</v>
      </c>
      <c r="N285">
        <v>41.139022899798164</v>
      </c>
      <c r="O285">
        <v>43.679224037400601</v>
      </c>
      <c r="P285">
        <v>20.419834319143163</v>
      </c>
      <c r="Q285">
        <v>19.929815782532661</v>
      </c>
      <c r="R285">
        <v>3.3075199999999998</v>
      </c>
      <c r="S285">
        <v>3.46184</v>
      </c>
      <c r="T285">
        <v>49.170999999999999</v>
      </c>
      <c r="U285">
        <v>55.616100000000003</v>
      </c>
      <c r="V285">
        <v>-0.21296081399680666</v>
      </c>
      <c r="W285">
        <v>-0.21596960618776664</v>
      </c>
    </row>
    <row r="286" spans="1:23">
      <c r="A286">
        <v>2001</v>
      </c>
      <c r="B286" t="s">
        <v>15</v>
      </c>
      <c r="C286">
        <v>13</v>
      </c>
      <c r="D286">
        <v>5283.0344594339576</v>
      </c>
      <c r="E286">
        <v>649.72153677146525</v>
      </c>
      <c r="F286">
        <v>8.5722559198449098</v>
      </c>
      <c r="G286">
        <v>0.13122849458469688</v>
      </c>
      <c r="H286">
        <v>9.1168091168091294</v>
      </c>
      <c r="I286">
        <v>9.8036101690812707</v>
      </c>
      <c r="J286">
        <v>130.69789781968299</v>
      </c>
      <c r="K286">
        <v>136.99037173876337</v>
      </c>
      <c r="L286">
        <v>5.6700000762939498</v>
      </c>
      <c r="M286">
        <v>6.5599999427795401</v>
      </c>
      <c r="N286">
        <v>40.753507946684941</v>
      </c>
      <c r="O286">
        <v>41.139022899798164</v>
      </c>
      <c r="P286">
        <v>20.821926582254633</v>
      </c>
      <c r="Q286">
        <v>20.419834319143163</v>
      </c>
      <c r="R286">
        <v>2.7978100000000001</v>
      </c>
      <c r="S286">
        <v>3.3075199999999998</v>
      </c>
      <c r="T286">
        <v>53.548499999999997</v>
      </c>
      <c r="U286">
        <v>49.170999999999999</v>
      </c>
      <c r="V286">
        <v>-0.23571260445671335</v>
      </c>
      <c r="W286">
        <v>-0.21296081399680666</v>
      </c>
    </row>
    <row r="287" spans="1:23">
      <c r="A287">
        <v>2002</v>
      </c>
      <c r="B287" t="s">
        <v>15</v>
      </c>
      <c r="C287">
        <v>13</v>
      </c>
      <c r="D287">
        <v>6665.9612422699647</v>
      </c>
      <c r="E287">
        <v>1382.9267828360071</v>
      </c>
      <c r="F287">
        <v>8.8047694446098532</v>
      </c>
      <c r="G287">
        <v>0.23251352476494347</v>
      </c>
      <c r="H287">
        <v>5.2654482158398599</v>
      </c>
      <c r="I287">
        <v>9.1168091168091294</v>
      </c>
      <c r="J287">
        <v>117.95138503123979</v>
      </c>
      <c r="K287">
        <v>130.69789781968299</v>
      </c>
      <c r="L287">
        <v>5.6100001335143999</v>
      </c>
      <c r="M287">
        <v>5.6700000762939498</v>
      </c>
      <c r="N287">
        <v>42.751507585172121</v>
      </c>
      <c r="O287">
        <v>40.753507946684941</v>
      </c>
      <c r="P287">
        <v>19.264985910979142</v>
      </c>
      <c r="Q287">
        <v>20.821926582254633</v>
      </c>
      <c r="R287">
        <v>2.2809499999999998</v>
      </c>
      <c r="S287">
        <v>2.7978100000000001</v>
      </c>
      <c r="T287">
        <v>53.2453</v>
      </c>
      <c r="U287">
        <v>53.548499999999997</v>
      </c>
      <c r="V287">
        <v>-0.24864948048704996</v>
      </c>
      <c r="W287">
        <v>-0.23571260445671335</v>
      </c>
    </row>
    <row r="288" spans="1:23">
      <c r="A288">
        <v>2003</v>
      </c>
      <c r="B288" t="s">
        <v>15</v>
      </c>
      <c r="C288">
        <v>13</v>
      </c>
      <c r="D288">
        <v>8423.3509874288393</v>
      </c>
      <c r="E288">
        <v>1757.3897451588746</v>
      </c>
      <c r="F288">
        <v>9.0387630075681482</v>
      </c>
      <c r="G288">
        <v>0.23399356295829499</v>
      </c>
      <c r="H288">
        <v>4.6610169491525602</v>
      </c>
      <c r="I288">
        <v>5.2654482158398599</v>
      </c>
      <c r="J288">
        <v>116.4283843005127</v>
      </c>
      <c r="K288">
        <v>117.95138503123979</v>
      </c>
      <c r="L288">
        <v>5.78999996185303</v>
      </c>
      <c r="M288">
        <v>5.6100001335143999</v>
      </c>
      <c r="N288">
        <v>42.550749211632549</v>
      </c>
      <c r="O288">
        <v>42.751507585172121</v>
      </c>
      <c r="P288">
        <v>16.816814680999116</v>
      </c>
      <c r="Q288">
        <v>19.264985910979142</v>
      </c>
      <c r="R288">
        <v>2.4136899999999999</v>
      </c>
      <c r="S288">
        <v>2.2809499999999998</v>
      </c>
      <c r="T288">
        <v>52.264600000000002</v>
      </c>
      <c r="U288">
        <v>53.2453</v>
      </c>
      <c r="V288">
        <v>-0.24250801144621201</v>
      </c>
      <c r="W288">
        <v>-0.24864948048704996</v>
      </c>
    </row>
    <row r="289" spans="1:23">
      <c r="A289">
        <v>2004</v>
      </c>
      <c r="B289" t="s">
        <v>15</v>
      </c>
      <c r="C289">
        <v>13</v>
      </c>
      <c r="D289">
        <v>10296.339789484426</v>
      </c>
      <c r="E289">
        <v>1872.9888020555863</v>
      </c>
      <c r="F289">
        <v>9.2395437508180827</v>
      </c>
      <c r="G289">
        <v>0.20078074324993445</v>
      </c>
      <c r="H289">
        <v>6.7443467956946304</v>
      </c>
      <c r="I289">
        <v>4.6610169491525602</v>
      </c>
      <c r="J289">
        <v>122.98284928983594</v>
      </c>
      <c r="K289">
        <v>116.4283843005127</v>
      </c>
      <c r="L289">
        <v>5.8299999237060502</v>
      </c>
      <c r="M289">
        <v>5.78999996185303</v>
      </c>
      <c r="N289">
        <v>41.564513655295102</v>
      </c>
      <c r="O289">
        <v>42.550749211632549</v>
      </c>
      <c r="P289">
        <v>17.028153933067859</v>
      </c>
      <c r="Q289">
        <v>16.816814680999116</v>
      </c>
      <c r="R289">
        <v>1.8859900000000001</v>
      </c>
      <c r="S289">
        <v>2.4136899999999999</v>
      </c>
      <c r="T289">
        <v>49.212800000000001</v>
      </c>
      <c r="U289">
        <v>52.264600000000002</v>
      </c>
      <c r="V289">
        <v>-0.21732802606824664</v>
      </c>
      <c r="W289">
        <v>-0.24250801144621201</v>
      </c>
    </row>
    <row r="290" spans="1:23">
      <c r="A290">
        <v>2005</v>
      </c>
      <c r="B290" t="s">
        <v>15</v>
      </c>
      <c r="C290">
        <v>13</v>
      </c>
      <c r="D290">
        <v>11205.971342184144</v>
      </c>
      <c r="E290">
        <v>909.63155269971867</v>
      </c>
      <c r="F290">
        <v>9.3242020707584174</v>
      </c>
      <c r="G290">
        <v>8.4658319940334792E-2</v>
      </c>
      <c r="H290">
        <v>3.56151711378355</v>
      </c>
      <c r="I290">
        <v>6.7443467956946304</v>
      </c>
      <c r="J290">
        <v>127.35367829970727</v>
      </c>
      <c r="K290">
        <v>122.98284928983594</v>
      </c>
      <c r="L290">
        <v>7.1900000572204599</v>
      </c>
      <c r="M290">
        <v>5.8299999237060502</v>
      </c>
      <c r="N290">
        <v>41.791494458303859</v>
      </c>
      <c r="O290">
        <v>41.564513655295102</v>
      </c>
      <c r="P290">
        <v>16.341456535499468</v>
      </c>
      <c r="Q290">
        <v>17.028153933067859</v>
      </c>
      <c r="R290">
        <v>2.2788499999999998</v>
      </c>
      <c r="S290">
        <v>1.8859900000000001</v>
      </c>
      <c r="T290">
        <v>47.989800000000002</v>
      </c>
      <c r="U290">
        <v>49.212800000000001</v>
      </c>
      <c r="V290">
        <v>-0.18266495891271331</v>
      </c>
      <c r="W290">
        <v>-0.21732802606824664</v>
      </c>
    </row>
    <row r="291" spans="1:23">
      <c r="A291">
        <v>2006</v>
      </c>
      <c r="B291" t="s">
        <v>15</v>
      </c>
      <c r="C291">
        <v>13</v>
      </c>
      <c r="D291">
        <v>11447.816870158289</v>
      </c>
      <c r="E291">
        <v>241.84552797414472</v>
      </c>
      <c r="F291">
        <v>9.3455543244415225</v>
      </c>
      <c r="G291">
        <v>2.1352253683105005E-2</v>
      </c>
      <c r="H291">
        <v>3.9303260384100001</v>
      </c>
      <c r="I291">
        <v>3.56151711378355</v>
      </c>
      <c r="J291">
        <v>149.05282637059545</v>
      </c>
      <c r="K291">
        <v>127.35367829970727</v>
      </c>
      <c r="L291">
        <v>7.4899997711181596</v>
      </c>
      <c r="M291">
        <v>7.1900000572204599</v>
      </c>
      <c r="N291">
        <v>42.920136272657778</v>
      </c>
      <c r="O291">
        <v>41.791494458303859</v>
      </c>
      <c r="P291">
        <v>17.979414958452708</v>
      </c>
      <c r="Q291">
        <v>16.341456535499468</v>
      </c>
      <c r="R291">
        <v>1.76031</v>
      </c>
      <c r="S291">
        <v>2.2788499999999998</v>
      </c>
      <c r="T291">
        <v>47.170400000000001</v>
      </c>
      <c r="U291">
        <v>47.989800000000002</v>
      </c>
      <c r="V291">
        <v>-0.14372464762768664</v>
      </c>
      <c r="W291">
        <v>-0.18266495891271331</v>
      </c>
    </row>
    <row r="292" spans="1:23">
      <c r="A292">
        <v>2007</v>
      </c>
      <c r="B292" t="s">
        <v>15</v>
      </c>
      <c r="C292">
        <v>13</v>
      </c>
      <c r="D292">
        <v>13907.50338484743</v>
      </c>
      <c r="E292">
        <v>2459.6865146891414</v>
      </c>
      <c r="F292">
        <v>9.5401837853323013</v>
      </c>
      <c r="G292">
        <v>0.19462946089077882</v>
      </c>
      <c r="H292">
        <v>7.9587451654490904</v>
      </c>
      <c r="I292">
        <v>3.9303260384100001</v>
      </c>
      <c r="J292">
        <v>155.20008517062979</v>
      </c>
      <c r="K292">
        <v>149.05282637059545</v>
      </c>
      <c r="L292">
        <v>7.4099998474121103</v>
      </c>
      <c r="M292">
        <v>7.4899997711181596</v>
      </c>
      <c r="N292">
        <v>42.40571749129505</v>
      </c>
      <c r="O292">
        <v>42.920136272657778</v>
      </c>
      <c r="P292">
        <v>16.711915564148597</v>
      </c>
      <c r="Q292">
        <v>17.979414958452708</v>
      </c>
      <c r="R292">
        <v>1.9749300000000001</v>
      </c>
      <c r="S292">
        <v>1.76031</v>
      </c>
      <c r="T292">
        <v>48.340200000000003</v>
      </c>
      <c r="U292">
        <v>47.170400000000001</v>
      </c>
      <c r="V292">
        <v>-9.7799795312433324E-2</v>
      </c>
      <c r="W292">
        <v>-0.14372464762768664</v>
      </c>
    </row>
    <row r="293" spans="1:23">
      <c r="A293">
        <v>2008</v>
      </c>
      <c r="B293" t="s">
        <v>15</v>
      </c>
      <c r="C293">
        <v>13</v>
      </c>
      <c r="D293">
        <v>15739.735411584181</v>
      </c>
      <c r="E293">
        <v>1832.2320267367504</v>
      </c>
      <c r="F293">
        <v>9.6639437118926335</v>
      </c>
      <c r="G293">
        <v>0.12375992656033219</v>
      </c>
      <c r="H293">
        <v>6.0425125388106</v>
      </c>
      <c r="I293">
        <v>7.9587451654490904</v>
      </c>
      <c r="J293">
        <v>158.20796267361141</v>
      </c>
      <c r="K293">
        <v>155.20008517062979</v>
      </c>
      <c r="L293">
        <v>7.8200001716613796</v>
      </c>
      <c r="M293">
        <v>7.4099998474121103</v>
      </c>
      <c r="N293">
        <v>44.283220004096549</v>
      </c>
      <c r="O293">
        <v>42.40571749129505</v>
      </c>
      <c r="P293">
        <v>17.308506702731204</v>
      </c>
      <c r="Q293">
        <v>16.711915564148597</v>
      </c>
      <c r="R293">
        <v>2.4209299999999998</v>
      </c>
      <c r="S293">
        <v>1.9749300000000001</v>
      </c>
      <c r="T293">
        <v>47.195399999999999</v>
      </c>
      <c r="U293">
        <v>48.340200000000003</v>
      </c>
      <c r="V293">
        <v>-0.14274007628222662</v>
      </c>
      <c r="W293">
        <v>-9.7799795312433324E-2</v>
      </c>
    </row>
    <row r="294" spans="1:23">
      <c r="A294">
        <v>2009</v>
      </c>
      <c r="B294" t="s">
        <v>15</v>
      </c>
      <c r="C294">
        <v>13</v>
      </c>
      <c r="D294">
        <v>13029.883375372021</v>
      </c>
      <c r="E294">
        <v>-2709.8520362121599</v>
      </c>
      <c r="F294">
        <v>9.4750007196085377</v>
      </c>
      <c r="G294">
        <v>-0.18894299228409572</v>
      </c>
      <c r="H294">
        <v>4.21171171171172</v>
      </c>
      <c r="I294">
        <v>6.0425125388106</v>
      </c>
      <c r="J294">
        <v>144.7813901014373</v>
      </c>
      <c r="K294">
        <v>158.20796267361141</v>
      </c>
      <c r="L294">
        <v>10.0299997329712</v>
      </c>
      <c r="M294">
        <v>7.8200001716613796</v>
      </c>
      <c r="N294">
        <v>45.067396279618798</v>
      </c>
      <c r="O294">
        <v>44.283220004096549</v>
      </c>
      <c r="P294">
        <v>19.063049829792636</v>
      </c>
      <c r="Q294">
        <v>17.308506702731204</v>
      </c>
      <c r="R294">
        <v>3.0682800000000001</v>
      </c>
      <c r="S294">
        <v>2.4209299999999998</v>
      </c>
      <c r="T294">
        <v>51.382599999999996</v>
      </c>
      <c r="U294">
        <v>47.195399999999999</v>
      </c>
      <c r="V294">
        <v>-0.1779519268836067</v>
      </c>
      <c r="W294">
        <v>-0.14274007628222662</v>
      </c>
    </row>
    <row r="295" spans="1:23">
      <c r="A295">
        <v>2010</v>
      </c>
      <c r="B295" t="s">
        <v>15</v>
      </c>
      <c r="C295">
        <v>13</v>
      </c>
      <c r="D295">
        <v>13092.233756769456</v>
      </c>
      <c r="E295">
        <v>62.35038139743483</v>
      </c>
      <c r="F295">
        <v>9.4797744903936518</v>
      </c>
      <c r="G295">
        <v>4.7737707851140954E-3</v>
      </c>
      <c r="H295">
        <v>4.85555795691951</v>
      </c>
      <c r="I295">
        <v>4.21171171171172</v>
      </c>
      <c r="J295">
        <v>158.35269786710171</v>
      </c>
      <c r="K295">
        <v>144.7813901014373</v>
      </c>
      <c r="L295">
        <v>11.170000076293899</v>
      </c>
      <c r="M295">
        <v>10.0299997329712</v>
      </c>
      <c r="N295">
        <v>43.957385745149082</v>
      </c>
      <c r="O295">
        <v>45.067396279618798</v>
      </c>
      <c r="P295">
        <v>20.951855434649332</v>
      </c>
      <c r="Q295">
        <v>19.063049829792636</v>
      </c>
      <c r="R295">
        <v>2.9107099999999999</v>
      </c>
      <c r="S295">
        <v>3.0682800000000001</v>
      </c>
      <c r="T295">
        <v>51.789900000000003</v>
      </c>
      <c r="U295">
        <v>51.382599999999996</v>
      </c>
      <c r="V295">
        <v>-0.1679048810754</v>
      </c>
      <c r="W295">
        <v>-0.1779519268836067</v>
      </c>
    </row>
    <row r="296" spans="1:23">
      <c r="A296">
        <v>2011</v>
      </c>
      <c r="B296" t="s">
        <v>15</v>
      </c>
      <c r="C296">
        <v>13</v>
      </c>
      <c r="D296">
        <v>14118.122629027703</v>
      </c>
      <c r="E296">
        <v>1025.8888722582469</v>
      </c>
      <c r="F296">
        <v>9.5552145439233396</v>
      </c>
      <c r="G296">
        <v>7.5440053529687745E-2</v>
      </c>
      <c r="H296">
        <v>3.9299209893507498</v>
      </c>
      <c r="I296">
        <v>4.85555795691951</v>
      </c>
      <c r="J296">
        <v>167.38804373992974</v>
      </c>
      <c r="K296">
        <v>158.35269786710171</v>
      </c>
      <c r="L296">
        <v>11.0299997329712</v>
      </c>
      <c r="M296">
        <v>11.170000076293899</v>
      </c>
      <c r="N296">
        <v>45.293337155516824</v>
      </c>
      <c r="O296">
        <v>43.957385745149082</v>
      </c>
      <c r="P296">
        <v>21.343716412078827</v>
      </c>
      <c r="Q296">
        <v>20.951855434649332</v>
      </c>
      <c r="R296">
        <v>2.5805400000000001</v>
      </c>
      <c r="S296">
        <v>2.9107099999999999</v>
      </c>
      <c r="T296">
        <v>52.109000000000002</v>
      </c>
      <c r="U296">
        <v>51.789900000000003</v>
      </c>
      <c r="V296">
        <v>-0.20515401548017667</v>
      </c>
      <c r="W296">
        <v>-0.1679048810754</v>
      </c>
    </row>
    <row r="297" spans="1:23">
      <c r="A297">
        <v>2012</v>
      </c>
      <c r="B297" t="s">
        <v>15</v>
      </c>
      <c r="C297">
        <v>13</v>
      </c>
      <c r="D297">
        <v>12888.304590882901</v>
      </c>
      <c r="E297">
        <v>-1229.8180381448019</v>
      </c>
      <c r="F297">
        <v>9.4640755582587079</v>
      </c>
      <c r="G297">
        <v>-9.1138985664631633E-2</v>
      </c>
      <c r="H297">
        <v>5.6521451708865103</v>
      </c>
      <c r="I297">
        <v>3.9299209893507498</v>
      </c>
      <c r="J297">
        <v>166.12585622268864</v>
      </c>
      <c r="K297">
        <v>167.38804373992974</v>
      </c>
      <c r="L297">
        <v>11</v>
      </c>
      <c r="M297">
        <v>11.0299997329712</v>
      </c>
      <c r="N297">
        <v>44.006159744476435</v>
      </c>
      <c r="O297">
        <v>45.293337155516824</v>
      </c>
      <c r="P297">
        <v>21.360200508673486</v>
      </c>
      <c r="Q297">
        <v>21.343716412078827</v>
      </c>
      <c r="R297">
        <v>2.59944</v>
      </c>
      <c r="S297">
        <v>2.5805400000000001</v>
      </c>
      <c r="T297">
        <v>52.2027</v>
      </c>
      <c r="U297">
        <v>52.109000000000002</v>
      </c>
      <c r="V297">
        <v>-0.23623120385653998</v>
      </c>
      <c r="W297">
        <v>-0.20515401548017667</v>
      </c>
    </row>
    <row r="298" spans="1:23">
      <c r="A298">
        <v>2013</v>
      </c>
      <c r="B298" t="s">
        <v>15</v>
      </c>
      <c r="C298">
        <v>13</v>
      </c>
      <c r="D298">
        <v>13668.226050328962</v>
      </c>
      <c r="E298">
        <v>779.92145944606091</v>
      </c>
      <c r="F298">
        <v>9.522829151752866</v>
      </c>
      <c r="G298">
        <v>5.8753593494158096E-2</v>
      </c>
      <c r="H298">
        <v>1.7331998498310699</v>
      </c>
      <c r="I298">
        <v>5.6521451708865103</v>
      </c>
      <c r="J298">
        <v>164.34841570094915</v>
      </c>
      <c r="K298">
        <v>166.12585622268864</v>
      </c>
      <c r="L298">
        <v>10.180000305175801</v>
      </c>
      <c r="M298">
        <v>11</v>
      </c>
      <c r="N298">
        <v>46.073751080021694</v>
      </c>
      <c r="O298">
        <v>44.006159744476435</v>
      </c>
      <c r="P298">
        <v>24.80321603348003</v>
      </c>
      <c r="Q298">
        <v>21.360200508673486</v>
      </c>
      <c r="R298">
        <v>2.39513</v>
      </c>
      <c r="S298">
        <v>2.59944</v>
      </c>
      <c r="T298">
        <v>52.050600000000003</v>
      </c>
      <c r="U298">
        <v>52.2027</v>
      </c>
      <c r="V298">
        <v>-0.24615078042625796</v>
      </c>
      <c r="W298">
        <v>-0.23623120385653998</v>
      </c>
    </row>
    <row r="299" spans="1:23">
      <c r="A299">
        <v>2014</v>
      </c>
      <c r="B299" t="s">
        <v>15</v>
      </c>
      <c r="C299">
        <v>13</v>
      </c>
      <c r="D299">
        <v>14197.836999480292</v>
      </c>
      <c r="E299">
        <v>529.61094915133071</v>
      </c>
      <c r="F299">
        <v>9.5608449080066151</v>
      </c>
      <c r="G299">
        <v>3.8015756253749089E-2</v>
      </c>
      <c r="H299">
        <v>-0.227566270988384</v>
      </c>
      <c r="I299">
        <v>1.7331998498310699</v>
      </c>
      <c r="J299">
        <v>168.96851908504152</v>
      </c>
      <c r="K299">
        <v>164.34841570094915</v>
      </c>
      <c r="L299">
        <v>7.7300000190734899</v>
      </c>
      <c r="M299">
        <v>10.180000305175801</v>
      </c>
      <c r="N299">
        <v>44.473672865073972</v>
      </c>
      <c r="O299">
        <v>46.073751080021694</v>
      </c>
      <c r="P299">
        <v>24.771346131769061</v>
      </c>
      <c r="Q299">
        <v>24.80321603348003</v>
      </c>
      <c r="R299">
        <v>2.7268500000000002</v>
      </c>
      <c r="S299">
        <v>2.39513</v>
      </c>
      <c r="T299">
        <v>52.518300000000004</v>
      </c>
      <c r="U299">
        <v>52.050600000000003</v>
      </c>
      <c r="V299">
        <v>-0.26407574236932663</v>
      </c>
      <c r="W299">
        <v>-0.24615078042625796</v>
      </c>
    </row>
    <row r="300" spans="1:23">
      <c r="A300">
        <v>2015</v>
      </c>
      <c r="B300" t="s">
        <v>15</v>
      </c>
      <c r="C300">
        <v>13</v>
      </c>
      <c r="D300">
        <v>12503.682068479387</v>
      </c>
      <c r="E300">
        <v>-1694.154931000905</v>
      </c>
      <c r="F300">
        <v>9.4337784453928499</v>
      </c>
      <c r="G300">
        <v>-0.1270664626137652</v>
      </c>
      <c r="H300">
        <v>-6.16446800641176E-2</v>
      </c>
      <c r="I300">
        <v>-0.227566270988384</v>
      </c>
      <c r="J300">
        <v>169.8382284045706</v>
      </c>
      <c r="K300">
        <v>168.96851908504152</v>
      </c>
      <c r="L300">
        <v>6.8099999427795401</v>
      </c>
      <c r="M300">
        <v>7.7300000190734899</v>
      </c>
      <c r="N300">
        <v>42.904453762710595</v>
      </c>
      <c r="O300">
        <v>44.473672865073972</v>
      </c>
      <c r="P300">
        <v>25.273353179292187</v>
      </c>
      <c r="Q300">
        <v>24.771346131769061</v>
      </c>
      <c r="R300">
        <v>2.3532299999999999</v>
      </c>
      <c r="S300">
        <v>2.7268500000000002</v>
      </c>
      <c r="T300">
        <v>78.695400000000006</v>
      </c>
      <c r="U300">
        <v>52.518300000000004</v>
      </c>
      <c r="V300">
        <v>-0.26762597139877997</v>
      </c>
      <c r="W300">
        <v>-0.26407574236932663</v>
      </c>
    </row>
    <row r="301" spans="1:23">
      <c r="A301">
        <v>1993</v>
      </c>
      <c r="B301" t="s">
        <v>14</v>
      </c>
      <c r="C301">
        <v>14</v>
      </c>
      <c r="D301">
        <v>14674.614959303344</v>
      </c>
      <c r="E301" t="s">
        <v>141</v>
      </c>
      <c r="F301">
        <v>9.5938744064851846</v>
      </c>
      <c r="G301" t="s">
        <v>141</v>
      </c>
      <c r="H301">
        <v>1.46942088431732</v>
      </c>
      <c r="I301" t="s">
        <v>141</v>
      </c>
      <c r="J301">
        <v>116.46322685430653</v>
      </c>
      <c r="K301" t="s">
        <v>141</v>
      </c>
      <c r="L301">
        <v>15.5900001525879</v>
      </c>
      <c r="M301" t="s">
        <v>141</v>
      </c>
      <c r="N301">
        <v>37.584754053681941</v>
      </c>
      <c r="O301" t="s">
        <v>141</v>
      </c>
      <c r="Q301" t="s">
        <v>141</v>
      </c>
      <c r="R301">
        <v>6.5</v>
      </c>
      <c r="S301" t="s">
        <v>141</v>
      </c>
      <c r="U301" t="s">
        <v>141</v>
      </c>
      <c r="W301" t="s">
        <v>141</v>
      </c>
    </row>
    <row r="302" spans="1:23">
      <c r="A302">
        <v>1994</v>
      </c>
      <c r="B302" t="s">
        <v>14</v>
      </c>
      <c r="C302">
        <v>14</v>
      </c>
      <c r="D302">
        <v>15921.975270200335</v>
      </c>
      <c r="E302">
        <v>1247.360310896991</v>
      </c>
      <c r="F302">
        <v>9.6754555264630646</v>
      </c>
      <c r="G302">
        <v>8.1581119977879979E-2</v>
      </c>
      <c r="H302">
        <v>2.3091987506148799</v>
      </c>
      <c r="I302">
        <v>1.46942088431732</v>
      </c>
      <c r="J302">
        <v>126.33762143338566</v>
      </c>
      <c r="K302">
        <v>116.46322685430653</v>
      </c>
      <c r="L302">
        <v>14.569999694824199</v>
      </c>
      <c r="M302">
        <v>15.5900001525879</v>
      </c>
      <c r="N302">
        <v>37.071334241875412</v>
      </c>
      <c r="O302">
        <v>37.584754053681941</v>
      </c>
      <c r="R302">
        <v>5.96</v>
      </c>
      <c r="S302">
        <v>6.5</v>
      </c>
    </row>
    <row r="303" spans="1:23">
      <c r="A303">
        <v>1995</v>
      </c>
      <c r="B303" t="s">
        <v>14</v>
      </c>
      <c r="C303">
        <v>14</v>
      </c>
      <c r="D303">
        <v>19181.40097128864</v>
      </c>
      <c r="E303">
        <v>3259.4257010883048</v>
      </c>
      <c r="F303">
        <v>9.8616963891113247</v>
      </c>
      <c r="G303">
        <v>0.18624086264826012</v>
      </c>
      <c r="H303">
        <v>2.5248672800529599</v>
      </c>
      <c r="I303">
        <v>2.3091987506148799</v>
      </c>
      <c r="J303">
        <v>135.9403454525291</v>
      </c>
      <c r="K303">
        <v>126.33762143338566</v>
      </c>
      <c r="L303">
        <v>11.9799995422363</v>
      </c>
      <c r="M303">
        <v>14.569999694824199</v>
      </c>
      <c r="N303">
        <v>37.157104730163546</v>
      </c>
      <c r="O303">
        <v>37.071334241875412</v>
      </c>
      <c r="R303">
        <v>5.75</v>
      </c>
      <c r="S303">
        <v>5.96</v>
      </c>
    </row>
    <row r="304" spans="1:23">
      <c r="A304">
        <v>1996</v>
      </c>
      <c r="B304" t="s">
        <v>14</v>
      </c>
      <c r="C304">
        <v>14</v>
      </c>
      <c r="D304">
        <v>20860.597650723674</v>
      </c>
      <c r="E304">
        <v>1679.1966794350337</v>
      </c>
      <c r="F304">
        <v>9.9456173787063609</v>
      </c>
      <c r="G304">
        <v>8.3920989595036133E-2</v>
      </c>
      <c r="H304">
        <v>1.7537321389601599</v>
      </c>
      <c r="I304">
        <v>2.5248672800529599</v>
      </c>
      <c r="J304">
        <v>138.7037319033054</v>
      </c>
      <c r="K304">
        <v>135.9403454525291</v>
      </c>
      <c r="L304">
        <v>11.7200002670288</v>
      </c>
      <c r="M304">
        <v>11.9799995422363</v>
      </c>
      <c r="N304">
        <v>35.310028235335537</v>
      </c>
      <c r="O304">
        <v>37.157104730163546</v>
      </c>
      <c r="R304">
        <v>5.87</v>
      </c>
      <c r="S304">
        <v>5.75</v>
      </c>
      <c r="T304">
        <v>66.044600000000003</v>
      </c>
      <c r="V304">
        <v>-0.11577849541025333</v>
      </c>
    </row>
    <row r="305" spans="1:23">
      <c r="A305">
        <v>1997</v>
      </c>
      <c r="B305" t="s">
        <v>14</v>
      </c>
      <c r="C305">
        <v>14</v>
      </c>
      <c r="D305">
        <v>22542.812006247168</v>
      </c>
      <c r="E305">
        <v>1682.2143555234943</v>
      </c>
      <c r="F305">
        <v>10.023171536078863</v>
      </c>
      <c r="G305">
        <v>7.755415737250182E-2</v>
      </c>
      <c r="H305">
        <v>1.52560521714534</v>
      </c>
      <c r="I305">
        <v>1.7537321389601599</v>
      </c>
      <c r="J305">
        <v>142.32189379544673</v>
      </c>
      <c r="K305">
        <v>138.7037319033054</v>
      </c>
      <c r="L305">
        <v>10.199999809265099</v>
      </c>
      <c r="M305">
        <v>11.7200002670288</v>
      </c>
      <c r="N305">
        <v>33.080202458573801</v>
      </c>
      <c r="O305">
        <v>35.310028235335537</v>
      </c>
      <c r="R305">
        <v>6.25</v>
      </c>
      <c r="S305">
        <v>5.87</v>
      </c>
      <c r="T305">
        <v>75.612799999999993</v>
      </c>
      <c r="U305">
        <v>66.044600000000003</v>
      </c>
      <c r="V305">
        <v>-5.0588970468893324E-2</v>
      </c>
      <c r="W305">
        <v>-0.11577849541025333</v>
      </c>
    </row>
    <row r="306" spans="1:23">
      <c r="A306">
        <v>1998</v>
      </c>
      <c r="B306" t="s">
        <v>14</v>
      </c>
      <c r="C306">
        <v>14</v>
      </c>
      <c r="D306">
        <v>24263.240059642412</v>
      </c>
      <c r="E306">
        <v>1720.4280533952442</v>
      </c>
      <c r="F306">
        <v>10.096717729212697</v>
      </c>
      <c r="G306">
        <v>7.3546193133834592E-2</v>
      </c>
      <c r="H306">
        <v>2.4155178723923201</v>
      </c>
      <c r="I306">
        <v>1.52560521714534</v>
      </c>
      <c r="J306">
        <v>157.97794367089671</v>
      </c>
      <c r="K306">
        <v>142.32189379544673</v>
      </c>
      <c r="L306">
        <v>7.6999998092651403</v>
      </c>
      <c r="M306">
        <v>10.199999809265099</v>
      </c>
      <c r="N306">
        <v>31.131032671178687</v>
      </c>
      <c r="O306">
        <v>33.080202458573801</v>
      </c>
      <c r="R306">
        <v>3.68</v>
      </c>
      <c r="S306">
        <v>6.25</v>
      </c>
      <c r="T306">
        <v>72.970200000000006</v>
      </c>
      <c r="U306">
        <v>75.612799999999993</v>
      </c>
      <c r="V306">
        <v>5.8844005861380021E-2</v>
      </c>
      <c r="W306">
        <v>-5.0588970468893324E-2</v>
      </c>
    </row>
    <row r="307" spans="1:23">
      <c r="A307">
        <v>1999</v>
      </c>
      <c r="B307" t="s">
        <v>14</v>
      </c>
      <c r="C307">
        <v>14</v>
      </c>
      <c r="D307">
        <v>26284.280798740379</v>
      </c>
      <c r="E307">
        <v>2021.0407390979672</v>
      </c>
      <c r="F307">
        <v>10.176726351218202</v>
      </c>
      <c r="G307">
        <v>8.0008622005504293E-2</v>
      </c>
      <c r="H307">
        <v>1.6319237641453199</v>
      </c>
      <c r="I307">
        <v>2.4155178723923201</v>
      </c>
      <c r="J307">
        <v>160.1443645334013</v>
      </c>
      <c r="K307">
        <v>157.97794367089671</v>
      </c>
      <c r="L307">
        <v>5.8000001907348597</v>
      </c>
      <c r="M307">
        <v>7.6999998092651403</v>
      </c>
      <c r="N307">
        <v>30.537609126505405</v>
      </c>
      <c r="O307">
        <v>31.131032671178687</v>
      </c>
      <c r="R307">
        <v>3.9</v>
      </c>
      <c r="S307">
        <v>3.68</v>
      </c>
      <c r="T307">
        <v>81.383700000000005</v>
      </c>
      <c r="U307">
        <v>72.970200000000006</v>
      </c>
      <c r="V307">
        <v>0.15248382561750665</v>
      </c>
      <c r="W307">
        <v>5.8844005861380021E-2</v>
      </c>
    </row>
    <row r="308" spans="1:23">
      <c r="A308">
        <v>2000</v>
      </c>
      <c r="B308" t="s">
        <v>14</v>
      </c>
      <c r="C308">
        <v>14</v>
      </c>
      <c r="D308">
        <v>26241.514488701738</v>
      </c>
      <c r="E308">
        <v>-42.766310038641677</v>
      </c>
      <c r="F308">
        <v>10.175097958187511</v>
      </c>
      <c r="G308">
        <v>-1.6283930306908445E-3</v>
      </c>
      <c r="H308">
        <v>5.5907172995780696</v>
      </c>
      <c r="I308">
        <v>1.6319237641453199</v>
      </c>
      <c r="J308">
        <v>175.13993686348402</v>
      </c>
      <c r="K308">
        <v>160.1443645334013</v>
      </c>
      <c r="L308">
        <v>4.3200001716613796</v>
      </c>
      <c r="M308">
        <v>5.8000001907348597</v>
      </c>
      <c r="N308">
        <v>27.688242830709658</v>
      </c>
      <c r="O308">
        <v>30.537609126505405</v>
      </c>
      <c r="R308">
        <v>5.39</v>
      </c>
      <c r="S308">
        <v>3.9</v>
      </c>
      <c r="T308">
        <v>81.328400000000002</v>
      </c>
      <c r="U308">
        <v>81.383700000000005</v>
      </c>
      <c r="V308">
        <v>8.4882079748373321E-2</v>
      </c>
      <c r="W308">
        <v>0.15248382561750665</v>
      </c>
    </row>
    <row r="309" spans="1:23">
      <c r="A309">
        <v>2001</v>
      </c>
      <c r="B309" t="s">
        <v>14</v>
      </c>
      <c r="C309">
        <v>14</v>
      </c>
      <c r="D309">
        <v>28227.27705016228</v>
      </c>
      <c r="E309">
        <v>1985.7625614605422</v>
      </c>
      <c r="F309">
        <v>10.248044060703133</v>
      </c>
      <c r="G309">
        <v>7.2946102515622613E-2</v>
      </c>
      <c r="H309">
        <v>4.8729048729048703</v>
      </c>
      <c r="I309">
        <v>5.5907172995780696</v>
      </c>
      <c r="J309">
        <v>175.02733347163377</v>
      </c>
      <c r="K309">
        <v>175.13993686348402</v>
      </c>
      <c r="L309">
        <v>3.6800000667571999</v>
      </c>
      <c r="M309">
        <v>4.3200001716613796</v>
      </c>
      <c r="N309">
        <v>28.981302380271028</v>
      </c>
      <c r="O309">
        <v>27.688242830709658</v>
      </c>
      <c r="R309">
        <v>3.83</v>
      </c>
      <c r="S309">
        <v>5.39</v>
      </c>
      <c r="T309">
        <v>81.938900000000004</v>
      </c>
      <c r="U309">
        <v>81.328400000000002</v>
      </c>
      <c r="V309">
        <v>-5.8707913434066965E-3</v>
      </c>
      <c r="W309">
        <v>8.4882079748373321E-2</v>
      </c>
    </row>
    <row r="310" spans="1:23">
      <c r="A310">
        <v>2002</v>
      </c>
      <c r="B310" t="s">
        <v>14</v>
      </c>
      <c r="C310">
        <v>14</v>
      </c>
      <c r="D310">
        <v>32539.955207540374</v>
      </c>
      <c r="E310">
        <v>4312.6781573780936</v>
      </c>
      <c r="F310">
        <v>10.390224004236751</v>
      </c>
      <c r="G310">
        <v>0.14217994353361796</v>
      </c>
      <c r="H310">
        <v>4.6147332768840004</v>
      </c>
      <c r="I310">
        <v>4.8729048729048703</v>
      </c>
      <c r="J310">
        <v>163.77086760331156</v>
      </c>
      <c r="K310">
        <v>175.02733347163377</v>
      </c>
      <c r="L310">
        <v>4.2199997901916504</v>
      </c>
      <c r="M310">
        <v>3.6800000667571999</v>
      </c>
      <c r="N310">
        <v>29.453209288148496</v>
      </c>
      <c r="O310">
        <v>28.981302380271028</v>
      </c>
      <c r="R310">
        <v>3.4</v>
      </c>
      <c r="S310">
        <v>3.83</v>
      </c>
      <c r="T310">
        <v>75.665499999999994</v>
      </c>
      <c r="U310">
        <v>81.938900000000004</v>
      </c>
      <c r="V310">
        <v>-8.9949468292039994E-2</v>
      </c>
      <c r="W310">
        <v>-5.8707913434066965E-3</v>
      </c>
    </row>
    <row r="311" spans="1:23">
      <c r="A311">
        <v>2003</v>
      </c>
      <c r="B311" t="s">
        <v>14</v>
      </c>
      <c r="C311">
        <v>14</v>
      </c>
      <c r="D311">
        <v>41107.031056966087</v>
      </c>
      <c r="E311">
        <v>8567.0758494257134</v>
      </c>
      <c r="F311">
        <v>10.623934457798835</v>
      </c>
      <c r="G311">
        <v>0.2337104535620842</v>
      </c>
      <c r="H311">
        <v>3.4904896802913798</v>
      </c>
      <c r="I311">
        <v>4.6147332768840004</v>
      </c>
      <c r="J311">
        <v>146.55076124677538</v>
      </c>
      <c r="K311">
        <v>163.77086760331156</v>
      </c>
      <c r="L311">
        <v>4.4800000190734899</v>
      </c>
      <c r="M311">
        <v>4.2199997901916504</v>
      </c>
      <c r="N311">
        <v>29.697297841712583</v>
      </c>
      <c r="O311">
        <v>29.453209288148496</v>
      </c>
      <c r="R311">
        <v>2.62</v>
      </c>
      <c r="S311">
        <v>3.4</v>
      </c>
      <c r="T311">
        <v>100</v>
      </c>
      <c r="U311">
        <v>75.665499999999994</v>
      </c>
      <c r="V311">
        <v>-0.14689216404564798</v>
      </c>
      <c r="W311">
        <v>-8.9949468292039994E-2</v>
      </c>
    </row>
    <row r="312" spans="1:23">
      <c r="A312">
        <v>2004</v>
      </c>
      <c r="B312" t="s">
        <v>14</v>
      </c>
      <c r="C312">
        <v>14</v>
      </c>
      <c r="D312">
        <v>47630.926494800115</v>
      </c>
      <c r="E312">
        <v>6523.8954378340277</v>
      </c>
      <c r="F312">
        <v>10.771237545522581</v>
      </c>
      <c r="G312">
        <v>0.14730308772374556</v>
      </c>
      <c r="H312">
        <v>2.1996285071854298</v>
      </c>
      <c r="I312">
        <v>3.4904896802913798</v>
      </c>
      <c r="J312">
        <v>146.69765916129029</v>
      </c>
      <c r="K312">
        <v>146.55076124677538</v>
      </c>
      <c r="L312">
        <v>4.4899997711181596</v>
      </c>
      <c r="M312">
        <v>4.4800000190734899</v>
      </c>
      <c r="N312">
        <v>29.707374987495449</v>
      </c>
      <c r="O312">
        <v>29.697297841712583</v>
      </c>
      <c r="R312">
        <v>2.62</v>
      </c>
      <c r="S312">
        <v>2.62</v>
      </c>
      <c r="T312">
        <v>88.456999999999994</v>
      </c>
      <c r="U312">
        <v>100</v>
      </c>
      <c r="V312">
        <v>-0.12323862500331599</v>
      </c>
      <c r="W312">
        <v>-0.14689216404564798</v>
      </c>
    </row>
    <row r="313" spans="1:23">
      <c r="A313">
        <v>2005</v>
      </c>
      <c r="B313" t="s">
        <v>14</v>
      </c>
      <c r="C313">
        <v>14</v>
      </c>
      <c r="D313">
        <v>50878.639517606614</v>
      </c>
      <c r="E313">
        <v>3247.7130228064998</v>
      </c>
      <c r="F313">
        <v>10.837198458615759</v>
      </c>
      <c r="G313">
        <v>6.5960913093178419E-2</v>
      </c>
      <c r="H313">
        <v>2.4296919839296098</v>
      </c>
      <c r="I313">
        <v>2.1996285071854298</v>
      </c>
      <c r="J313">
        <v>148.2779200319082</v>
      </c>
      <c r="K313">
        <v>146.69765916129029</v>
      </c>
      <c r="L313">
        <v>4.3400001525878897</v>
      </c>
      <c r="M313">
        <v>4.4899997711181596</v>
      </c>
      <c r="N313">
        <v>30.413274983873752</v>
      </c>
      <c r="O313">
        <v>29.707374987495449</v>
      </c>
      <c r="P313">
        <v>26.835353599314931</v>
      </c>
      <c r="R313">
        <v>2.83</v>
      </c>
      <c r="S313">
        <v>2.62</v>
      </c>
      <c r="T313">
        <v>66.662000000000006</v>
      </c>
      <c r="U313">
        <v>88.456999999999994</v>
      </c>
      <c r="V313">
        <v>-0.11813679745712335</v>
      </c>
      <c r="W313">
        <v>-0.12323862500331599</v>
      </c>
    </row>
    <row r="314" spans="1:23">
      <c r="A314">
        <v>2006</v>
      </c>
      <c r="B314" t="s">
        <v>14</v>
      </c>
      <c r="C314">
        <v>14</v>
      </c>
      <c r="D314">
        <v>54306.913100624086</v>
      </c>
      <c r="E314">
        <v>3428.2735830174715</v>
      </c>
      <c r="F314">
        <v>10.902406810905402</v>
      </c>
      <c r="G314">
        <v>6.5208352289642946E-2</v>
      </c>
      <c r="H314">
        <v>3.9316398954053202</v>
      </c>
      <c r="I314">
        <v>2.4296919839296098</v>
      </c>
      <c r="J314">
        <v>149.95745839706916</v>
      </c>
      <c r="K314">
        <v>148.2779200319082</v>
      </c>
      <c r="L314">
        <v>4.4099998474121103</v>
      </c>
      <c r="M314">
        <v>4.3400001525878897</v>
      </c>
      <c r="N314">
        <v>30.61500238546498</v>
      </c>
      <c r="O314">
        <v>30.413274983873752</v>
      </c>
      <c r="P314">
        <v>27.102595301422479</v>
      </c>
      <c r="Q314">
        <v>26.835353599314931</v>
      </c>
      <c r="S314">
        <v>2.83</v>
      </c>
      <c r="T314">
        <v>64.058599999999998</v>
      </c>
      <c r="U314">
        <v>66.662000000000006</v>
      </c>
      <c r="V314">
        <v>-8.5217639064586626E-2</v>
      </c>
      <c r="W314">
        <v>-0.11813679745712335</v>
      </c>
    </row>
    <row r="315" spans="1:23">
      <c r="A315">
        <v>2007</v>
      </c>
      <c r="B315" t="s">
        <v>14</v>
      </c>
      <c r="C315">
        <v>14</v>
      </c>
      <c r="D315">
        <v>61359.645079817223</v>
      </c>
      <c r="E315">
        <v>7052.7319791931368</v>
      </c>
      <c r="F315">
        <v>11.02450765179718</v>
      </c>
      <c r="G315">
        <v>0.1221008408917772</v>
      </c>
      <c r="H315">
        <v>4.8971156438134598</v>
      </c>
      <c r="I315">
        <v>3.9316398954053202</v>
      </c>
      <c r="J315">
        <v>153.29391616929951</v>
      </c>
      <c r="K315">
        <v>149.95745839706916</v>
      </c>
      <c r="L315">
        <v>4.6700000762939498</v>
      </c>
      <c r="M315">
        <v>4.4099998474121103</v>
      </c>
      <c r="N315">
        <v>31.872538244338006</v>
      </c>
      <c r="O315">
        <v>30.61500238546498</v>
      </c>
      <c r="P315">
        <v>23.67132696568051</v>
      </c>
      <c r="Q315">
        <v>27.102595301422479</v>
      </c>
      <c r="T315">
        <v>64.841200000000001</v>
      </c>
      <c r="U315">
        <v>64.058599999999998</v>
      </c>
      <c r="V315">
        <v>-5.3340520679996652E-2</v>
      </c>
      <c r="W315">
        <v>-8.5217639064586626E-2</v>
      </c>
    </row>
    <row r="316" spans="1:23">
      <c r="A316">
        <v>2008</v>
      </c>
      <c r="B316" t="s">
        <v>14</v>
      </c>
      <c r="C316">
        <v>14</v>
      </c>
      <c r="D316">
        <v>61257.896890275639</v>
      </c>
      <c r="E316">
        <v>-101.748189541584</v>
      </c>
      <c r="F316">
        <v>11.022848048917194</v>
      </c>
      <c r="G316">
        <v>-1.6596028799860107E-3</v>
      </c>
      <c r="H316">
        <v>4.0603049511735296</v>
      </c>
      <c r="I316">
        <v>4.8971156438134598</v>
      </c>
      <c r="J316">
        <v>159.63538774784337</v>
      </c>
      <c r="K316">
        <v>153.29391616929951</v>
      </c>
      <c r="L316">
        <v>6.4000000953674299</v>
      </c>
      <c r="M316">
        <v>4.6700000762939498</v>
      </c>
      <c r="N316">
        <v>36.937172291062396</v>
      </c>
      <c r="O316">
        <v>31.872538244338006</v>
      </c>
      <c r="P316">
        <v>18.411298892121273</v>
      </c>
      <c r="Q316">
        <v>23.67132696568051</v>
      </c>
      <c r="T316">
        <v>73.148499999999999</v>
      </c>
      <c r="U316">
        <v>64.841200000000001</v>
      </c>
      <c r="V316">
        <v>-0.10527413134685999</v>
      </c>
      <c r="W316">
        <v>-5.3340520679996652E-2</v>
      </c>
    </row>
    <row r="317" spans="1:23">
      <c r="A317">
        <v>2009</v>
      </c>
      <c r="B317" t="s">
        <v>14</v>
      </c>
      <c r="C317">
        <v>14</v>
      </c>
      <c r="D317">
        <v>52104.034723116878</v>
      </c>
      <c r="E317">
        <v>-9153.8621671587607</v>
      </c>
      <c r="F317">
        <v>10.860997666645424</v>
      </c>
      <c r="G317">
        <v>-0.16185038227176918</v>
      </c>
      <c r="H317">
        <v>-4.4781033915047699</v>
      </c>
      <c r="I317">
        <v>4.0603049511735296</v>
      </c>
      <c r="J317">
        <v>173.00174194826599</v>
      </c>
      <c r="K317">
        <v>159.63538774784337</v>
      </c>
      <c r="L317">
        <v>12.0100002288818</v>
      </c>
      <c r="M317">
        <v>6.4000000953674299</v>
      </c>
      <c r="N317">
        <v>43.849823247807571</v>
      </c>
      <c r="O317">
        <v>36.937172291062396</v>
      </c>
      <c r="P317">
        <v>14.7227612610181</v>
      </c>
      <c r="Q317">
        <v>18.411298892121273</v>
      </c>
      <c r="T317">
        <v>72.161600000000007</v>
      </c>
      <c r="U317">
        <v>73.148499999999999</v>
      </c>
      <c r="V317">
        <v>-0.18235140684551998</v>
      </c>
      <c r="W317">
        <v>-0.10527413134685999</v>
      </c>
    </row>
    <row r="318" spans="1:23">
      <c r="A318">
        <v>2010</v>
      </c>
      <c r="B318" t="s">
        <v>14</v>
      </c>
      <c r="C318">
        <v>14</v>
      </c>
      <c r="D318">
        <v>48711.949929377297</v>
      </c>
      <c r="E318">
        <v>-3392.0847937395811</v>
      </c>
      <c r="F318">
        <v>10.793679657396957</v>
      </c>
      <c r="G318">
        <v>-6.7318009248467092E-2</v>
      </c>
      <c r="H318">
        <v>-0.92209582902446896</v>
      </c>
      <c r="I318">
        <v>-4.4781033915047699</v>
      </c>
      <c r="J318">
        <v>189.43424989626726</v>
      </c>
      <c r="K318">
        <v>173.00174194826599</v>
      </c>
      <c r="L318">
        <v>13.8500003814697</v>
      </c>
      <c r="M318">
        <v>12.0100002288818</v>
      </c>
      <c r="N318">
        <v>62.190902535056047</v>
      </c>
      <c r="O318">
        <v>43.849823247807571</v>
      </c>
      <c r="P318">
        <v>16.582933385655199</v>
      </c>
      <c r="Q318">
        <v>14.7227612610181</v>
      </c>
      <c r="T318">
        <v>67.879199999999997</v>
      </c>
      <c r="U318">
        <v>72.161600000000007</v>
      </c>
      <c r="V318">
        <v>-0.19169598537101998</v>
      </c>
      <c r="W318">
        <v>-0.18235140684551998</v>
      </c>
    </row>
    <row r="319" spans="1:23">
      <c r="A319">
        <v>2011</v>
      </c>
      <c r="B319" t="s">
        <v>14</v>
      </c>
      <c r="C319">
        <v>14</v>
      </c>
      <c r="D319">
        <v>51943.96317609027</v>
      </c>
      <c r="E319">
        <v>3232.0132467129733</v>
      </c>
      <c r="F319">
        <v>10.857920785272514</v>
      </c>
      <c r="G319">
        <v>6.4241127875556359E-2</v>
      </c>
      <c r="H319">
        <v>2.5571888318692002</v>
      </c>
      <c r="I319">
        <v>-0.92209582902446896</v>
      </c>
      <c r="J319">
        <v>188.41035441940943</v>
      </c>
      <c r="K319">
        <v>189.43424989626726</v>
      </c>
      <c r="L319">
        <v>14.6199998855591</v>
      </c>
      <c r="M319">
        <v>13.8500003814697</v>
      </c>
      <c r="N319">
        <v>43.830476769134151</v>
      </c>
      <c r="O319">
        <v>62.190902535056047</v>
      </c>
      <c r="P319">
        <v>15.786819188287717</v>
      </c>
      <c r="Q319">
        <v>16.582933385655199</v>
      </c>
      <c r="T319">
        <v>62.842399999999998</v>
      </c>
      <c r="U319">
        <v>67.879199999999997</v>
      </c>
      <c r="V319">
        <v>-0.17282481827205995</v>
      </c>
      <c r="W319">
        <v>-0.19169598537101998</v>
      </c>
    </row>
    <row r="320" spans="1:23">
      <c r="A320">
        <v>2012</v>
      </c>
      <c r="B320" t="s">
        <v>14</v>
      </c>
      <c r="C320">
        <v>14</v>
      </c>
      <c r="D320">
        <v>48945.980232792972</v>
      </c>
      <c r="E320">
        <v>-2997.9829432972983</v>
      </c>
      <c r="F320">
        <v>10.79847252472541</v>
      </c>
      <c r="G320">
        <v>-5.9448260547103615E-2</v>
      </c>
      <c r="H320">
        <v>1.6962089729454499</v>
      </c>
      <c r="I320">
        <v>2.5571888318692002</v>
      </c>
      <c r="J320">
        <v>191.42712342799229</v>
      </c>
      <c r="K320">
        <v>188.41035441940943</v>
      </c>
      <c r="L320">
        <v>14.670000076293899</v>
      </c>
      <c r="M320">
        <v>14.6199998855591</v>
      </c>
      <c r="N320">
        <v>39.411421098094337</v>
      </c>
      <c r="O320">
        <v>43.830476769134151</v>
      </c>
      <c r="P320">
        <v>16.836021151687444</v>
      </c>
      <c r="Q320">
        <v>15.786819188287717</v>
      </c>
      <c r="T320">
        <v>73.184299999999993</v>
      </c>
      <c r="U320">
        <v>62.842399999999998</v>
      </c>
      <c r="V320">
        <v>-0.14003351689707</v>
      </c>
      <c r="W320">
        <v>-0.17282481827205995</v>
      </c>
    </row>
    <row r="321" spans="1:23">
      <c r="A321">
        <v>2013</v>
      </c>
      <c r="B321" t="s">
        <v>14</v>
      </c>
      <c r="C321">
        <v>14</v>
      </c>
      <c r="D321">
        <v>51665.178305814479</v>
      </c>
      <c r="E321">
        <v>2719.1980730215073</v>
      </c>
      <c r="F321">
        <v>10.85253929983411</v>
      </c>
      <c r="G321">
        <v>5.4066775108699616E-2</v>
      </c>
      <c r="H321">
        <v>0.50871486948543598</v>
      </c>
      <c r="I321">
        <v>1.6962089729454499</v>
      </c>
      <c r="J321">
        <v>188.24795948260504</v>
      </c>
      <c r="K321">
        <v>191.42712342799229</v>
      </c>
      <c r="L321">
        <v>13.039999961853001</v>
      </c>
      <c r="M321">
        <v>14.670000076293899</v>
      </c>
      <c r="N321">
        <v>37.782664961066239</v>
      </c>
      <c r="O321">
        <v>39.411421098094337</v>
      </c>
      <c r="P321">
        <v>21.748403460331652</v>
      </c>
      <c r="Q321">
        <v>16.836021151687444</v>
      </c>
      <c r="T321">
        <v>74.799000000000007</v>
      </c>
      <c r="U321">
        <v>73.184299999999993</v>
      </c>
      <c r="V321">
        <v>-0.10259568363156667</v>
      </c>
      <c r="W321">
        <v>-0.14003351689707</v>
      </c>
    </row>
    <row r="322" spans="1:23">
      <c r="A322">
        <v>2014</v>
      </c>
      <c r="B322" t="s">
        <v>14</v>
      </c>
      <c r="C322">
        <v>14</v>
      </c>
      <c r="D322">
        <v>55628.182710513618</v>
      </c>
      <c r="E322">
        <v>3963.0044046991388</v>
      </c>
      <c r="F322">
        <v>10.926445235099356</v>
      </c>
      <c r="G322">
        <v>7.390593526524647E-2</v>
      </c>
      <c r="H322">
        <v>0.18254231662794901</v>
      </c>
      <c r="I322">
        <v>0.50871486948543598</v>
      </c>
      <c r="J322">
        <v>201.4994235679865</v>
      </c>
      <c r="K322">
        <v>188.24795948260504</v>
      </c>
      <c r="L322">
        <v>11.2600002288818</v>
      </c>
      <c r="M322">
        <v>13.039999961853001</v>
      </c>
      <c r="N322">
        <v>34.756106253674609</v>
      </c>
      <c r="O322">
        <v>37.782664961066239</v>
      </c>
      <c r="P322">
        <v>24.188951411376785</v>
      </c>
      <c r="Q322">
        <v>21.748403460331652</v>
      </c>
      <c r="T322">
        <v>73.703100000000006</v>
      </c>
      <c r="U322">
        <v>74.799000000000007</v>
      </c>
      <c r="V322">
        <v>-0.11349987031421867</v>
      </c>
      <c r="W322">
        <v>-0.10259568363156667</v>
      </c>
    </row>
    <row r="323" spans="1:23">
      <c r="A323">
        <v>2015</v>
      </c>
      <c r="B323" t="s">
        <v>14</v>
      </c>
      <c r="C323">
        <v>14</v>
      </c>
      <c r="D323">
        <v>61908.794530860665</v>
      </c>
      <c r="E323">
        <v>6280.6118203470469</v>
      </c>
      <c r="F323">
        <v>11.033417525008263</v>
      </c>
      <c r="G323">
        <v>0.1069722899089065</v>
      </c>
      <c r="H323">
        <v>-0.28987907901273902</v>
      </c>
      <c r="I323">
        <v>0.18254231662794901</v>
      </c>
      <c r="J323">
        <v>215.43767867811096</v>
      </c>
      <c r="K323">
        <v>201.4994235679865</v>
      </c>
      <c r="L323">
        <v>9.3999996185302699</v>
      </c>
      <c r="M323">
        <v>11.2600002288818</v>
      </c>
      <c r="N323">
        <v>27.055732494201489</v>
      </c>
      <c r="O323">
        <v>34.756106253674609</v>
      </c>
      <c r="P323">
        <v>30.153335994188112</v>
      </c>
      <c r="Q323">
        <v>24.188951411376785</v>
      </c>
      <c r="T323">
        <v>69.367999999999995</v>
      </c>
      <c r="U323">
        <v>73.703100000000006</v>
      </c>
      <c r="V323">
        <v>-0.18367024474687998</v>
      </c>
      <c r="W323">
        <v>-0.11349987031421867</v>
      </c>
    </row>
    <row r="324" spans="1:23">
      <c r="A324">
        <v>1993</v>
      </c>
      <c r="B324" t="s">
        <v>13</v>
      </c>
      <c r="C324">
        <v>15</v>
      </c>
      <c r="D324">
        <v>18676.952578918328</v>
      </c>
      <c r="E324" t="s">
        <v>141</v>
      </c>
      <c r="F324">
        <v>9.8350455603008164</v>
      </c>
      <c r="G324" t="s">
        <v>141</v>
      </c>
      <c r="H324">
        <v>4.6267346833129297</v>
      </c>
      <c r="I324" t="s">
        <v>141</v>
      </c>
      <c r="J324">
        <v>37.875299230167663</v>
      </c>
      <c r="K324" t="s">
        <v>141</v>
      </c>
      <c r="L324">
        <v>10.2399997711182</v>
      </c>
      <c r="M324" t="s">
        <v>141</v>
      </c>
      <c r="N324">
        <v>48.288710472263034</v>
      </c>
      <c r="O324" t="s">
        <v>141</v>
      </c>
      <c r="P324">
        <v>19.756346108422711</v>
      </c>
      <c r="Q324" t="s">
        <v>141</v>
      </c>
      <c r="R324">
        <v>5.7984999999999998</v>
      </c>
      <c r="S324" t="s">
        <v>141</v>
      </c>
      <c r="U324" t="s">
        <v>141</v>
      </c>
      <c r="W324" t="s">
        <v>141</v>
      </c>
    </row>
    <row r="325" spans="1:23">
      <c r="A325">
        <v>1994</v>
      </c>
      <c r="B325" t="s">
        <v>13</v>
      </c>
      <c r="C325">
        <v>15</v>
      </c>
      <c r="D325">
        <v>19273.844170010307</v>
      </c>
      <c r="E325">
        <v>596.89159109197863</v>
      </c>
      <c r="F325">
        <v>9.8665042313941296</v>
      </c>
      <c r="G325">
        <v>3.1458671093313129E-2</v>
      </c>
      <c r="H325">
        <v>4.0518421806572</v>
      </c>
      <c r="I325">
        <v>4.6267346833129297</v>
      </c>
      <c r="J325">
        <v>40.57938710661719</v>
      </c>
      <c r="K325">
        <v>37.875299230167663</v>
      </c>
      <c r="L325">
        <v>11.0900001525879</v>
      </c>
      <c r="M325">
        <v>10.2399997711182</v>
      </c>
      <c r="N325">
        <v>46.02895672037981</v>
      </c>
      <c r="O325">
        <v>48.288710472263034</v>
      </c>
      <c r="P325">
        <v>19.850880793316641</v>
      </c>
      <c r="Q325">
        <v>19.756346108422711</v>
      </c>
      <c r="R325">
        <v>5.9649999999999999</v>
      </c>
      <c r="S325">
        <v>5.7984999999999998</v>
      </c>
    </row>
    <row r="326" spans="1:23">
      <c r="A326">
        <v>1995</v>
      </c>
      <c r="B326" t="s">
        <v>13</v>
      </c>
      <c r="C326">
        <v>15</v>
      </c>
      <c r="D326">
        <v>20596.388575759589</v>
      </c>
      <c r="E326">
        <v>1322.5444057492823</v>
      </c>
      <c r="F326">
        <v>9.9328710275524212</v>
      </c>
      <c r="G326">
        <v>6.6366796158291663E-2</v>
      </c>
      <c r="H326">
        <v>5.2354225804429904</v>
      </c>
      <c r="I326">
        <v>4.0518421806572</v>
      </c>
      <c r="J326">
        <v>45.824985476912609</v>
      </c>
      <c r="K326">
        <v>40.57938710661719</v>
      </c>
      <c r="L326">
        <v>11.670000076293899</v>
      </c>
      <c r="M326">
        <v>11.0900001525879</v>
      </c>
      <c r="N326">
        <v>47.258562936187552</v>
      </c>
      <c r="O326">
        <v>46.02895672037981</v>
      </c>
      <c r="P326">
        <v>21.879971466968481</v>
      </c>
      <c r="Q326">
        <v>19.850880793316641</v>
      </c>
      <c r="R326">
        <v>6.7687999999999997</v>
      </c>
      <c r="S326">
        <v>5.9649999999999999</v>
      </c>
    </row>
    <row r="327" spans="1:23">
      <c r="A327">
        <v>1996</v>
      </c>
      <c r="B327" t="s">
        <v>13</v>
      </c>
      <c r="C327">
        <v>15</v>
      </c>
      <c r="D327">
        <v>23020.0999399922</v>
      </c>
      <c r="E327">
        <v>2423.7113642326112</v>
      </c>
      <c r="F327">
        <v>10.044123023708336</v>
      </c>
      <c r="G327">
        <v>0.11125199615591441</v>
      </c>
      <c r="H327">
        <v>4.00697668981039</v>
      </c>
      <c r="I327">
        <v>5.2354225804429904</v>
      </c>
      <c r="J327">
        <v>42.982839954297148</v>
      </c>
      <c r="K327">
        <v>45.824985476912609</v>
      </c>
      <c r="L327">
        <v>11.8699998855591</v>
      </c>
      <c r="M327">
        <v>11.670000076293899</v>
      </c>
      <c r="N327">
        <v>46.427149137683593</v>
      </c>
      <c r="O327">
        <v>47.258562936187552</v>
      </c>
      <c r="P327">
        <v>22.158611383077183</v>
      </c>
      <c r="Q327">
        <v>21.879971466968481</v>
      </c>
      <c r="R327">
        <v>5.7858000000000001</v>
      </c>
      <c r="S327">
        <v>6.7687999999999997</v>
      </c>
      <c r="T327">
        <v>46.925899999999999</v>
      </c>
      <c r="V327">
        <v>-0.24185849103068802</v>
      </c>
    </row>
    <row r="328" spans="1:23">
      <c r="A328">
        <v>1997</v>
      </c>
      <c r="B328" t="s">
        <v>13</v>
      </c>
      <c r="C328">
        <v>15</v>
      </c>
      <c r="D328">
        <v>21779.624366701766</v>
      </c>
      <c r="E328">
        <v>-1240.4755732904341</v>
      </c>
      <c r="F328">
        <v>9.9887301496303174</v>
      </c>
      <c r="G328">
        <v>-5.5392874078018295E-2</v>
      </c>
      <c r="H328">
        <v>2.0431077975013299</v>
      </c>
      <c r="I328">
        <v>4.00697668981039</v>
      </c>
      <c r="J328">
        <v>44.681747130756605</v>
      </c>
      <c r="K328">
        <v>42.982839954297148</v>
      </c>
      <c r="L328">
        <v>12</v>
      </c>
      <c r="M328">
        <v>11.8699998855591</v>
      </c>
      <c r="N328">
        <v>44.371746627943978</v>
      </c>
      <c r="O328">
        <v>46.427149137683593</v>
      </c>
      <c r="P328">
        <v>22.195362392171951</v>
      </c>
      <c r="Q328">
        <v>22.158611383077183</v>
      </c>
      <c r="R328">
        <v>5.5888</v>
      </c>
      <c r="S328">
        <v>5.7858000000000001</v>
      </c>
      <c r="T328">
        <v>47.849699999999999</v>
      </c>
      <c r="U328">
        <v>46.925899999999999</v>
      </c>
      <c r="V328">
        <v>-0.21118089962031997</v>
      </c>
      <c r="W328">
        <v>-0.24185849103068802</v>
      </c>
    </row>
    <row r="329" spans="1:23">
      <c r="A329">
        <v>1998</v>
      </c>
      <c r="B329" t="s">
        <v>13</v>
      </c>
      <c r="C329">
        <v>15</v>
      </c>
      <c r="D329">
        <v>22252.35808623103</v>
      </c>
      <c r="E329">
        <v>472.73371952926391</v>
      </c>
      <c r="F329">
        <v>10.010203263382396</v>
      </c>
      <c r="G329">
        <v>2.1473113752078277E-2</v>
      </c>
      <c r="H329">
        <v>1.95508557719383</v>
      </c>
      <c r="I329">
        <v>2.0431077975013299</v>
      </c>
      <c r="J329">
        <v>45.209980277402153</v>
      </c>
      <c r="K329">
        <v>44.681747130756605</v>
      </c>
      <c r="L329">
        <v>12.1199998855591</v>
      </c>
      <c r="M329">
        <v>12</v>
      </c>
      <c r="N329">
        <v>40.725777510249891</v>
      </c>
      <c r="O329">
        <v>44.371746627943978</v>
      </c>
      <c r="P329">
        <v>21.382893893242386</v>
      </c>
      <c r="Q329">
        <v>22.195362392171951</v>
      </c>
      <c r="R329">
        <v>5.1715</v>
      </c>
      <c r="S329">
        <v>5.5888</v>
      </c>
      <c r="T329">
        <v>55.750900000000001</v>
      </c>
      <c r="U329">
        <v>47.849699999999999</v>
      </c>
      <c r="V329">
        <v>-0.11778817489302668</v>
      </c>
      <c r="W329">
        <v>-0.21118089962031997</v>
      </c>
    </row>
    <row r="330" spans="1:23">
      <c r="A330">
        <v>1999</v>
      </c>
      <c r="B330" t="s">
        <v>13</v>
      </c>
      <c r="C330">
        <v>15</v>
      </c>
      <c r="D330">
        <v>21936.823129350909</v>
      </c>
      <c r="E330">
        <v>-315.53495688012117</v>
      </c>
      <c r="F330">
        <v>9.9959219252296894</v>
      </c>
      <c r="G330">
        <v>-1.4281338152706269E-2</v>
      </c>
      <c r="H330">
        <v>1.6634599500771401</v>
      </c>
      <c r="I330">
        <v>1.95508557719383</v>
      </c>
      <c r="J330">
        <v>44.725170564690849</v>
      </c>
      <c r="K330">
        <v>45.209980277402153</v>
      </c>
      <c r="L330">
        <v>11.689999580383301</v>
      </c>
      <c r="M330">
        <v>12.1199998855591</v>
      </c>
      <c r="N330">
        <v>39.701036281721315</v>
      </c>
      <c r="O330">
        <v>40.725777510249891</v>
      </c>
      <c r="P330">
        <v>21.128074894980294</v>
      </c>
      <c r="Q330">
        <v>21.382893893242386</v>
      </c>
      <c r="R330">
        <v>4.7930999999999999</v>
      </c>
      <c r="S330">
        <v>5.1715</v>
      </c>
      <c r="T330">
        <v>62.186199999999999</v>
      </c>
      <c r="U330">
        <v>55.750900000000001</v>
      </c>
      <c r="V330">
        <v>2.5942884346849993E-2</v>
      </c>
      <c r="W330">
        <v>-0.11778817489302668</v>
      </c>
    </row>
    <row r="331" spans="1:23">
      <c r="A331">
        <v>2000</v>
      </c>
      <c r="B331" t="s">
        <v>13</v>
      </c>
      <c r="C331">
        <v>15</v>
      </c>
      <c r="D331">
        <v>20051.242154834217</v>
      </c>
      <c r="E331">
        <v>-1885.5809745166916</v>
      </c>
      <c r="F331">
        <v>9.9060463836752781</v>
      </c>
      <c r="G331">
        <v>-8.9875541554411242E-2</v>
      </c>
      <c r="H331">
        <v>2.5376853209500498</v>
      </c>
      <c r="I331">
        <v>1.6634599500771401</v>
      </c>
      <c r="J331">
        <v>50.474518672863127</v>
      </c>
      <c r="K331">
        <v>44.725170564690849</v>
      </c>
      <c r="L331">
        <v>10.8400001525879</v>
      </c>
      <c r="M331">
        <v>11.689999580383301</v>
      </c>
      <c r="N331">
        <v>38.527393184176802</v>
      </c>
      <c r="O331">
        <v>39.701036281721315</v>
      </c>
      <c r="P331">
        <v>20.772876800562575</v>
      </c>
      <c r="Q331">
        <v>21.128074894980294</v>
      </c>
      <c r="R331">
        <v>5.4414999999999996</v>
      </c>
      <c r="S331">
        <v>4.7930999999999999</v>
      </c>
      <c r="T331">
        <v>75.960999999999999</v>
      </c>
      <c r="U331">
        <v>62.186199999999999</v>
      </c>
      <c r="V331">
        <v>0.16718608687118666</v>
      </c>
      <c r="W331">
        <v>2.5942884346849993E-2</v>
      </c>
    </row>
    <row r="332" spans="1:23">
      <c r="A332">
        <v>2001</v>
      </c>
      <c r="B332" t="s">
        <v>13</v>
      </c>
      <c r="C332">
        <v>15</v>
      </c>
      <c r="D332">
        <v>20400.811111522489</v>
      </c>
      <c r="E332">
        <v>349.56895668827201</v>
      </c>
      <c r="F332">
        <v>9.9233299394106353</v>
      </c>
      <c r="G332">
        <v>1.7283555735357226E-2</v>
      </c>
      <c r="H332">
        <v>2.7851654271355502</v>
      </c>
      <c r="I332">
        <v>2.5376853209500498</v>
      </c>
      <c r="J332">
        <v>50.20822391299896</v>
      </c>
      <c r="K332">
        <v>50.474518672863127</v>
      </c>
      <c r="L332">
        <v>9.6000003814697301</v>
      </c>
      <c r="M332">
        <v>10.8400001525879</v>
      </c>
      <c r="N332">
        <v>39.485323701726287</v>
      </c>
      <c r="O332">
        <v>38.527393184176802</v>
      </c>
      <c r="P332">
        <v>21.19427558471072</v>
      </c>
      <c r="Q332">
        <v>20.772876800562575</v>
      </c>
      <c r="R332">
        <v>5.1981999999999999</v>
      </c>
      <c r="S332">
        <v>5.4414999999999996</v>
      </c>
      <c r="T332">
        <v>66.759600000000006</v>
      </c>
      <c r="U332">
        <v>75.960999999999999</v>
      </c>
      <c r="V332">
        <v>0.11997366041414004</v>
      </c>
      <c r="W332">
        <v>0.16718608687118666</v>
      </c>
    </row>
    <row r="333" spans="1:23">
      <c r="A333">
        <v>2002</v>
      </c>
      <c r="B333" t="s">
        <v>13</v>
      </c>
      <c r="C333">
        <v>15</v>
      </c>
      <c r="D333">
        <v>22196.506754722228</v>
      </c>
      <c r="E333">
        <v>1795.6956431997387</v>
      </c>
      <c r="F333">
        <v>10.007690202088137</v>
      </c>
      <c r="G333">
        <v>8.4360262677501296E-2</v>
      </c>
      <c r="H333">
        <v>2.46532319171164</v>
      </c>
      <c r="I333">
        <v>2.7851654271355502</v>
      </c>
      <c r="J333">
        <v>48.198416964495763</v>
      </c>
      <c r="K333">
        <v>50.20822391299896</v>
      </c>
      <c r="L333">
        <v>9.2100000381469709</v>
      </c>
      <c r="M333">
        <v>9.6000003814697301</v>
      </c>
      <c r="N333">
        <v>38.620466635983419</v>
      </c>
      <c r="O333">
        <v>39.485323701726287</v>
      </c>
      <c r="P333">
        <v>21.135870511078092</v>
      </c>
      <c r="Q333">
        <v>21.19427558471072</v>
      </c>
      <c r="R333">
        <v>5.1195000000000004</v>
      </c>
      <c r="S333">
        <v>5.1981999999999999</v>
      </c>
      <c r="T333">
        <v>56.667299999999997</v>
      </c>
      <c r="U333">
        <v>66.759600000000006</v>
      </c>
      <c r="V333">
        <v>-7.1183986776000385E-4</v>
      </c>
      <c r="W333">
        <v>0.11997366041414004</v>
      </c>
    </row>
    <row r="334" spans="1:23">
      <c r="A334">
        <v>2003</v>
      </c>
      <c r="B334" t="s">
        <v>13</v>
      </c>
      <c r="C334">
        <v>15</v>
      </c>
      <c r="D334">
        <v>27387.226315017651</v>
      </c>
      <c r="E334">
        <v>5190.7195602954234</v>
      </c>
      <c r="F334">
        <v>10.217831990791908</v>
      </c>
      <c r="G334">
        <v>0.21014178870377087</v>
      </c>
      <c r="H334">
        <v>2.67255552772852</v>
      </c>
      <c r="I334">
        <v>2.46532319171164</v>
      </c>
      <c r="J334">
        <v>46.268638686322433</v>
      </c>
      <c r="K334">
        <v>48.198416964495763</v>
      </c>
      <c r="L334">
        <v>8.8699998855590803</v>
      </c>
      <c r="M334">
        <v>9.2100000381469709</v>
      </c>
      <c r="N334">
        <v>38.584547054252013</v>
      </c>
      <c r="O334">
        <v>38.620466635983419</v>
      </c>
      <c r="P334">
        <v>20.462444210917599</v>
      </c>
      <c r="Q334">
        <v>21.135870511078092</v>
      </c>
      <c r="R334">
        <v>4.6425999999999998</v>
      </c>
      <c r="S334">
        <v>5.1195000000000004</v>
      </c>
      <c r="T334">
        <v>64.763099999999994</v>
      </c>
      <c r="U334">
        <v>56.667299999999997</v>
      </c>
      <c r="V334">
        <v>-1.0866231167606636E-2</v>
      </c>
      <c r="W334">
        <v>-7.1183986776000385E-4</v>
      </c>
    </row>
    <row r="335" spans="1:23">
      <c r="A335">
        <v>2004</v>
      </c>
      <c r="B335" t="s">
        <v>13</v>
      </c>
      <c r="C335">
        <v>15</v>
      </c>
      <c r="D335">
        <v>31174.561087858037</v>
      </c>
      <c r="E335">
        <v>3787.334772840386</v>
      </c>
      <c r="F335">
        <v>10.347357691471037</v>
      </c>
      <c r="G335">
        <v>0.12952570067912994</v>
      </c>
      <c r="H335">
        <v>2.2067366142365401</v>
      </c>
      <c r="I335">
        <v>2.67255552772852</v>
      </c>
      <c r="J335">
        <v>47.543643591484368</v>
      </c>
      <c r="K335">
        <v>46.268638686322433</v>
      </c>
      <c r="L335">
        <v>7.8699998855590803</v>
      </c>
      <c r="M335">
        <v>8.8699998855590803</v>
      </c>
      <c r="N335">
        <v>37.882914272785399</v>
      </c>
      <c r="O335">
        <v>38.584547054252013</v>
      </c>
      <c r="P335">
        <v>20.821936139529509</v>
      </c>
      <c r="Q335">
        <v>20.462444210917599</v>
      </c>
      <c r="S335">
        <v>4.6425999999999998</v>
      </c>
      <c r="T335">
        <v>82.592100000000002</v>
      </c>
      <c r="U335">
        <v>64.763099999999994</v>
      </c>
      <c r="V335">
        <v>1.4135479794560035E-2</v>
      </c>
      <c r="W335">
        <v>-1.0866231167606636E-2</v>
      </c>
    </row>
    <row r="336" spans="1:23">
      <c r="A336">
        <v>2005</v>
      </c>
      <c r="B336" t="s">
        <v>13</v>
      </c>
      <c r="C336">
        <v>15</v>
      </c>
      <c r="D336">
        <v>31959.262951874902</v>
      </c>
      <c r="E336">
        <v>784.70186401686442</v>
      </c>
      <c r="F336">
        <v>10.372217338033403</v>
      </c>
      <c r="G336">
        <v>2.4859646562365612E-2</v>
      </c>
      <c r="H336">
        <v>1.98529298527983</v>
      </c>
      <c r="I336">
        <v>2.2067366142365401</v>
      </c>
      <c r="J336">
        <v>49.413814826959729</v>
      </c>
      <c r="K336">
        <v>47.543643591484368</v>
      </c>
      <c r="L336">
        <v>7.7300000190734899</v>
      </c>
      <c r="M336">
        <v>7.8699998855590803</v>
      </c>
      <c r="N336">
        <v>38.26416343145096</v>
      </c>
      <c r="O336">
        <v>37.882914272785399</v>
      </c>
      <c r="P336">
        <v>20.196063181902119</v>
      </c>
      <c r="Q336">
        <v>20.821936139529509</v>
      </c>
      <c r="T336">
        <v>31.794499999999999</v>
      </c>
      <c r="U336">
        <v>82.592100000000002</v>
      </c>
      <c r="V336">
        <v>5.4668043898143337E-2</v>
      </c>
      <c r="W336">
        <v>1.4135479794560035E-2</v>
      </c>
    </row>
    <row r="337" spans="1:23">
      <c r="A337">
        <v>2006</v>
      </c>
      <c r="B337" t="s">
        <v>13</v>
      </c>
      <c r="C337">
        <v>15</v>
      </c>
      <c r="D337">
        <v>33410.747439833714</v>
      </c>
      <c r="E337">
        <v>1451.4844879588127</v>
      </c>
      <c r="F337">
        <v>10.416632906840569</v>
      </c>
      <c r="G337">
        <v>4.4415568807165684E-2</v>
      </c>
      <c r="H337">
        <v>2.0908439101275502</v>
      </c>
      <c r="I337">
        <v>1.98529298527983</v>
      </c>
      <c r="J337">
        <v>53.292274830164985</v>
      </c>
      <c r="K337">
        <v>49.413814826959729</v>
      </c>
      <c r="L337">
        <v>6.7800002098083496</v>
      </c>
      <c r="M337">
        <v>7.7300000190734899</v>
      </c>
      <c r="N337">
        <v>38.682614761093085</v>
      </c>
      <c r="O337">
        <v>38.26416343145096</v>
      </c>
      <c r="P337">
        <v>20.398337434566052</v>
      </c>
      <c r="Q337">
        <v>20.196063181902119</v>
      </c>
      <c r="T337">
        <v>30.8398</v>
      </c>
      <c r="U337">
        <v>31.794499999999999</v>
      </c>
      <c r="V337">
        <v>0.10949321586920667</v>
      </c>
      <c r="W337">
        <v>5.4668043898143337E-2</v>
      </c>
    </row>
    <row r="338" spans="1:23">
      <c r="A338">
        <v>2007</v>
      </c>
      <c r="B338" t="s">
        <v>13</v>
      </c>
      <c r="C338">
        <v>15</v>
      </c>
      <c r="D338">
        <v>37698.786648397567</v>
      </c>
      <c r="E338">
        <v>4288.0392085638523</v>
      </c>
      <c r="F338">
        <v>10.537383188525537</v>
      </c>
      <c r="G338">
        <v>0.12075028168496793</v>
      </c>
      <c r="H338">
        <v>1.8297411220240001</v>
      </c>
      <c r="I338">
        <v>2.0908439101275502</v>
      </c>
      <c r="J338">
        <v>55.213647186531794</v>
      </c>
      <c r="K338">
        <v>53.292274830164985</v>
      </c>
      <c r="L338">
        <v>6.0799999237060502</v>
      </c>
      <c r="M338">
        <v>6.7800002098083496</v>
      </c>
      <c r="N338">
        <v>38.22538561690628</v>
      </c>
      <c r="O338">
        <v>38.682614761093085</v>
      </c>
      <c r="P338">
        <v>20.793723456033923</v>
      </c>
      <c r="Q338">
        <v>20.398337434566052</v>
      </c>
      <c r="T338">
        <v>44.929900000000004</v>
      </c>
      <c r="U338">
        <v>30.8398</v>
      </c>
      <c r="V338">
        <v>0.24790185981938997</v>
      </c>
      <c r="W338">
        <v>0.10949321586920667</v>
      </c>
    </row>
    <row r="339" spans="1:23">
      <c r="A339">
        <v>2008</v>
      </c>
      <c r="B339" t="s">
        <v>13</v>
      </c>
      <c r="C339">
        <v>15</v>
      </c>
      <c r="D339">
        <v>40640.183858169141</v>
      </c>
      <c r="E339">
        <v>2941.3972097715741</v>
      </c>
      <c r="F339">
        <v>10.612512606311252</v>
      </c>
      <c r="G339">
        <v>7.5129417785715802E-2</v>
      </c>
      <c r="H339">
        <v>3.3478325840102299</v>
      </c>
      <c r="I339">
        <v>1.8297411220240001</v>
      </c>
      <c r="J339">
        <v>54.718007674290874</v>
      </c>
      <c r="K339">
        <v>55.213647186531794</v>
      </c>
      <c r="L339">
        <v>6.7199997901916504</v>
      </c>
      <c r="M339">
        <v>6.0799999237060502</v>
      </c>
      <c r="N339">
        <v>39.208080527853184</v>
      </c>
      <c r="O339">
        <v>38.22538561690628</v>
      </c>
      <c r="P339">
        <v>18.972334482183189</v>
      </c>
      <c r="Q339">
        <v>20.793723456033923</v>
      </c>
      <c r="T339">
        <v>51.7973</v>
      </c>
      <c r="U339">
        <v>44.929900000000004</v>
      </c>
      <c r="V339">
        <v>0.23075372974972996</v>
      </c>
      <c r="W339">
        <v>0.24790185981938997</v>
      </c>
    </row>
    <row r="340" spans="1:23">
      <c r="A340">
        <v>2009</v>
      </c>
      <c r="B340" t="s">
        <v>13</v>
      </c>
      <c r="C340">
        <v>15</v>
      </c>
      <c r="D340">
        <v>36976.845534066393</v>
      </c>
      <c r="E340">
        <v>-3663.3383241027477</v>
      </c>
      <c r="F340">
        <v>10.518047199357495</v>
      </c>
      <c r="G340">
        <v>-9.446540695375738E-2</v>
      </c>
      <c r="H340">
        <v>0.77476813138738398</v>
      </c>
      <c r="I340">
        <v>3.3478325840102299</v>
      </c>
      <c r="J340">
        <v>45.609116738402456</v>
      </c>
      <c r="K340">
        <v>54.718007674290874</v>
      </c>
      <c r="L340">
        <v>7.75</v>
      </c>
      <c r="M340">
        <v>6.7199997901916504</v>
      </c>
      <c r="N340">
        <v>42.969758054389843</v>
      </c>
      <c r="O340">
        <v>39.208080527853184</v>
      </c>
      <c r="P340">
        <v>17.510894031089279</v>
      </c>
      <c r="Q340">
        <v>18.972334482183189</v>
      </c>
      <c r="T340">
        <v>53.235399999999998</v>
      </c>
      <c r="U340">
        <v>51.7973</v>
      </c>
      <c r="V340">
        <v>6.1289140214053385E-2</v>
      </c>
      <c r="W340">
        <v>0.23075372974972996</v>
      </c>
    </row>
    <row r="341" spans="1:23">
      <c r="A341">
        <v>2010</v>
      </c>
      <c r="B341" t="s">
        <v>13</v>
      </c>
      <c r="C341">
        <v>15</v>
      </c>
      <c r="D341">
        <v>35849.373197940149</v>
      </c>
      <c r="E341">
        <v>-1127.472336126244</v>
      </c>
      <c r="F341">
        <v>10.487081361856513</v>
      </c>
      <c r="G341">
        <v>-3.0965837500982474E-2</v>
      </c>
      <c r="H341">
        <v>1.5255160211824801</v>
      </c>
      <c r="I341">
        <v>0.77476813138738398</v>
      </c>
      <c r="J341">
        <v>52.345597375405461</v>
      </c>
      <c r="K341">
        <v>45.609116738402456</v>
      </c>
      <c r="L341">
        <v>8.3599996566772496</v>
      </c>
      <c r="M341">
        <v>7.75</v>
      </c>
      <c r="N341">
        <v>41.532625601077463</v>
      </c>
      <c r="O341">
        <v>42.969758054389843</v>
      </c>
      <c r="P341">
        <v>17.111672576840082</v>
      </c>
      <c r="Q341">
        <v>17.510894031089279</v>
      </c>
      <c r="T341">
        <v>61.561900000000001</v>
      </c>
      <c r="U341">
        <v>53.235399999999998</v>
      </c>
      <c r="V341">
        <v>-1.574603700212E-2</v>
      </c>
      <c r="W341">
        <v>6.1289140214053385E-2</v>
      </c>
    </row>
    <row r="342" spans="1:23">
      <c r="A342">
        <v>2011</v>
      </c>
      <c r="B342" t="s">
        <v>13</v>
      </c>
      <c r="C342">
        <v>15</v>
      </c>
      <c r="D342">
        <v>38334.683849971778</v>
      </c>
      <c r="E342">
        <v>2485.3106520316287</v>
      </c>
      <c r="F342">
        <v>10.554110348925514</v>
      </c>
      <c r="G342">
        <v>6.7028987069001289E-2</v>
      </c>
      <c r="H342">
        <v>2.7806327287932402</v>
      </c>
      <c r="I342">
        <v>1.5255160211824801</v>
      </c>
      <c r="J342">
        <v>55.582987559596006</v>
      </c>
      <c r="K342">
        <v>52.345597375405461</v>
      </c>
      <c r="L342">
        <v>8.3599996566772496</v>
      </c>
      <c r="M342">
        <v>8.3599996566772496</v>
      </c>
      <c r="N342">
        <v>40.91164447145642</v>
      </c>
      <c r="O342">
        <v>41.532625601077463</v>
      </c>
      <c r="P342">
        <v>17.456762854369355</v>
      </c>
      <c r="Q342">
        <v>17.111672576840082</v>
      </c>
      <c r="T342">
        <v>62.554499999999997</v>
      </c>
      <c r="U342">
        <v>61.561900000000001</v>
      </c>
      <c r="V342">
        <v>-4.0329359547303323E-2</v>
      </c>
      <c r="W342">
        <v>-1.574603700212E-2</v>
      </c>
    </row>
    <row r="343" spans="1:23">
      <c r="A343">
        <v>2012</v>
      </c>
      <c r="B343" t="s">
        <v>13</v>
      </c>
      <c r="C343">
        <v>15</v>
      </c>
      <c r="D343">
        <v>34814.125116848678</v>
      </c>
      <c r="E343">
        <v>-3520.5587331231</v>
      </c>
      <c r="F343">
        <v>10.457778477572132</v>
      </c>
      <c r="G343">
        <v>-9.6331871353381615E-2</v>
      </c>
      <c r="H343">
        <v>3.0413633322677298</v>
      </c>
      <c r="I343">
        <v>2.7806327287932402</v>
      </c>
      <c r="J343">
        <v>56.184879731476229</v>
      </c>
      <c r="K343">
        <v>55.582987559596006</v>
      </c>
      <c r="L343">
        <v>10.6499996185303</v>
      </c>
      <c r="M343">
        <v>8.3599996566772496</v>
      </c>
      <c r="N343">
        <v>42.185195860568477</v>
      </c>
      <c r="O343">
        <v>40.91164447145642</v>
      </c>
      <c r="P343">
        <v>17.495891941428653</v>
      </c>
      <c r="Q343">
        <v>17.456762854369355</v>
      </c>
      <c r="T343">
        <v>61.807299999999998</v>
      </c>
      <c r="U343">
        <v>62.554499999999997</v>
      </c>
      <c r="V343">
        <v>-1.1982013901639971E-2</v>
      </c>
      <c r="W343">
        <v>-4.0329359547303323E-2</v>
      </c>
    </row>
    <row r="344" spans="1:23">
      <c r="A344">
        <v>2013</v>
      </c>
      <c r="B344" t="s">
        <v>13</v>
      </c>
      <c r="C344">
        <v>15</v>
      </c>
      <c r="D344">
        <v>35370.275258375528</v>
      </c>
      <c r="E344">
        <v>556.15014152685035</v>
      </c>
      <c r="F344">
        <v>10.473627064424702</v>
      </c>
      <c r="G344">
        <v>1.5848586852570179E-2</v>
      </c>
      <c r="H344">
        <v>1.21999342274305</v>
      </c>
      <c r="I344">
        <v>3.0413633322677298</v>
      </c>
      <c r="J344">
        <v>55.466589754412794</v>
      </c>
      <c r="K344">
        <v>56.184879731476229</v>
      </c>
      <c r="L344">
        <v>12.1499996185303</v>
      </c>
      <c r="M344">
        <v>10.6499996185303</v>
      </c>
      <c r="N344">
        <v>42.432717306148312</v>
      </c>
      <c r="O344">
        <v>42.185195860568477</v>
      </c>
      <c r="P344">
        <v>17.92019664618125</v>
      </c>
      <c r="Q344">
        <v>17.495891941428653</v>
      </c>
      <c r="T344">
        <v>62.771099999999997</v>
      </c>
      <c r="U344">
        <v>61.807299999999998</v>
      </c>
      <c r="V344">
        <v>-7.970780894366666E-3</v>
      </c>
      <c r="W344">
        <v>-1.1982013901639971E-2</v>
      </c>
    </row>
    <row r="345" spans="1:23">
      <c r="A345">
        <v>2014</v>
      </c>
      <c r="B345" t="s">
        <v>13</v>
      </c>
      <c r="C345">
        <v>15</v>
      </c>
      <c r="D345">
        <v>35396.665724226492</v>
      </c>
      <c r="E345">
        <v>26.390465850963665</v>
      </c>
      <c r="F345">
        <v>10.474372906104671</v>
      </c>
      <c r="G345">
        <v>7.4584167996860629E-4</v>
      </c>
      <c r="H345">
        <v>0.24104742982677299</v>
      </c>
      <c r="I345">
        <v>1.21999342274305</v>
      </c>
      <c r="J345">
        <v>55.759768981553648</v>
      </c>
      <c r="K345">
        <v>55.466589754412794</v>
      </c>
      <c r="L345">
        <v>12.680000305175801</v>
      </c>
      <c r="M345">
        <v>12.1499996185303</v>
      </c>
      <c r="N345">
        <v>42.368323826360786</v>
      </c>
      <c r="O345">
        <v>42.432717306148312</v>
      </c>
      <c r="P345">
        <v>18.902071310168488</v>
      </c>
      <c r="Q345">
        <v>17.92019664618125</v>
      </c>
      <c r="T345">
        <v>64.387200000000007</v>
      </c>
      <c r="U345">
        <v>62.771099999999997</v>
      </c>
      <c r="V345">
        <v>0.15964204003937008</v>
      </c>
      <c r="W345">
        <v>-7.970780894366666E-3</v>
      </c>
    </row>
    <row r="346" spans="1:23">
      <c r="A346">
        <v>2015</v>
      </c>
      <c r="B346" t="s">
        <v>13</v>
      </c>
      <c r="C346">
        <v>15</v>
      </c>
      <c r="D346">
        <v>30170.516603655589</v>
      </c>
      <c r="E346">
        <v>-5226.1491205709026</v>
      </c>
      <c r="F346">
        <v>10.314620455097513</v>
      </c>
      <c r="G346">
        <v>-0.15975245100715796</v>
      </c>
      <c r="H346">
        <v>3.87903996579552E-2</v>
      </c>
      <c r="I346">
        <v>0.24104742982677299</v>
      </c>
      <c r="J346">
        <v>56.931306335616796</v>
      </c>
      <c r="K346">
        <v>55.759768981553648</v>
      </c>
      <c r="L346">
        <v>11.8999996185303</v>
      </c>
      <c r="M346">
        <v>12.680000305175801</v>
      </c>
      <c r="N346">
        <v>42.352592668635651</v>
      </c>
      <c r="O346">
        <v>42.368323826360786</v>
      </c>
      <c r="P346">
        <v>18.728037068723935</v>
      </c>
      <c r="Q346">
        <v>18.902071310168488</v>
      </c>
      <c r="T346">
        <v>62.911099999999998</v>
      </c>
      <c r="U346">
        <v>64.387200000000007</v>
      </c>
      <c r="W346">
        <v>0.15964204003937008</v>
      </c>
    </row>
    <row r="347" spans="1:23">
      <c r="A347">
        <v>1993</v>
      </c>
      <c r="B347" t="s">
        <v>12</v>
      </c>
      <c r="C347">
        <v>16</v>
      </c>
      <c r="E347" t="s">
        <v>141</v>
      </c>
      <c r="G347" t="s">
        <v>141</v>
      </c>
      <c r="H347">
        <v>108.989540624323</v>
      </c>
      <c r="I347" t="s">
        <v>141</v>
      </c>
      <c r="K347" t="s">
        <v>141</v>
      </c>
      <c r="L347">
        <v>19.131999969482401</v>
      </c>
      <c r="M347" t="s">
        <v>141</v>
      </c>
      <c r="O347" t="s">
        <v>141</v>
      </c>
      <c r="Q347" t="s">
        <v>141</v>
      </c>
      <c r="R347">
        <v>51.574199999999998</v>
      </c>
      <c r="S347" t="s">
        <v>141</v>
      </c>
      <c r="U347" t="s">
        <v>141</v>
      </c>
      <c r="W347" t="s">
        <v>141</v>
      </c>
    </row>
    <row r="348" spans="1:23">
      <c r="A348">
        <v>1994</v>
      </c>
      <c r="B348" t="s">
        <v>12</v>
      </c>
      <c r="C348">
        <v>16</v>
      </c>
      <c r="H348">
        <v>35.924705392964299</v>
      </c>
      <c r="I348">
        <v>108.989540624323</v>
      </c>
      <c r="L348">
        <v>21.655000686645501</v>
      </c>
      <c r="M348">
        <v>19.131999969482401</v>
      </c>
      <c r="R348">
        <v>17.95</v>
      </c>
      <c r="S348">
        <v>51.574199999999998</v>
      </c>
    </row>
    <row r="349" spans="1:23">
      <c r="A349">
        <v>1995</v>
      </c>
      <c r="B349" t="s">
        <v>12</v>
      </c>
      <c r="C349">
        <v>16</v>
      </c>
      <c r="D349">
        <v>2329.2708539058226</v>
      </c>
      <c r="F349">
        <v>7.7533105593465139</v>
      </c>
      <c r="G349">
        <v>7.7533105593465139</v>
      </c>
      <c r="H349">
        <v>24.975935531674999</v>
      </c>
      <c r="I349">
        <v>35.924705392964299</v>
      </c>
      <c r="J349">
        <v>73.87676271138001</v>
      </c>
      <c r="L349">
        <v>20.1159992218018</v>
      </c>
      <c r="M349">
        <v>21.655000686645501</v>
      </c>
      <c r="N349">
        <v>46.229651320673405</v>
      </c>
      <c r="P349">
        <v>13.108338140989318</v>
      </c>
      <c r="R349">
        <v>16.100000000000001</v>
      </c>
      <c r="S349">
        <v>17.95</v>
      </c>
    </row>
    <row r="350" spans="1:23">
      <c r="A350">
        <v>1996</v>
      </c>
      <c r="B350" t="s">
        <v>12</v>
      </c>
      <c r="C350">
        <v>16</v>
      </c>
      <c r="D350">
        <v>2429.5910852359852</v>
      </c>
      <c r="E350">
        <v>100.32023133016264</v>
      </c>
      <c r="F350">
        <v>7.7954782444936521</v>
      </c>
      <c r="G350">
        <v>4.2167685147138201E-2</v>
      </c>
      <c r="H350">
        <v>17.6104698431032</v>
      </c>
      <c r="I350">
        <v>24.975935531674999</v>
      </c>
      <c r="J350">
        <v>89.917097163031272</v>
      </c>
      <c r="K350">
        <v>73.87676271138001</v>
      </c>
      <c r="L350">
        <v>20.930000305175799</v>
      </c>
      <c r="M350">
        <v>20.1159992218018</v>
      </c>
      <c r="N350">
        <v>44.299050398096831</v>
      </c>
      <c r="O350">
        <v>46.229651320673405</v>
      </c>
      <c r="P350">
        <v>12.359834694526249</v>
      </c>
      <c r="Q350">
        <v>13.108338140989318</v>
      </c>
      <c r="R350">
        <v>10.29</v>
      </c>
      <c r="S350">
        <v>16.100000000000001</v>
      </c>
      <c r="T350">
        <v>43.313400000000001</v>
      </c>
      <c r="V350">
        <v>-0.31782251113042626</v>
      </c>
    </row>
    <row r="351" spans="1:23">
      <c r="A351">
        <v>1997</v>
      </c>
      <c r="B351" t="s">
        <v>12</v>
      </c>
      <c r="C351">
        <v>16</v>
      </c>
      <c r="D351">
        <v>2682.3164526783007</v>
      </c>
      <c r="E351">
        <v>252.72536744231547</v>
      </c>
      <c r="F351">
        <v>7.8944360481855602</v>
      </c>
      <c r="G351">
        <v>9.8957803691908097E-2</v>
      </c>
      <c r="H351">
        <v>8.4473834209295493</v>
      </c>
      <c r="I351">
        <v>17.6104698431032</v>
      </c>
      <c r="J351">
        <v>88.471121538919022</v>
      </c>
      <c r="K351">
        <v>89.917097163031272</v>
      </c>
      <c r="L351">
        <v>14.8999996185303</v>
      </c>
      <c r="M351">
        <v>20.930000305175799</v>
      </c>
      <c r="N351">
        <v>45.847046513783923</v>
      </c>
      <c r="O351">
        <v>44.299050398096831</v>
      </c>
      <c r="P351">
        <v>14.221323577285212</v>
      </c>
      <c r="Q351">
        <v>12.359834694526249</v>
      </c>
      <c r="R351">
        <v>6.72</v>
      </c>
      <c r="S351">
        <v>10.29</v>
      </c>
      <c r="T351">
        <v>43.970199999999998</v>
      </c>
      <c r="U351">
        <v>43.313400000000001</v>
      </c>
      <c r="V351">
        <v>-0.30997043869732649</v>
      </c>
      <c r="W351">
        <v>-0.31782251113042626</v>
      </c>
    </row>
    <row r="352" spans="1:23">
      <c r="A352">
        <v>1998</v>
      </c>
      <c r="B352" t="s">
        <v>12</v>
      </c>
      <c r="C352">
        <v>16</v>
      </c>
      <c r="D352">
        <v>2977.1487721202539</v>
      </c>
      <c r="E352">
        <v>294.83231944195313</v>
      </c>
      <c r="F352">
        <v>7.9987213336066469</v>
      </c>
      <c r="G352">
        <v>0.10428528542108673</v>
      </c>
      <c r="H352">
        <v>4.6442142266078204</v>
      </c>
      <c r="I352">
        <v>8.4473834209295493</v>
      </c>
      <c r="J352">
        <v>90.44365086811365</v>
      </c>
      <c r="K352">
        <v>88.471121538919022</v>
      </c>
      <c r="L352">
        <v>14.460000038146999</v>
      </c>
      <c r="M352">
        <v>14.8999996185303</v>
      </c>
      <c r="N352">
        <v>47.818883500567459</v>
      </c>
      <c r="O352">
        <v>45.847046513783923</v>
      </c>
      <c r="P352">
        <v>16.291673066847782</v>
      </c>
      <c r="Q352">
        <v>14.221323577285212</v>
      </c>
      <c r="R352">
        <v>9.94</v>
      </c>
      <c r="S352">
        <v>6.72</v>
      </c>
      <c r="T352">
        <v>54.530900000000003</v>
      </c>
      <c r="U352">
        <v>43.970199999999998</v>
      </c>
      <c r="V352">
        <v>-0.30518854750507729</v>
      </c>
      <c r="W352">
        <v>-0.30997043869732649</v>
      </c>
    </row>
    <row r="353" spans="1:23">
      <c r="A353">
        <v>1999</v>
      </c>
      <c r="B353" t="s">
        <v>12</v>
      </c>
      <c r="C353">
        <v>16</v>
      </c>
      <c r="D353">
        <v>3151.3258016970976</v>
      </c>
      <c r="E353">
        <v>174.17702957684378</v>
      </c>
      <c r="F353">
        <v>8.0555785326982186</v>
      </c>
      <c r="G353">
        <v>5.6857199091571609E-2</v>
      </c>
      <c r="H353">
        <v>2.36481836111806</v>
      </c>
      <c r="I353">
        <v>4.6442142266078204</v>
      </c>
      <c r="J353">
        <v>79.871437654692215</v>
      </c>
      <c r="K353">
        <v>90.44365086811365</v>
      </c>
      <c r="L353">
        <v>13.789999961853001</v>
      </c>
      <c r="M353">
        <v>14.460000038146999</v>
      </c>
      <c r="N353">
        <v>50.415175613548769</v>
      </c>
      <c r="O353">
        <v>47.818883500567459</v>
      </c>
      <c r="P353">
        <v>12.874845108489428</v>
      </c>
      <c r="Q353">
        <v>16.291673066847782</v>
      </c>
      <c r="R353">
        <v>8.35</v>
      </c>
      <c r="S353">
        <v>9.94</v>
      </c>
      <c r="T353">
        <v>53.866399999999999</v>
      </c>
      <c r="U353">
        <v>54.530900000000003</v>
      </c>
      <c r="V353">
        <v>-0.30505460363923759</v>
      </c>
      <c r="W353">
        <v>-0.30518854750507729</v>
      </c>
    </row>
    <row r="354" spans="1:23">
      <c r="A354">
        <v>2000</v>
      </c>
      <c r="B354" t="s">
        <v>12</v>
      </c>
      <c r="C354">
        <v>16</v>
      </c>
      <c r="D354">
        <v>3352.7312961928046</v>
      </c>
      <c r="E354">
        <v>201.40549449570699</v>
      </c>
      <c r="F354">
        <v>8.1175306049289464</v>
      </c>
      <c r="G354">
        <v>6.195207223072785E-2</v>
      </c>
      <c r="H354">
        <v>2.6542547779605199</v>
      </c>
      <c r="I354">
        <v>2.36481836111806</v>
      </c>
      <c r="J354">
        <v>81.752907834796972</v>
      </c>
      <c r="K354">
        <v>79.871437654692215</v>
      </c>
      <c r="L354">
        <v>14.210000038146999</v>
      </c>
      <c r="M354">
        <v>13.789999961853001</v>
      </c>
      <c r="N354">
        <v>45.493980093495949</v>
      </c>
      <c r="O354">
        <v>50.415175613548769</v>
      </c>
      <c r="P354">
        <v>18.579021289600469</v>
      </c>
      <c r="Q354">
        <v>12.874845108489428</v>
      </c>
      <c r="R354">
        <v>7.54</v>
      </c>
      <c r="S354">
        <v>8.35</v>
      </c>
      <c r="T354">
        <v>53.196800000000003</v>
      </c>
      <c r="U354">
        <v>53.866399999999999</v>
      </c>
      <c r="V354">
        <v>-0.30120126787416063</v>
      </c>
      <c r="W354">
        <v>-0.30505460363923759</v>
      </c>
    </row>
    <row r="355" spans="1:23">
      <c r="A355">
        <v>2001</v>
      </c>
      <c r="B355" t="s">
        <v>12</v>
      </c>
      <c r="C355">
        <v>16</v>
      </c>
      <c r="D355">
        <v>3572.8051302201179</v>
      </c>
      <c r="E355">
        <v>220.0738340273133</v>
      </c>
      <c r="F355">
        <v>8.1811063169951055</v>
      </c>
      <c r="G355">
        <v>6.3575712066159085E-2</v>
      </c>
      <c r="H355">
        <v>2.4870400355545499</v>
      </c>
      <c r="I355">
        <v>2.6542547779605199</v>
      </c>
      <c r="J355">
        <v>86.493976769262034</v>
      </c>
      <c r="K355">
        <v>81.752907834796972</v>
      </c>
      <c r="L355">
        <v>13.819999694824199</v>
      </c>
      <c r="M355">
        <v>14.210000038146999</v>
      </c>
      <c r="N355">
        <v>41.860485708631941</v>
      </c>
      <c r="O355">
        <v>45.493980093495949</v>
      </c>
      <c r="P355">
        <v>19.479628044889925</v>
      </c>
      <c r="Q355">
        <v>18.579021289600469</v>
      </c>
      <c r="R355">
        <v>4.18</v>
      </c>
      <c r="S355">
        <v>7.54</v>
      </c>
      <c r="T355">
        <v>58.160600000000002</v>
      </c>
      <c r="U355">
        <v>53.196800000000003</v>
      </c>
      <c r="V355">
        <v>-0.29448453205443165</v>
      </c>
      <c r="W355">
        <v>-0.30120126787416063</v>
      </c>
    </row>
    <row r="356" spans="1:23">
      <c r="A356">
        <v>2002</v>
      </c>
      <c r="B356" t="s">
        <v>12</v>
      </c>
      <c r="C356">
        <v>16</v>
      </c>
      <c r="D356">
        <v>4132.3492068981104</v>
      </c>
      <c r="E356">
        <v>559.54407667799251</v>
      </c>
      <c r="F356">
        <v>8.3266013394705833</v>
      </c>
      <c r="G356">
        <v>0.14549502247547785</v>
      </c>
      <c r="H356">
        <v>1.9388757385589199</v>
      </c>
      <c r="I356">
        <v>2.4870400355545499</v>
      </c>
      <c r="J356">
        <v>83.298658457434442</v>
      </c>
      <c r="K356">
        <v>86.493976769262034</v>
      </c>
      <c r="L356">
        <v>13.829999923706101</v>
      </c>
      <c r="M356">
        <v>13.819999694824199</v>
      </c>
      <c r="N356">
        <v>41.669358588712754</v>
      </c>
      <c r="O356">
        <v>41.860485708631941</v>
      </c>
      <c r="P356">
        <v>20.482229216666994</v>
      </c>
      <c r="Q356">
        <v>19.479628044889925</v>
      </c>
      <c r="R356">
        <v>2.27</v>
      </c>
      <c r="S356">
        <v>4.18</v>
      </c>
      <c r="T356">
        <v>57.779299999999999</v>
      </c>
      <c r="U356">
        <v>58.160600000000002</v>
      </c>
      <c r="V356">
        <v>-0.29404914575797264</v>
      </c>
      <c r="W356">
        <v>-0.29448453205443165</v>
      </c>
    </row>
    <row r="357" spans="1:23">
      <c r="A357">
        <v>2003</v>
      </c>
      <c r="B357" t="s">
        <v>12</v>
      </c>
      <c r="C357">
        <v>16</v>
      </c>
      <c r="D357">
        <v>5134.9056939726761</v>
      </c>
      <c r="E357">
        <v>1002.5564870745657</v>
      </c>
      <c r="F357">
        <v>8.5438167568527632</v>
      </c>
      <c r="G357">
        <v>0.21721541738217987</v>
      </c>
      <c r="H357">
        <v>2.9426475294848098</v>
      </c>
      <c r="I357">
        <v>1.9388757385589199</v>
      </c>
      <c r="J357">
        <v>84.780748296991064</v>
      </c>
      <c r="K357">
        <v>83.298658457434442</v>
      </c>
      <c r="L357">
        <v>12.060000419616699</v>
      </c>
      <c r="M357">
        <v>13.829999923706101</v>
      </c>
      <c r="N357">
        <v>39.40727346926316</v>
      </c>
      <c r="O357">
        <v>41.669358588712754</v>
      </c>
      <c r="P357">
        <v>21.292178647760174</v>
      </c>
      <c r="Q357">
        <v>20.482229216666994</v>
      </c>
      <c r="R357">
        <v>2.41</v>
      </c>
      <c r="S357">
        <v>2.27</v>
      </c>
      <c r="T357">
        <v>57.038200000000003</v>
      </c>
      <c r="U357">
        <v>57.779299999999999</v>
      </c>
      <c r="V357">
        <v>-0.29090298364127998</v>
      </c>
      <c r="W357">
        <v>-0.29404914575797264</v>
      </c>
    </row>
    <row r="358" spans="1:23">
      <c r="A358">
        <v>2004</v>
      </c>
      <c r="B358" t="s">
        <v>12</v>
      </c>
      <c r="C358">
        <v>16</v>
      </c>
      <c r="D358">
        <v>6351.0801254715579</v>
      </c>
      <c r="E358">
        <v>1216.1744314988819</v>
      </c>
      <c r="F358">
        <v>8.7563801759210858</v>
      </c>
      <c r="G358">
        <v>0.21256341906832255</v>
      </c>
      <c r="H358">
        <v>6.1923854719743296</v>
      </c>
      <c r="I358">
        <v>2.9426475294848098</v>
      </c>
      <c r="J358">
        <v>93.713350998105483</v>
      </c>
      <c r="K358">
        <v>84.780748296991064</v>
      </c>
      <c r="L358">
        <v>11.710000038146999</v>
      </c>
      <c r="M358">
        <v>12.060000419616699</v>
      </c>
      <c r="N358">
        <v>39.437080566059628</v>
      </c>
      <c r="O358">
        <v>39.40727346926316</v>
      </c>
      <c r="P358">
        <v>19.938158122955578</v>
      </c>
      <c r="Q358">
        <v>21.292178647760174</v>
      </c>
      <c r="R358">
        <v>4.03</v>
      </c>
      <c r="S358">
        <v>2.41</v>
      </c>
      <c r="T358">
        <v>54.514800000000001</v>
      </c>
      <c r="U358">
        <v>57.038200000000003</v>
      </c>
      <c r="V358">
        <v>-0.28483167574619195</v>
      </c>
      <c r="W358">
        <v>-0.29090298364127998</v>
      </c>
    </row>
    <row r="359" spans="1:23">
      <c r="A359">
        <v>2005</v>
      </c>
      <c r="B359" t="s">
        <v>12</v>
      </c>
      <c r="C359">
        <v>16</v>
      </c>
      <c r="D359">
        <v>7558.7420062292258</v>
      </c>
      <c r="E359">
        <v>1207.6618807576679</v>
      </c>
      <c r="F359">
        <v>8.9304600540349171</v>
      </c>
      <c r="G359">
        <v>0.1740798781138313</v>
      </c>
      <c r="H359">
        <v>6.7484502789311698</v>
      </c>
      <c r="I359">
        <v>6.1923854719743296</v>
      </c>
      <c r="J359">
        <v>100.83339756209205</v>
      </c>
      <c r="K359">
        <v>93.713350998105483</v>
      </c>
      <c r="L359">
        <v>10.0299997329712</v>
      </c>
      <c r="M359">
        <v>11.710000038146999</v>
      </c>
      <c r="N359">
        <v>39.194233024265692</v>
      </c>
      <c r="O359">
        <v>39.437080566059628</v>
      </c>
      <c r="P359">
        <v>22.610186413908696</v>
      </c>
      <c r="Q359">
        <v>19.938158122955578</v>
      </c>
      <c r="R359">
        <v>2.62</v>
      </c>
      <c r="S359">
        <v>4.03</v>
      </c>
      <c r="T359">
        <v>59.839300000000001</v>
      </c>
      <c r="U359">
        <v>54.514800000000001</v>
      </c>
      <c r="V359">
        <v>-0.27795048972619979</v>
      </c>
      <c r="W359">
        <v>-0.28483167574619195</v>
      </c>
    </row>
    <row r="360" spans="1:23">
      <c r="A360">
        <v>2006</v>
      </c>
      <c r="B360" t="s">
        <v>12</v>
      </c>
      <c r="C360">
        <v>16</v>
      </c>
      <c r="D360">
        <v>9667.9757000802092</v>
      </c>
      <c r="E360">
        <v>2109.2336938509834</v>
      </c>
      <c r="F360">
        <v>9.1765742283820906</v>
      </c>
      <c r="G360">
        <v>0.24611417434717353</v>
      </c>
      <c r="H360">
        <v>6.5361990876587504</v>
      </c>
      <c r="I360">
        <v>6.7484502789311698</v>
      </c>
      <c r="J360">
        <v>100.61859956127566</v>
      </c>
      <c r="K360">
        <v>100.83339756209205</v>
      </c>
      <c r="L360">
        <v>7.0300002098083496</v>
      </c>
      <c r="M360">
        <v>10.0299997329712</v>
      </c>
      <c r="N360">
        <v>38.953871343183287</v>
      </c>
      <c r="O360">
        <v>39.194233024265692</v>
      </c>
      <c r="P360">
        <v>17.816858539000719</v>
      </c>
      <c r="Q360">
        <v>22.610186413908696</v>
      </c>
      <c r="R360">
        <v>3.65</v>
      </c>
      <c r="S360">
        <v>2.62</v>
      </c>
      <c r="T360">
        <v>61.097700000000003</v>
      </c>
      <c r="U360">
        <v>59.839300000000001</v>
      </c>
      <c r="V360">
        <v>-0.27599745933946146</v>
      </c>
      <c r="W360">
        <v>-0.27795048972619979</v>
      </c>
    </row>
    <row r="361" spans="1:23">
      <c r="A361">
        <v>2007</v>
      </c>
      <c r="B361" t="s">
        <v>12</v>
      </c>
      <c r="C361">
        <v>16</v>
      </c>
      <c r="D361">
        <v>14044.015889192257</v>
      </c>
      <c r="E361">
        <v>4376.0401891120473</v>
      </c>
      <c r="F361">
        <v>9.5499516686742005</v>
      </c>
      <c r="G361">
        <v>0.37337744029210995</v>
      </c>
      <c r="H361">
        <v>10.092977584916801</v>
      </c>
      <c r="I361">
        <v>6.5361990876587504</v>
      </c>
      <c r="J361">
        <v>95.923019343163446</v>
      </c>
      <c r="K361">
        <v>100.61859956127566</v>
      </c>
      <c r="L361">
        <v>6.0500001907348597</v>
      </c>
      <c r="M361">
        <v>7.0300002098083496</v>
      </c>
      <c r="N361">
        <v>36.021655718592115</v>
      </c>
      <c r="O361">
        <v>38.953871343183287</v>
      </c>
      <c r="P361">
        <v>20.433639677135016</v>
      </c>
      <c r="Q361">
        <v>17.816858539000719</v>
      </c>
      <c r="R361">
        <v>4.76</v>
      </c>
      <c r="S361">
        <v>3.65</v>
      </c>
      <c r="T361">
        <v>57.639899999999997</v>
      </c>
      <c r="U361">
        <v>61.097700000000003</v>
      </c>
      <c r="W361">
        <v>-0.27599745933946146</v>
      </c>
    </row>
    <row r="362" spans="1:23">
      <c r="A362">
        <v>2008</v>
      </c>
      <c r="B362" t="s">
        <v>12</v>
      </c>
      <c r="C362">
        <v>16</v>
      </c>
      <c r="D362">
        <v>16348.531206789981</v>
      </c>
      <c r="E362">
        <v>2304.5153175977248</v>
      </c>
      <c r="F362">
        <v>9.7018933378429484</v>
      </c>
      <c r="G362">
        <v>0.15194166916874785</v>
      </c>
      <c r="H362">
        <v>15.4023191064986</v>
      </c>
      <c r="I362">
        <v>10.092977584916801</v>
      </c>
      <c r="J362">
        <v>92.001378985501148</v>
      </c>
      <c r="K362">
        <v>95.923019343163446</v>
      </c>
      <c r="L362">
        <v>7.7399997711181596</v>
      </c>
      <c r="M362">
        <v>6.0500001907348597</v>
      </c>
      <c r="N362">
        <v>42.249436630692884</v>
      </c>
      <c r="O362">
        <v>36.021655718592115</v>
      </c>
      <c r="P362">
        <v>22.418037043932088</v>
      </c>
      <c r="Q362">
        <v>20.433639677135016</v>
      </c>
      <c r="R362">
        <v>7.07</v>
      </c>
      <c r="S362">
        <v>4.76</v>
      </c>
      <c r="T362">
        <v>60.704900000000002</v>
      </c>
      <c r="U362">
        <v>57.639899999999997</v>
      </c>
    </row>
    <row r="363" spans="1:23">
      <c r="A363">
        <v>2009</v>
      </c>
      <c r="B363" t="s">
        <v>12</v>
      </c>
      <c r="C363">
        <v>16</v>
      </c>
      <c r="D363">
        <v>12219.373789804835</v>
      </c>
      <c r="E363">
        <v>-4129.1574169851465</v>
      </c>
      <c r="F363">
        <v>9.4107779867157095</v>
      </c>
      <c r="G363">
        <v>-0.29111535112723885</v>
      </c>
      <c r="H363">
        <v>3.5341067285894101</v>
      </c>
      <c r="I363">
        <v>15.4023191064986</v>
      </c>
      <c r="J363">
        <v>86.82642154106162</v>
      </c>
      <c r="K363">
        <v>92.001378985501148</v>
      </c>
      <c r="L363">
        <v>17.5100002288818</v>
      </c>
      <c r="M363">
        <v>7.7399997711181596</v>
      </c>
      <c r="N363">
        <v>52.063488868817373</v>
      </c>
      <c r="O363">
        <v>42.249436630692884</v>
      </c>
      <c r="P363">
        <v>29.916891359707027</v>
      </c>
      <c r="Q363">
        <v>22.418037043932088</v>
      </c>
      <c r="R363">
        <v>7.0000000000000007E-2</v>
      </c>
      <c r="S363">
        <v>7.07</v>
      </c>
      <c r="T363">
        <v>57.9071</v>
      </c>
      <c r="U363">
        <v>60.704900000000002</v>
      </c>
    </row>
    <row r="364" spans="1:23">
      <c r="A364">
        <v>2010</v>
      </c>
      <c r="B364" t="s">
        <v>12</v>
      </c>
      <c r="C364">
        <v>16</v>
      </c>
      <c r="D364">
        <v>11326.219474624275</v>
      </c>
      <c r="E364">
        <v>-893.15431518055993</v>
      </c>
      <c r="F364">
        <v>9.334875624432696</v>
      </c>
      <c r="G364">
        <v>-7.5902362283013503E-2</v>
      </c>
      <c r="H364">
        <v>-1.0846359501515901</v>
      </c>
      <c r="I364">
        <v>3.5341067285894101</v>
      </c>
      <c r="J364">
        <v>108.78898683740849</v>
      </c>
      <c r="K364">
        <v>86.82642154106162</v>
      </c>
      <c r="L364">
        <v>19.4799995422363</v>
      </c>
      <c r="M364">
        <v>17.5100002288818</v>
      </c>
      <c r="N364">
        <v>55.483706766948671</v>
      </c>
      <c r="O364">
        <v>52.063488868817373</v>
      </c>
      <c r="P364">
        <v>21.449504252692147</v>
      </c>
      <c r="Q364">
        <v>29.916891359707027</v>
      </c>
      <c r="R364">
        <v>4.88</v>
      </c>
      <c r="S364">
        <v>7.0000000000000007E-2</v>
      </c>
      <c r="T364">
        <v>50.263500000000001</v>
      </c>
      <c r="U364">
        <v>57.9071</v>
      </c>
    </row>
    <row r="365" spans="1:23">
      <c r="A365">
        <v>2011</v>
      </c>
      <c r="B365" t="s">
        <v>12</v>
      </c>
      <c r="C365">
        <v>16</v>
      </c>
      <c r="D365">
        <v>13702.689469605099</v>
      </c>
      <c r="E365">
        <v>2376.4699949808237</v>
      </c>
      <c r="F365">
        <v>9.5253474041996125</v>
      </c>
      <c r="G365">
        <v>0.19047177976691643</v>
      </c>
      <c r="H365">
        <v>4.3707355993922103</v>
      </c>
      <c r="I365">
        <v>-1.0846359501515901</v>
      </c>
      <c r="J365">
        <v>120.61125085400946</v>
      </c>
      <c r="K365">
        <v>108.78898683740849</v>
      </c>
      <c r="L365">
        <v>16.209999084472699</v>
      </c>
      <c r="M365">
        <v>19.4799995422363</v>
      </c>
      <c r="N365">
        <v>47.489337188108699</v>
      </c>
      <c r="O365">
        <v>55.483706766948671</v>
      </c>
      <c r="P365">
        <v>22.108525880159821</v>
      </c>
      <c r="Q365">
        <v>21.449504252692147</v>
      </c>
      <c r="R365">
        <v>4.59</v>
      </c>
      <c r="S365">
        <v>4.88</v>
      </c>
      <c r="T365">
        <v>49.494199999999999</v>
      </c>
      <c r="U365">
        <v>50.263500000000001</v>
      </c>
    </row>
    <row r="366" spans="1:23">
      <c r="A366">
        <v>2012</v>
      </c>
      <c r="B366" t="s">
        <v>12</v>
      </c>
      <c r="C366">
        <v>16</v>
      </c>
      <c r="D366">
        <v>13822.805594034722</v>
      </c>
      <c r="E366">
        <v>120.1161244296236</v>
      </c>
      <c r="F366">
        <v>9.5340750864165855</v>
      </c>
      <c r="G366">
        <v>8.727682216973065E-3</v>
      </c>
      <c r="H366">
        <v>2.2577892437459401</v>
      </c>
      <c r="I366">
        <v>4.3707355993922103</v>
      </c>
      <c r="J366">
        <v>127.06579888806404</v>
      </c>
      <c r="K366">
        <v>120.61125085400946</v>
      </c>
      <c r="L366">
        <v>15.050000190734901</v>
      </c>
      <c r="M366">
        <v>16.209999084472699</v>
      </c>
      <c r="N366">
        <v>44.187902797207897</v>
      </c>
      <c r="O366">
        <v>47.489337188108699</v>
      </c>
      <c r="P366">
        <v>22.636960665215234</v>
      </c>
      <c r="Q366">
        <v>22.108525880159821</v>
      </c>
      <c r="R366">
        <v>5.8</v>
      </c>
      <c r="S366">
        <v>4.59</v>
      </c>
      <c r="T366">
        <v>50.604799999999997</v>
      </c>
      <c r="U366">
        <v>49.494199999999999</v>
      </c>
    </row>
    <row r="367" spans="1:23">
      <c r="A367">
        <v>2013</v>
      </c>
      <c r="B367" t="s">
        <v>12</v>
      </c>
      <c r="C367">
        <v>16</v>
      </c>
      <c r="D367">
        <v>15032.282013148895</v>
      </c>
      <c r="E367">
        <v>1209.476419114173</v>
      </c>
      <c r="F367">
        <v>9.617955301770758</v>
      </c>
      <c r="G367">
        <v>8.3880215354172449E-2</v>
      </c>
      <c r="H367">
        <v>-2.9454778257897701E-2</v>
      </c>
      <c r="I367">
        <v>2.2577892437459401</v>
      </c>
      <c r="J367">
        <v>124.15811002507265</v>
      </c>
      <c r="K367">
        <v>127.06579888806404</v>
      </c>
      <c r="L367">
        <v>11.8699998855591</v>
      </c>
      <c r="M367">
        <v>15.050000190734901</v>
      </c>
      <c r="N367">
        <v>43.665168775647537</v>
      </c>
      <c r="O367">
        <v>44.187902797207897</v>
      </c>
      <c r="P367">
        <v>21.839080154106171</v>
      </c>
      <c r="Q367">
        <v>22.636960665215234</v>
      </c>
      <c r="R367">
        <v>4.91</v>
      </c>
      <c r="S367">
        <v>5.8</v>
      </c>
      <c r="T367">
        <v>50.727200000000003</v>
      </c>
      <c r="U367">
        <v>50.604799999999997</v>
      </c>
    </row>
    <row r="368" spans="1:23">
      <c r="A368">
        <v>2014</v>
      </c>
      <c r="B368" t="s">
        <v>12</v>
      </c>
      <c r="C368">
        <v>16</v>
      </c>
      <c r="D368">
        <v>15716.369067201143</v>
      </c>
      <c r="E368">
        <v>684.08705405224828</v>
      </c>
      <c r="F368">
        <v>9.6624580639353947</v>
      </c>
      <c r="G368">
        <v>4.4502762164636778E-2</v>
      </c>
      <c r="H368">
        <v>0.62049063673237703</v>
      </c>
      <c r="I368">
        <v>-2.9454778257897701E-2</v>
      </c>
      <c r="J368">
        <v>122.92719378725602</v>
      </c>
      <c r="K368">
        <v>124.15811002507265</v>
      </c>
      <c r="L368">
        <v>10.8500003814697</v>
      </c>
      <c r="M368">
        <v>11.8699998855591</v>
      </c>
      <c r="N368">
        <v>44.221150582385235</v>
      </c>
      <c r="O368">
        <v>43.665168775647537</v>
      </c>
      <c r="P368">
        <v>20.920335218711333</v>
      </c>
      <c r="Q368">
        <v>21.839080154106171</v>
      </c>
      <c r="S368">
        <v>4.91</v>
      </c>
      <c r="T368">
        <v>48.687199999999997</v>
      </c>
      <c r="U368">
        <v>50.727200000000003</v>
      </c>
    </row>
    <row r="369" spans="1:23">
      <c r="A369">
        <v>2015</v>
      </c>
      <c r="B369" t="s">
        <v>12</v>
      </c>
      <c r="C369">
        <v>16</v>
      </c>
      <c r="D369">
        <v>13639.69411979627</v>
      </c>
      <c r="E369">
        <v>-2076.6749474048738</v>
      </c>
      <c r="F369">
        <v>9.5207395059111253</v>
      </c>
      <c r="G369">
        <v>-0.14171855802426947</v>
      </c>
      <c r="H369">
        <v>0.17424224362521401</v>
      </c>
      <c r="I369">
        <v>0.62049063673237703</v>
      </c>
      <c r="J369">
        <v>121.34742530568261</v>
      </c>
      <c r="K369">
        <v>122.92719378725602</v>
      </c>
      <c r="L369">
        <v>9.8699998855590803</v>
      </c>
      <c r="M369">
        <v>10.8500003814697</v>
      </c>
      <c r="N369">
        <v>43.584551334266621</v>
      </c>
      <c r="O369">
        <v>44.221150582385235</v>
      </c>
      <c r="P369">
        <v>21.754984602410481</v>
      </c>
      <c r="Q369">
        <v>20.920335218711333</v>
      </c>
      <c r="T369">
        <v>85.749700000000004</v>
      </c>
      <c r="U369">
        <v>48.687199999999997</v>
      </c>
    </row>
    <row r="370" spans="1:23">
      <c r="A370">
        <v>1993</v>
      </c>
      <c r="B370" t="s">
        <v>11</v>
      </c>
      <c r="C370">
        <v>17</v>
      </c>
      <c r="E370" t="s">
        <v>141</v>
      </c>
      <c r="G370" t="s">
        <v>141</v>
      </c>
      <c r="H370">
        <v>410.24098776740601</v>
      </c>
      <c r="I370" t="s">
        <v>141</v>
      </c>
      <c r="K370" t="s">
        <v>141</v>
      </c>
      <c r="L370">
        <v>17.386999130248999</v>
      </c>
      <c r="M370" t="s">
        <v>141</v>
      </c>
      <c r="O370" t="s">
        <v>141</v>
      </c>
      <c r="Q370" t="s">
        <v>141</v>
      </c>
      <c r="R370">
        <v>8.31</v>
      </c>
      <c r="S370" t="s">
        <v>141</v>
      </c>
      <c r="U370" t="s">
        <v>141</v>
      </c>
      <c r="W370" t="s">
        <v>141</v>
      </c>
    </row>
    <row r="371" spans="1:23">
      <c r="A371">
        <v>1994</v>
      </c>
      <c r="B371" t="s">
        <v>11</v>
      </c>
      <c r="C371">
        <v>17</v>
      </c>
      <c r="H371">
        <v>72.2546805651059</v>
      </c>
      <c r="I371">
        <v>410.24098776740601</v>
      </c>
      <c r="L371">
        <v>17.329999923706101</v>
      </c>
      <c r="M371">
        <v>17.386999130248999</v>
      </c>
      <c r="R371">
        <v>10.08</v>
      </c>
      <c r="S371">
        <v>8.31</v>
      </c>
    </row>
    <row r="372" spans="1:23">
      <c r="A372">
        <v>1995</v>
      </c>
      <c r="B372" t="s">
        <v>11</v>
      </c>
      <c r="C372">
        <v>17</v>
      </c>
      <c r="D372">
        <v>2168.7960990120914</v>
      </c>
      <c r="F372">
        <v>7.6819274994978928</v>
      </c>
      <c r="G372">
        <v>7.6819274994978928</v>
      </c>
      <c r="H372">
        <v>39.6475940786043</v>
      </c>
      <c r="I372">
        <v>72.2546805651059</v>
      </c>
      <c r="J372">
        <v>84.916897767896131</v>
      </c>
      <c r="L372">
        <v>17.540000915527301</v>
      </c>
      <c r="M372">
        <v>17.329999923706101</v>
      </c>
      <c r="P372">
        <v>13.332064947371485</v>
      </c>
      <c r="R372">
        <v>7.07</v>
      </c>
      <c r="S372">
        <v>10.08</v>
      </c>
    </row>
    <row r="373" spans="1:23">
      <c r="A373">
        <v>1996</v>
      </c>
      <c r="B373" t="s">
        <v>11</v>
      </c>
      <c r="C373">
        <v>17</v>
      </c>
      <c r="D373">
        <v>2328.1538078313383</v>
      </c>
      <c r="E373">
        <v>159.35770881924691</v>
      </c>
      <c r="F373">
        <v>7.752830875324964</v>
      </c>
      <c r="G373">
        <v>7.090337582707118E-2</v>
      </c>
      <c r="H373">
        <v>24.625181482993199</v>
      </c>
      <c r="I373">
        <v>39.6475940786043</v>
      </c>
      <c r="J373">
        <v>93.174354092661204</v>
      </c>
      <c r="K373">
        <v>84.916897767896131</v>
      </c>
      <c r="L373">
        <v>16.399999618530298</v>
      </c>
      <c r="M373">
        <v>17.540000915527301</v>
      </c>
      <c r="P373">
        <v>12.439614626862623</v>
      </c>
      <c r="Q373">
        <v>13.332064947371485</v>
      </c>
      <c r="R373">
        <v>4.96</v>
      </c>
      <c r="S373">
        <v>7.07</v>
      </c>
      <c r="T373">
        <v>66.376800000000003</v>
      </c>
      <c r="V373">
        <v>-0.3017252070153576</v>
      </c>
    </row>
    <row r="374" spans="1:23">
      <c r="A374">
        <v>1997</v>
      </c>
      <c r="B374" t="s">
        <v>11</v>
      </c>
      <c r="C374">
        <v>17</v>
      </c>
      <c r="D374">
        <v>2830.7375333808804</v>
      </c>
      <c r="E374">
        <v>502.58372554954212</v>
      </c>
      <c r="F374">
        <v>7.9482925691858224</v>
      </c>
      <c r="G374">
        <v>0.19546169386085843</v>
      </c>
      <c r="H374">
        <v>8.8810415239596594</v>
      </c>
      <c r="I374">
        <v>24.625181482993199</v>
      </c>
      <c r="J374">
        <v>100.00937536942384</v>
      </c>
      <c r="K374">
        <v>93.174354092661204</v>
      </c>
      <c r="L374">
        <v>14.1300001144409</v>
      </c>
      <c r="M374">
        <v>16.399999618530298</v>
      </c>
      <c r="P374">
        <v>14.877754729094301</v>
      </c>
      <c r="Q374">
        <v>12.439614626862623</v>
      </c>
      <c r="R374">
        <v>5.9</v>
      </c>
      <c r="S374">
        <v>4.96</v>
      </c>
      <c r="T374">
        <v>73.175899999999999</v>
      </c>
      <c r="U374">
        <v>66.376800000000003</v>
      </c>
      <c r="V374">
        <v>-0.27864744810840797</v>
      </c>
      <c r="W374">
        <v>-0.3017252070153576</v>
      </c>
    </row>
    <row r="375" spans="1:23">
      <c r="A375">
        <v>1998</v>
      </c>
      <c r="B375" t="s">
        <v>11</v>
      </c>
      <c r="C375">
        <v>17</v>
      </c>
      <c r="D375">
        <v>3166.8956481411733</v>
      </c>
      <c r="E375">
        <v>336.15811476029285</v>
      </c>
      <c r="F375">
        <v>8.0605070962456029</v>
      </c>
      <c r="G375">
        <v>0.11221452705978052</v>
      </c>
      <c r="H375">
        <v>5.0675730671043304</v>
      </c>
      <c r="I375">
        <v>8.8810415239596594</v>
      </c>
      <c r="J375">
        <v>89.651808202331722</v>
      </c>
      <c r="K375">
        <v>100.00937536942384</v>
      </c>
      <c r="L375">
        <v>13.710000038146999</v>
      </c>
      <c r="M375">
        <v>14.1300001144409</v>
      </c>
      <c r="P375">
        <v>12.787139132324501</v>
      </c>
      <c r="Q375">
        <v>14.877754729094301</v>
      </c>
      <c r="R375">
        <v>6.51</v>
      </c>
      <c r="S375">
        <v>5.9</v>
      </c>
      <c r="T375">
        <v>77.033500000000004</v>
      </c>
      <c r="U375">
        <v>73.175899999999999</v>
      </c>
      <c r="V375">
        <v>-0.27921694180489531</v>
      </c>
      <c r="W375">
        <v>-0.27864744810840797</v>
      </c>
    </row>
    <row r="376" spans="1:23">
      <c r="A376">
        <v>1999</v>
      </c>
      <c r="B376" t="s">
        <v>11</v>
      </c>
      <c r="C376">
        <v>17</v>
      </c>
      <c r="D376">
        <v>3113.5464279561875</v>
      </c>
      <c r="E376">
        <v>-53.349220184985825</v>
      </c>
      <c r="F376">
        <v>8.0435176860228097</v>
      </c>
      <c r="G376">
        <v>-1.6989410222793211E-2</v>
      </c>
      <c r="H376">
        <v>0.72752165869606999</v>
      </c>
      <c r="I376">
        <v>5.0675730671043304</v>
      </c>
      <c r="J376">
        <v>74.812669325654568</v>
      </c>
      <c r="K376">
        <v>89.651808202331722</v>
      </c>
      <c r="L376">
        <v>13.3900003433228</v>
      </c>
      <c r="M376">
        <v>13.710000038146999</v>
      </c>
      <c r="P376">
        <v>10.461270277651417</v>
      </c>
      <c r="Q376">
        <v>12.787139132324501</v>
      </c>
      <c r="R376">
        <v>7.38</v>
      </c>
      <c r="S376">
        <v>6.51</v>
      </c>
      <c r="T376">
        <v>86.962599999999995</v>
      </c>
      <c r="U376">
        <v>77.033500000000004</v>
      </c>
      <c r="V376">
        <v>-0.28637326166738397</v>
      </c>
      <c r="W376">
        <v>-0.27921694180489531</v>
      </c>
    </row>
    <row r="377" spans="1:23">
      <c r="A377">
        <v>2000</v>
      </c>
      <c r="B377" t="s">
        <v>11</v>
      </c>
      <c r="C377">
        <v>17</v>
      </c>
      <c r="D377">
        <v>3297.3547008410651</v>
      </c>
      <c r="E377">
        <v>183.80827288487762</v>
      </c>
      <c r="F377">
        <v>8.1008758201910993</v>
      </c>
      <c r="G377">
        <v>5.735813416828961E-2</v>
      </c>
      <c r="H377">
        <v>0.981661536457063</v>
      </c>
      <c r="I377">
        <v>0.72752165869606999</v>
      </c>
      <c r="J377">
        <v>83.274294740198854</v>
      </c>
      <c r="K377">
        <v>74.812669325654568</v>
      </c>
      <c r="L377">
        <v>15.930000305175801</v>
      </c>
      <c r="M377">
        <v>13.3900003433228</v>
      </c>
      <c r="P377">
        <v>12.883521884978105</v>
      </c>
      <c r="Q377">
        <v>10.461270277651417</v>
      </c>
      <c r="R377">
        <v>7.66</v>
      </c>
      <c r="S377">
        <v>7.38</v>
      </c>
      <c r="T377">
        <v>84.750799999999998</v>
      </c>
      <c r="U377">
        <v>86.962599999999995</v>
      </c>
      <c r="V377">
        <v>-0.28041966505710664</v>
      </c>
      <c r="W377">
        <v>-0.28637326166738397</v>
      </c>
    </row>
    <row r="378" spans="1:23">
      <c r="A378">
        <v>2001</v>
      </c>
      <c r="B378" t="s">
        <v>11</v>
      </c>
      <c r="C378">
        <v>17</v>
      </c>
      <c r="D378">
        <v>3530.1473373189142</v>
      </c>
      <c r="E378">
        <v>232.7926364778491</v>
      </c>
      <c r="F378">
        <v>8.1690948876735661</v>
      </c>
      <c r="G378">
        <v>6.8219067482466755E-2</v>
      </c>
      <c r="H378">
        <v>1.3671104122286399</v>
      </c>
      <c r="I378">
        <v>0.981661536457063</v>
      </c>
      <c r="J378">
        <v>93.550180633089383</v>
      </c>
      <c r="K378">
        <v>83.274294740198854</v>
      </c>
      <c r="L378">
        <v>16.840000152587901</v>
      </c>
      <c r="M378">
        <v>15.930000305175801</v>
      </c>
      <c r="P378">
        <v>14.307189059580738</v>
      </c>
      <c r="Q378">
        <v>12.883521884978105</v>
      </c>
      <c r="R378">
        <v>5.33</v>
      </c>
      <c r="S378">
        <v>7.66</v>
      </c>
      <c r="T378">
        <v>83.7517</v>
      </c>
      <c r="U378">
        <v>84.750799999999998</v>
      </c>
      <c r="V378">
        <v>-0.28243048624477329</v>
      </c>
      <c r="W378">
        <v>-0.28041966505710664</v>
      </c>
    </row>
    <row r="379" spans="1:23">
      <c r="A379">
        <v>2002</v>
      </c>
      <c r="B379" t="s">
        <v>11</v>
      </c>
      <c r="C379">
        <v>17</v>
      </c>
      <c r="D379">
        <v>4146.9879278393073</v>
      </c>
      <c r="E379">
        <v>616.84059052039311</v>
      </c>
      <c r="F379">
        <v>8.3301375491833802</v>
      </c>
      <c r="G379">
        <v>0.16104266150981417</v>
      </c>
      <c r="H379">
        <v>0.28147295821064899</v>
      </c>
      <c r="I379">
        <v>1.3671104122286399</v>
      </c>
      <c r="J379">
        <v>100.35988158793413</v>
      </c>
      <c r="K379">
        <v>93.550180633089383</v>
      </c>
      <c r="L379">
        <v>13.0100002288818</v>
      </c>
      <c r="M379">
        <v>16.840000152587901</v>
      </c>
      <c r="P379">
        <v>15.502591760977882</v>
      </c>
      <c r="Q379">
        <v>14.307189059580738</v>
      </c>
      <c r="R379">
        <v>4.62</v>
      </c>
      <c r="S379">
        <v>5.33</v>
      </c>
      <c r="T379">
        <v>80.127600000000001</v>
      </c>
      <c r="U379">
        <v>83.7517</v>
      </c>
      <c r="V379">
        <v>-0.28826250403938164</v>
      </c>
      <c r="W379">
        <v>-0.28243048624477329</v>
      </c>
    </row>
    <row r="380" spans="1:23">
      <c r="A380">
        <v>2003</v>
      </c>
      <c r="B380" t="s">
        <v>11</v>
      </c>
      <c r="C380">
        <v>17</v>
      </c>
      <c r="D380">
        <v>5505.5356688311003</v>
      </c>
      <c r="E380">
        <v>1358.547740991793</v>
      </c>
      <c r="F380">
        <v>8.6135093502959137</v>
      </c>
      <c r="G380">
        <v>0.28337180111253346</v>
      </c>
      <c r="H380">
        <v>-1.1343115385302101</v>
      </c>
      <c r="I380">
        <v>0.28147295821064899</v>
      </c>
      <c r="J380">
        <v>98.125950202611392</v>
      </c>
      <c r="K380">
        <v>100.35988158793413</v>
      </c>
      <c r="L380">
        <v>12.8699998855591</v>
      </c>
      <c r="M380">
        <v>13.0100002288818</v>
      </c>
      <c r="P380">
        <v>15.099525193399579</v>
      </c>
      <c r="Q380">
        <v>15.502591760977882</v>
      </c>
      <c r="R380">
        <v>3.9</v>
      </c>
      <c r="S380">
        <v>4.62</v>
      </c>
      <c r="T380">
        <v>78.889099999999999</v>
      </c>
      <c r="U380">
        <v>80.127600000000001</v>
      </c>
      <c r="V380">
        <v>-0.27362587397848398</v>
      </c>
      <c r="W380">
        <v>-0.28826250403938164</v>
      </c>
    </row>
    <row r="381" spans="1:23">
      <c r="A381">
        <v>2004</v>
      </c>
      <c r="B381" t="s">
        <v>11</v>
      </c>
      <c r="C381">
        <v>17</v>
      </c>
      <c r="D381">
        <v>6706.966998439284</v>
      </c>
      <c r="E381">
        <v>1201.4313296081837</v>
      </c>
      <c r="F381">
        <v>8.8109021156223388</v>
      </c>
      <c r="G381">
        <v>0.19739276532642513</v>
      </c>
      <c r="H381">
        <v>1.1641315229351099</v>
      </c>
      <c r="I381">
        <v>-1.1343115385302101</v>
      </c>
      <c r="J381">
        <v>101.73061012585447</v>
      </c>
      <c r="K381">
        <v>98.125950202611392</v>
      </c>
      <c r="L381">
        <v>10.680000305175801</v>
      </c>
      <c r="M381">
        <v>12.8699998855591</v>
      </c>
      <c r="P381">
        <v>15.28161640610454</v>
      </c>
      <c r="Q381">
        <v>15.099525193399579</v>
      </c>
      <c r="R381">
        <v>4.13</v>
      </c>
      <c r="S381">
        <v>3.9</v>
      </c>
      <c r="T381">
        <v>75.777900000000002</v>
      </c>
      <c r="U381">
        <v>78.889099999999999</v>
      </c>
      <c r="V381">
        <v>-0.24368396199599199</v>
      </c>
      <c r="W381">
        <v>-0.27362587397848398</v>
      </c>
    </row>
    <row r="382" spans="1:23">
      <c r="A382">
        <v>2005</v>
      </c>
      <c r="B382" t="s">
        <v>11</v>
      </c>
      <c r="C382">
        <v>17</v>
      </c>
      <c r="D382">
        <v>7863.1620086516596</v>
      </c>
      <c r="E382">
        <v>1156.1950102123756</v>
      </c>
      <c r="F382">
        <v>8.9699440957029086</v>
      </c>
      <c r="G382">
        <v>0.1590419800805698</v>
      </c>
      <c r="H382">
        <v>2.6584710957296398</v>
      </c>
      <c r="I382">
        <v>1.1641315229351099</v>
      </c>
      <c r="J382">
        <v>114.91693893976296</v>
      </c>
      <c r="K382">
        <v>101.73061012585447</v>
      </c>
      <c r="L382">
        <v>8.3199996948242205</v>
      </c>
      <c r="M382">
        <v>10.680000305175801</v>
      </c>
      <c r="P382">
        <v>16.966352294564548</v>
      </c>
      <c r="Q382">
        <v>15.28161640610454</v>
      </c>
      <c r="R382">
        <v>2.2999999999999998</v>
      </c>
      <c r="S382">
        <v>4.13</v>
      </c>
      <c r="T382">
        <v>69.939800000000005</v>
      </c>
      <c r="U382">
        <v>75.777900000000002</v>
      </c>
      <c r="V382">
        <v>-0.22366657689149197</v>
      </c>
      <c r="W382">
        <v>-0.24368396199599199</v>
      </c>
    </row>
    <row r="383" spans="1:23">
      <c r="A383">
        <v>2006</v>
      </c>
      <c r="B383" t="s">
        <v>11</v>
      </c>
      <c r="C383">
        <v>17</v>
      </c>
      <c r="D383">
        <v>9240.6425479744066</v>
      </c>
      <c r="E383">
        <v>1377.4805393227471</v>
      </c>
      <c r="F383">
        <v>9.1313667020420191</v>
      </c>
      <c r="G383">
        <v>0.16142260633911043</v>
      </c>
      <c r="H383">
        <v>3.7391386182355402</v>
      </c>
      <c r="I383">
        <v>2.6584710957296398</v>
      </c>
      <c r="J383">
        <v>121.50419343211476</v>
      </c>
      <c r="K383">
        <v>114.91693893976296</v>
      </c>
      <c r="L383">
        <v>5.7800002098083496</v>
      </c>
      <c r="M383">
        <v>8.3199996948242205</v>
      </c>
      <c r="P383">
        <v>16.051920208432282</v>
      </c>
      <c r="Q383">
        <v>16.966352294564548</v>
      </c>
      <c r="R383">
        <v>2.4</v>
      </c>
      <c r="S383">
        <v>2.2999999999999998</v>
      </c>
      <c r="T383">
        <v>73.082300000000004</v>
      </c>
      <c r="U383">
        <v>69.939800000000005</v>
      </c>
      <c r="V383">
        <v>-0.20751393543059202</v>
      </c>
      <c r="W383">
        <v>-0.22366657689149197</v>
      </c>
    </row>
    <row r="384" spans="1:23">
      <c r="A384">
        <v>2007</v>
      </c>
      <c r="B384" t="s">
        <v>11</v>
      </c>
      <c r="C384">
        <v>17</v>
      </c>
      <c r="D384">
        <v>12297.915348039623</v>
      </c>
      <c r="E384">
        <v>3057.2728000652169</v>
      </c>
      <c r="F384">
        <v>9.4171850430972714</v>
      </c>
      <c r="G384">
        <v>0.28581834105525239</v>
      </c>
      <c r="H384">
        <v>5.7371621077858102</v>
      </c>
      <c r="I384">
        <v>3.7391386182355402</v>
      </c>
      <c r="J384">
        <v>113.84142930350555</v>
      </c>
      <c r="K384">
        <v>121.50419343211476</v>
      </c>
      <c r="L384">
        <v>4.25</v>
      </c>
      <c r="M384">
        <v>5.7800002098083496</v>
      </c>
      <c r="P384">
        <v>16.767151454788369</v>
      </c>
      <c r="Q384">
        <v>16.051920208432282</v>
      </c>
      <c r="R384">
        <v>3.21</v>
      </c>
      <c r="S384">
        <v>2.4</v>
      </c>
      <c r="T384">
        <v>72.719700000000003</v>
      </c>
      <c r="U384">
        <v>73.082300000000004</v>
      </c>
      <c r="V384">
        <v>-0.21823500023590534</v>
      </c>
      <c r="W384">
        <v>-0.20751393543059202</v>
      </c>
    </row>
    <row r="385" spans="1:23">
      <c r="A385">
        <v>2008</v>
      </c>
      <c r="B385" t="s">
        <v>11</v>
      </c>
      <c r="C385">
        <v>17</v>
      </c>
      <c r="D385">
        <v>14961.568175918665</v>
      </c>
      <c r="E385">
        <v>2663.6528278790411</v>
      </c>
      <c r="F385">
        <v>9.6132400706282475</v>
      </c>
      <c r="G385">
        <v>0.19605502753097603</v>
      </c>
      <c r="H385">
        <v>10.9258764682807</v>
      </c>
      <c r="I385">
        <v>5.7371621077858102</v>
      </c>
      <c r="J385">
        <v>125.84941707866865</v>
      </c>
      <c r="K385">
        <v>113.84142930350555</v>
      </c>
      <c r="L385">
        <v>5.8299999237060502</v>
      </c>
      <c r="M385">
        <v>4.25</v>
      </c>
      <c r="P385">
        <v>14.289029049092408</v>
      </c>
      <c r="Q385">
        <v>16.767151454788369</v>
      </c>
      <c r="R385">
        <v>2.4300000000000002</v>
      </c>
      <c r="S385">
        <v>3.21</v>
      </c>
      <c r="T385">
        <v>72.515799999999999</v>
      </c>
      <c r="U385">
        <v>72.719700000000003</v>
      </c>
      <c r="V385">
        <v>-0.26255098120696668</v>
      </c>
      <c r="W385">
        <v>-0.21823500023590534</v>
      </c>
    </row>
    <row r="386" spans="1:23">
      <c r="A386">
        <v>2009</v>
      </c>
      <c r="B386" t="s">
        <v>11</v>
      </c>
      <c r="C386">
        <v>17</v>
      </c>
      <c r="D386">
        <v>11837.391027108608</v>
      </c>
      <c r="E386">
        <v>-3124.1771488100567</v>
      </c>
      <c r="F386">
        <v>9.3790185317166799</v>
      </c>
      <c r="G386">
        <v>-0.23422153891156761</v>
      </c>
      <c r="H386">
        <v>4.4530600682680301</v>
      </c>
      <c r="I386">
        <v>10.9258764682807</v>
      </c>
      <c r="J386">
        <v>105.55858205923444</v>
      </c>
      <c r="K386">
        <v>125.84941707866865</v>
      </c>
      <c r="L386">
        <v>13.789999961853001</v>
      </c>
      <c r="M386">
        <v>5.8299999237060502</v>
      </c>
      <c r="P386">
        <v>13.829284889413682</v>
      </c>
      <c r="Q386">
        <v>14.289029049092408</v>
      </c>
      <c r="R386">
        <v>3.33</v>
      </c>
      <c r="S386">
        <v>2.4300000000000002</v>
      </c>
      <c r="T386">
        <v>71.343299999999999</v>
      </c>
      <c r="U386">
        <v>72.515799999999999</v>
      </c>
      <c r="W386">
        <v>-0.26255098120696668</v>
      </c>
    </row>
    <row r="387" spans="1:23">
      <c r="A387">
        <v>2010</v>
      </c>
      <c r="B387" t="s">
        <v>11</v>
      </c>
      <c r="C387">
        <v>17</v>
      </c>
      <c r="D387">
        <v>11984.868569882301</v>
      </c>
      <c r="E387">
        <v>147.47754277369313</v>
      </c>
      <c r="F387">
        <v>9.3914001805907752</v>
      </c>
      <c r="G387">
        <v>1.2381648874095319E-2</v>
      </c>
      <c r="H387">
        <v>1.3191844445981</v>
      </c>
      <c r="I387">
        <v>4.4530600682680301</v>
      </c>
      <c r="J387">
        <v>132.5617820496214</v>
      </c>
      <c r="K387">
        <v>105.55858205923444</v>
      </c>
      <c r="L387">
        <v>17.809999465942401</v>
      </c>
      <c r="M387">
        <v>13.789999961853001</v>
      </c>
      <c r="Q387">
        <v>13.829284889413682</v>
      </c>
      <c r="R387">
        <v>4.2791699999999997</v>
      </c>
      <c r="S387">
        <v>3.33</v>
      </c>
      <c r="T387">
        <v>67.98</v>
      </c>
      <c r="U387">
        <v>71.343299999999999</v>
      </c>
      <c r="V387">
        <v>-0.27395723835249597</v>
      </c>
    </row>
    <row r="388" spans="1:23">
      <c r="A388">
        <v>2011</v>
      </c>
      <c r="B388" t="s">
        <v>11</v>
      </c>
      <c r="C388">
        <v>17</v>
      </c>
      <c r="D388">
        <v>14357.735228947056</v>
      </c>
      <c r="E388">
        <v>2372.8666590647554</v>
      </c>
      <c r="F388">
        <v>9.5720441163024503</v>
      </c>
      <c r="G388">
        <v>0.18064393571167514</v>
      </c>
      <c r="H388">
        <v>4.1303006883834401</v>
      </c>
      <c r="I388">
        <v>1.3191844445981</v>
      </c>
      <c r="J388">
        <v>152.54126518486191</v>
      </c>
      <c r="K388">
        <v>132.5617820496214</v>
      </c>
      <c r="L388">
        <v>15.3900003433228</v>
      </c>
      <c r="M388">
        <v>17.809999465942401</v>
      </c>
      <c r="Q388">
        <v>0</v>
      </c>
      <c r="S388">
        <v>4.2791699999999997</v>
      </c>
      <c r="T388">
        <v>75.921999999999997</v>
      </c>
      <c r="U388">
        <v>67.98</v>
      </c>
      <c r="V388">
        <v>-0.28076197707230205</v>
      </c>
      <c r="W388">
        <v>-0.27395723835249597</v>
      </c>
    </row>
    <row r="389" spans="1:23">
      <c r="A389">
        <v>2012</v>
      </c>
      <c r="B389" t="s">
        <v>11</v>
      </c>
      <c r="C389">
        <v>17</v>
      </c>
      <c r="D389">
        <v>14341.181627993212</v>
      </c>
      <c r="E389">
        <v>-16.55360095384458</v>
      </c>
      <c r="F389">
        <v>9.570890511595195</v>
      </c>
      <c r="G389">
        <v>-1.1536047072553401E-3</v>
      </c>
      <c r="H389">
        <v>3.0899832693563201</v>
      </c>
      <c r="I389">
        <v>4.1303006883834401</v>
      </c>
      <c r="J389">
        <v>162.38606578371935</v>
      </c>
      <c r="K389">
        <v>152.54126518486191</v>
      </c>
      <c r="L389">
        <v>13.3599996566772</v>
      </c>
      <c r="M389">
        <v>15.3900003433228</v>
      </c>
      <c r="Q389">
        <v>0</v>
      </c>
      <c r="T389">
        <v>83.846900000000005</v>
      </c>
      <c r="U389">
        <v>75.921999999999997</v>
      </c>
      <c r="V389">
        <v>-0.29013021111477172</v>
      </c>
      <c r="W389">
        <v>-0.28076197707230205</v>
      </c>
    </row>
    <row r="390" spans="1:23">
      <c r="A390">
        <v>2013</v>
      </c>
      <c r="B390" t="s">
        <v>11</v>
      </c>
      <c r="C390">
        <v>17</v>
      </c>
      <c r="D390">
        <v>15693.786728259918</v>
      </c>
      <c r="E390">
        <v>1352.6051002667064</v>
      </c>
      <c r="F390">
        <v>9.6610201632144221</v>
      </c>
      <c r="G390">
        <v>9.0129651619227147E-2</v>
      </c>
      <c r="H390">
        <v>1.0474666207929999</v>
      </c>
      <c r="I390">
        <v>3.0899832693563201</v>
      </c>
      <c r="J390">
        <v>166.87379338202169</v>
      </c>
      <c r="K390">
        <v>162.38606578371935</v>
      </c>
      <c r="L390">
        <v>11.7700004577637</v>
      </c>
      <c r="M390">
        <v>13.3599996566772</v>
      </c>
      <c r="Q390">
        <v>0</v>
      </c>
      <c r="T390">
        <v>81.631</v>
      </c>
      <c r="U390">
        <v>83.846900000000005</v>
      </c>
      <c r="W390">
        <v>-0.29013021111477172</v>
      </c>
    </row>
    <row r="391" spans="1:23">
      <c r="A391">
        <v>2014</v>
      </c>
      <c r="B391" t="s">
        <v>11</v>
      </c>
      <c r="C391">
        <v>17</v>
      </c>
      <c r="D391">
        <v>16545.122667399617</v>
      </c>
      <c r="E391">
        <v>851.33593913969889</v>
      </c>
      <c r="F391">
        <v>9.713846634495626</v>
      </c>
      <c r="G391">
        <v>5.2826471281203879E-2</v>
      </c>
      <c r="H391">
        <v>0.103789914462827</v>
      </c>
      <c r="I391">
        <v>1.0474666207929999</v>
      </c>
      <c r="J391">
        <v>160.12927936239913</v>
      </c>
      <c r="K391">
        <v>166.87379338202169</v>
      </c>
      <c r="L391">
        <v>10.699999809265099</v>
      </c>
      <c r="M391">
        <v>11.7700004577637</v>
      </c>
      <c r="Q391">
        <v>0</v>
      </c>
      <c r="T391">
        <v>80.383799999999994</v>
      </c>
      <c r="U391">
        <v>81.631</v>
      </c>
    </row>
    <row r="392" spans="1:23">
      <c r="A392">
        <v>2015</v>
      </c>
      <c r="B392" t="s">
        <v>11</v>
      </c>
      <c r="C392">
        <v>17</v>
      </c>
      <c r="D392">
        <v>14291.906417495904</v>
      </c>
      <c r="E392">
        <v>-2253.2162499037131</v>
      </c>
      <c r="F392">
        <v>9.5674486712276501</v>
      </c>
      <c r="G392">
        <v>-0.14639796326797594</v>
      </c>
      <c r="H392">
        <v>-0.88410843465128597</v>
      </c>
      <c r="I392">
        <v>0.103789914462827</v>
      </c>
      <c r="J392">
        <v>152.12577988421154</v>
      </c>
      <c r="K392">
        <v>160.12927936239913</v>
      </c>
      <c r="L392">
        <v>9.1199998855590803</v>
      </c>
      <c r="M392">
        <v>10.699999809265099</v>
      </c>
      <c r="Q392">
        <v>0</v>
      </c>
      <c r="T392">
        <v>91.312100000000001</v>
      </c>
      <c r="U392">
        <v>80.383799999999994</v>
      </c>
    </row>
    <row r="393" spans="1:23">
      <c r="A393">
        <v>1993</v>
      </c>
      <c r="B393" t="s">
        <v>10</v>
      </c>
      <c r="C393">
        <v>18</v>
      </c>
      <c r="D393">
        <v>41479.087204395655</v>
      </c>
      <c r="E393" t="s">
        <v>141</v>
      </c>
      <c r="F393">
        <v>10.632944656421385</v>
      </c>
      <c r="G393" t="s">
        <v>141</v>
      </c>
      <c r="H393">
        <v>3.5880981853516301</v>
      </c>
      <c r="I393" t="s">
        <v>141</v>
      </c>
      <c r="J393">
        <v>176.66794991070759</v>
      </c>
      <c r="K393" t="s">
        <v>141</v>
      </c>
      <c r="L393">
        <v>2.3299999237060498</v>
      </c>
      <c r="M393" t="s">
        <v>141</v>
      </c>
      <c r="Q393" t="s">
        <v>141</v>
      </c>
      <c r="R393">
        <v>2</v>
      </c>
      <c r="S393" t="s">
        <v>141</v>
      </c>
      <c r="U393" t="s">
        <v>141</v>
      </c>
      <c r="W393" t="s">
        <v>141</v>
      </c>
    </row>
    <row r="394" spans="1:23">
      <c r="A394">
        <v>1994</v>
      </c>
      <c r="B394" t="s">
        <v>10</v>
      </c>
      <c r="C394">
        <v>18</v>
      </c>
      <c r="D394">
        <v>45481.89220197573</v>
      </c>
      <c r="E394">
        <v>4002.804997580075</v>
      </c>
      <c r="F394">
        <v>10.725069552143587</v>
      </c>
      <c r="G394">
        <v>9.2124895722202282E-2</v>
      </c>
      <c r="H394">
        <v>2.1947646868906601</v>
      </c>
      <c r="I394">
        <v>3.5880981853516301</v>
      </c>
      <c r="J394">
        <v>180.95060378456498</v>
      </c>
      <c r="K394">
        <v>176.66794991070759</v>
      </c>
      <c r="L394">
        <v>3.4800000190734899</v>
      </c>
      <c r="M394">
        <v>2.3299999237060498</v>
      </c>
      <c r="Q394">
        <v>0</v>
      </c>
      <c r="R394">
        <v>1.5</v>
      </c>
      <c r="S394">
        <v>2</v>
      </c>
    </row>
    <row r="395" spans="1:23">
      <c r="A395">
        <v>1995</v>
      </c>
      <c r="B395" t="s">
        <v>10</v>
      </c>
      <c r="C395">
        <v>18</v>
      </c>
      <c r="D395">
        <v>52831.252366067398</v>
      </c>
      <c r="E395">
        <v>7349.3601640916677</v>
      </c>
      <c r="F395">
        <v>10.874858195462613</v>
      </c>
      <c r="G395">
        <v>0.14978864331902564</v>
      </c>
      <c r="H395">
        <v>1.86769424969108</v>
      </c>
      <c r="I395">
        <v>2.1947646868906601</v>
      </c>
      <c r="J395">
        <v>184.61513497650162</v>
      </c>
      <c r="K395">
        <v>180.95060378456498</v>
      </c>
      <c r="L395">
        <v>2.9200000762939502</v>
      </c>
      <c r="M395">
        <v>3.4800000190734899</v>
      </c>
      <c r="Q395">
        <v>0</v>
      </c>
      <c r="R395">
        <v>1.5</v>
      </c>
      <c r="S395">
        <v>1.5</v>
      </c>
    </row>
    <row r="396" spans="1:23">
      <c r="A396">
        <v>1996</v>
      </c>
      <c r="B396" t="s">
        <v>10</v>
      </c>
      <c r="C396">
        <v>18</v>
      </c>
      <c r="D396">
        <v>52571.934991820803</v>
      </c>
      <c r="E396">
        <v>-259.31737424659514</v>
      </c>
      <c r="F396">
        <v>10.869937701045949</v>
      </c>
      <c r="G396">
        <v>-4.9204944166643116E-3</v>
      </c>
      <c r="H396">
        <v>1.18385968843569</v>
      </c>
      <c r="I396">
        <v>1.86769424969108</v>
      </c>
      <c r="J396">
        <v>190.43218112635327</v>
      </c>
      <c r="K396">
        <v>184.61513497650162</v>
      </c>
      <c r="L396">
        <v>3.28999996185303</v>
      </c>
      <c r="M396">
        <v>2.9200000762939502</v>
      </c>
      <c r="Q396">
        <v>0</v>
      </c>
      <c r="R396">
        <v>2</v>
      </c>
      <c r="S396">
        <v>1.5</v>
      </c>
      <c r="T396">
        <v>25.703399999999998</v>
      </c>
      <c r="V396">
        <v>0.15251792791274466</v>
      </c>
    </row>
    <row r="397" spans="1:23">
      <c r="A397">
        <v>1997</v>
      </c>
      <c r="B397" t="s">
        <v>10</v>
      </c>
      <c r="C397">
        <v>18</v>
      </c>
      <c r="D397">
        <v>47042.34710778817</v>
      </c>
      <c r="E397">
        <v>-5529.5878840326332</v>
      </c>
      <c r="F397">
        <v>10.758803477326643</v>
      </c>
      <c r="G397">
        <v>-0.11113422371930604</v>
      </c>
      <c r="H397">
        <v>1.3675126120794301</v>
      </c>
      <c r="I397">
        <v>1.18385968843569</v>
      </c>
      <c r="J397">
        <v>210.58226360792443</v>
      </c>
      <c r="K397">
        <v>190.43218112635327</v>
      </c>
      <c r="L397">
        <v>2.5299999713897701</v>
      </c>
      <c r="M397">
        <v>3.28999996185303</v>
      </c>
      <c r="Q397">
        <v>0</v>
      </c>
      <c r="R397">
        <v>2</v>
      </c>
      <c r="S397">
        <v>2</v>
      </c>
      <c r="T397">
        <v>26.063800000000001</v>
      </c>
      <c r="U397">
        <v>25.703399999999998</v>
      </c>
      <c r="V397">
        <v>0.2167777071927334</v>
      </c>
      <c r="W397">
        <v>0.15251792791274466</v>
      </c>
    </row>
    <row r="398" spans="1:23">
      <c r="A398">
        <v>1998</v>
      </c>
      <c r="B398" t="s">
        <v>10</v>
      </c>
      <c r="C398">
        <v>18</v>
      </c>
      <c r="D398">
        <v>47584.464391610876</v>
      </c>
      <c r="E398">
        <v>542.11728382270667</v>
      </c>
      <c r="F398">
        <v>10.770261608619011</v>
      </c>
      <c r="G398">
        <v>1.1458131292368279E-2</v>
      </c>
      <c r="H398">
        <v>0.95857011049463903</v>
      </c>
      <c r="I398">
        <v>1.3675126120794301</v>
      </c>
      <c r="J398">
        <v>232.89008878492544</v>
      </c>
      <c r="K398">
        <v>210.58226360792443</v>
      </c>
      <c r="L398">
        <v>2.7599999904632599</v>
      </c>
      <c r="M398">
        <v>2.5299999713897701</v>
      </c>
      <c r="Q398">
        <v>0</v>
      </c>
      <c r="R398">
        <v>1.75</v>
      </c>
      <c r="S398">
        <v>2</v>
      </c>
      <c r="T398">
        <v>32.153799999999997</v>
      </c>
      <c r="U398">
        <v>26.063800000000001</v>
      </c>
      <c r="W398">
        <v>0.2167777071927334</v>
      </c>
    </row>
    <row r="399" spans="1:23">
      <c r="A399">
        <v>1999</v>
      </c>
      <c r="B399" t="s">
        <v>10</v>
      </c>
      <c r="C399">
        <v>18</v>
      </c>
      <c r="D399">
        <v>51654.402795181864</v>
      </c>
      <c r="E399">
        <v>4069.9384035709882</v>
      </c>
      <c r="F399">
        <v>10.85233071380314</v>
      </c>
      <c r="G399">
        <v>8.2069105184128688E-2</v>
      </c>
      <c r="H399">
        <v>1.0251967647493401</v>
      </c>
      <c r="I399">
        <v>0.95857011049463903</v>
      </c>
      <c r="J399">
        <v>239.21692781578412</v>
      </c>
      <c r="K399">
        <v>232.89008878492544</v>
      </c>
      <c r="L399">
        <v>2.3900001049041699</v>
      </c>
      <c r="M399">
        <v>2.7599999904632599</v>
      </c>
      <c r="P399">
        <v>34.61114176546522</v>
      </c>
      <c r="Q399">
        <v>0</v>
      </c>
      <c r="S399">
        <v>1.75</v>
      </c>
      <c r="T399">
        <v>29.7882</v>
      </c>
      <c r="U399">
        <v>32.153799999999997</v>
      </c>
    </row>
    <row r="400" spans="1:23">
      <c r="A400">
        <v>2000</v>
      </c>
      <c r="B400" t="s">
        <v>10</v>
      </c>
      <c r="C400">
        <v>18</v>
      </c>
      <c r="D400">
        <v>48735.995492187038</v>
      </c>
      <c r="E400">
        <v>-2918.4073029948268</v>
      </c>
      <c r="F400">
        <v>10.794173163200364</v>
      </c>
      <c r="G400">
        <v>-5.8157550602775387E-2</v>
      </c>
      <c r="H400">
        <v>3.1507670702259198</v>
      </c>
      <c r="I400">
        <v>1.0251967647493401</v>
      </c>
      <c r="J400">
        <v>271.95096635664873</v>
      </c>
      <c r="K400">
        <v>239.21692781578412</v>
      </c>
      <c r="L400">
        <v>2.3499999046325701</v>
      </c>
      <c r="M400">
        <v>2.3900001049041699</v>
      </c>
      <c r="P400">
        <v>33.970140883158436</v>
      </c>
      <c r="Q400">
        <v>34.61114176546522</v>
      </c>
      <c r="T400">
        <v>31.849900000000002</v>
      </c>
      <c r="U400">
        <v>29.7882</v>
      </c>
    </row>
    <row r="401" spans="1:23">
      <c r="A401">
        <v>2001</v>
      </c>
      <c r="B401" t="s">
        <v>10</v>
      </c>
      <c r="C401">
        <v>18</v>
      </c>
      <c r="D401">
        <v>48179.420852604744</v>
      </c>
      <c r="E401">
        <v>-556.57463958229346</v>
      </c>
      <c r="F401">
        <v>10.782687255602733</v>
      </c>
      <c r="G401">
        <v>-1.148590759763124E-2</v>
      </c>
      <c r="H401">
        <v>2.6638211057910302</v>
      </c>
      <c r="I401">
        <v>3.1507670702259198</v>
      </c>
      <c r="J401">
        <v>271.34444879691711</v>
      </c>
      <c r="K401">
        <v>271.95096635664873</v>
      </c>
      <c r="L401">
        <v>1.79999995231628</v>
      </c>
      <c r="M401">
        <v>2.3499999046325701</v>
      </c>
      <c r="P401">
        <v>33.055149350538834</v>
      </c>
      <c r="Q401">
        <v>33.970140883158436</v>
      </c>
      <c r="T401">
        <v>39.979100000000003</v>
      </c>
      <c r="U401">
        <v>31.849900000000002</v>
      </c>
    </row>
    <row r="402" spans="1:23">
      <c r="A402">
        <v>2002</v>
      </c>
      <c r="B402" t="s">
        <v>10</v>
      </c>
      <c r="C402">
        <v>18</v>
      </c>
      <c r="D402">
        <v>52930.641152264077</v>
      </c>
      <c r="E402">
        <v>4751.2202996593333</v>
      </c>
      <c r="F402">
        <v>10.87673767798978</v>
      </c>
      <c r="G402">
        <v>9.4050422387047306E-2</v>
      </c>
      <c r="H402">
        <v>2.0740861357164402</v>
      </c>
      <c r="I402">
        <v>2.6638211057910302</v>
      </c>
      <c r="J402">
        <v>258.843148263393</v>
      </c>
      <c r="K402">
        <v>271.34444879691711</v>
      </c>
      <c r="L402">
        <v>2.6199998855590798</v>
      </c>
      <c r="M402">
        <v>1.79999995231628</v>
      </c>
      <c r="P402">
        <v>28.047148644903082</v>
      </c>
      <c r="Q402">
        <v>33.055149350538834</v>
      </c>
      <c r="T402">
        <v>37.771900000000002</v>
      </c>
      <c r="U402">
        <v>39.979100000000003</v>
      </c>
    </row>
    <row r="403" spans="1:23">
      <c r="A403">
        <v>2003</v>
      </c>
      <c r="B403" t="s">
        <v>10</v>
      </c>
      <c r="C403">
        <v>18</v>
      </c>
      <c r="D403">
        <v>65445.885030740668</v>
      </c>
      <c r="E403">
        <v>12515.243878476591</v>
      </c>
      <c r="F403">
        <v>11.088978897409508</v>
      </c>
      <c r="G403">
        <v>0.2122412194197274</v>
      </c>
      <c r="H403">
        <v>2.0498403056351502</v>
      </c>
      <c r="I403">
        <v>2.0740861357164402</v>
      </c>
      <c r="J403">
        <v>254.10105243703271</v>
      </c>
      <c r="K403">
        <v>258.843148263393</v>
      </c>
      <c r="L403">
        <v>3.6800000667571999</v>
      </c>
      <c r="M403">
        <v>2.6199998855590798</v>
      </c>
      <c r="P403">
        <v>26.651110029972564</v>
      </c>
      <c r="Q403">
        <v>28.047148644903082</v>
      </c>
      <c r="T403">
        <v>38.376199999999997</v>
      </c>
      <c r="U403">
        <v>37.771900000000002</v>
      </c>
      <c r="V403">
        <v>5.7573744305920736E-2</v>
      </c>
    </row>
    <row r="404" spans="1:23">
      <c r="A404">
        <v>2004</v>
      </c>
      <c r="B404" t="s">
        <v>10</v>
      </c>
      <c r="C404">
        <v>18</v>
      </c>
      <c r="D404">
        <v>75716.351078988358</v>
      </c>
      <c r="E404">
        <v>10270.46604824769</v>
      </c>
      <c r="F404">
        <v>11.234749414502675</v>
      </c>
      <c r="G404">
        <v>0.14577051709316713</v>
      </c>
      <c r="H404">
        <v>2.2256791642889202</v>
      </c>
      <c r="I404">
        <v>2.0498403056351502</v>
      </c>
      <c r="J404">
        <v>281.20839392821887</v>
      </c>
      <c r="K404">
        <v>254.10105243703271</v>
      </c>
      <c r="L404">
        <v>5.1100001335143999</v>
      </c>
      <c r="M404">
        <v>3.6800000667571999</v>
      </c>
      <c r="P404">
        <v>36.704832043975628</v>
      </c>
      <c r="Q404">
        <v>26.651110029972564</v>
      </c>
      <c r="T404">
        <v>36.435600000000001</v>
      </c>
      <c r="U404">
        <v>38.376199999999997</v>
      </c>
      <c r="V404">
        <v>0.12028839905528808</v>
      </c>
      <c r="W404">
        <v>5.7573744305920736E-2</v>
      </c>
    </row>
    <row r="405" spans="1:23">
      <c r="A405">
        <v>2005</v>
      </c>
      <c r="B405" t="s">
        <v>10</v>
      </c>
      <c r="C405">
        <v>18</v>
      </c>
      <c r="D405">
        <v>80289.696409953962</v>
      </c>
      <c r="E405">
        <v>4573.3453309656034</v>
      </c>
      <c r="F405">
        <v>11.293396578002742</v>
      </c>
      <c r="G405">
        <v>5.8647163500067379E-2</v>
      </c>
      <c r="H405">
        <v>2.4876966516408601</v>
      </c>
      <c r="I405">
        <v>2.2256791642889202</v>
      </c>
      <c r="J405">
        <v>297.77297422933071</v>
      </c>
      <c r="K405">
        <v>281.20839392821887</v>
      </c>
      <c r="L405">
        <v>4.4899997711181596</v>
      </c>
      <c r="M405">
        <v>5.1100001335143999</v>
      </c>
      <c r="P405">
        <v>39.39835864898545</v>
      </c>
      <c r="Q405">
        <v>36.704832043975628</v>
      </c>
      <c r="T405">
        <v>41.072299999999998</v>
      </c>
      <c r="U405">
        <v>36.435600000000001</v>
      </c>
      <c r="W405">
        <v>0.12028839905528808</v>
      </c>
    </row>
    <row r="406" spans="1:23">
      <c r="A406">
        <v>2006</v>
      </c>
      <c r="B406" t="s">
        <v>10</v>
      </c>
      <c r="C406">
        <v>18</v>
      </c>
      <c r="D406">
        <v>89739.711696130122</v>
      </c>
      <c r="E406">
        <v>9450.0152861761599</v>
      </c>
      <c r="F406">
        <v>11.404668666867472</v>
      </c>
      <c r="G406">
        <v>0.11127208886473028</v>
      </c>
      <c r="H406">
        <v>2.6663149457707198</v>
      </c>
      <c r="I406">
        <v>2.4876966516408601</v>
      </c>
      <c r="J406">
        <v>320.59826176566241</v>
      </c>
      <c r="K406">
        <v>297.77297422933071</v>
      </c>
      <c r="L406">
        <v>4.7300000190734899</v>
      </c>
      <c r="M406">
        <v>4.4899997711181596</v>
      </c>
      <c r="P406">
        <v>32.165346581199813</v>
      </c>
      <c r="Q406">
        <v>39.39835864898545</v>
      </c>
      <c r="T406">
        <v>39.3735</v>
      </c>
      <c r="U406">
        <v>41.072299999999998</v>
      </c>
    </row>
    <row r="407" spans="1:23">
      <c r="A407">
        <v>2007</v>
      </c>
      <c r="B407" t="s">
        <v>10</v>
      </c>
      <c r="C407">
        <v>18</v>
      </c>
      <c r="D407">
        <v>106018.49279067384</v>
      </c>
      <c r="E407">
        <v>16278.781094543723</v>
      </c>
      <c r="F407">
        <v>11.571368818167153</v>
      </c>
      <c r="G407">
        <v>0.16670015129968085</v>
      </c>
      <c r="H407">
        <v>2.3124586178612798</v>
      </c>
      <c r="I407">
        <v>2.6663149457707198</v>
      </c>
      <c r="J407">
        <v>332.50484932692012</v>
      </c>
      <c r="K407">
        <v>320.59826176566241</v>
      </c>
      <c r="L407">
        <v>4.0700001716613796</v>
      </c>
      <c r="M407">
        <v>4.7300000190734899</v>
      </c>
      <c r="P407">
        <v>39.840830902766818</v>
      </c>
      <c r="Q407">
        <v>32.165346581199813</v>
      </c>
      <c r="T407">
        <v>31.4925</v>
      </c>
      <c r="U407">
        <v>39.3735</v>
      </c>
    </row>
    <row r="408" spans="1:23">
      <c r="A408">
        <v>2008</v>
      </c>
      <c r="B408" t="s">
        <v>10</v>
      </c>
      <c r="C408">
        <v>18</v>
      </c>
      <c r="D408">
        <v>114293.8433208702</v>
      </c>
      <c r="E408">
        <v>8275.3505301963596</v>
      </c>
      <c r="F408">
        <v>11.646527984122814</v>
      </c>
      <c r="G408">
        <v>7.5159165955660967E-2</v>
      </c>
      <c r="H408">
        <v>3.4018796302556602</v>
      </c>
      <c r="I408">
        <v>2.3124586178612798</v>
      </c>
      <c r="J408">
        <v>343.56182833030164</v>
      </c>
      <c r="K408">
        <v>332.50484932692012</v>
      </c>
      <c r="L408">
        <v>5.0599999427795401</v>
      </c>
      <c r="M408">
        <v>4.0700001716613796</v>
      </c>
      <c r="P408">
        <v>34.613341878925695</v>
      </c>
      <c r="Q408">
        <v>39.840830902766818</v>
      </c>
      <c r="T408">
        <v>30.615100000000002</v>
      </c>
      <c r="U408">
        <v>31.4925</v>
      </c>
    </row>
    <row r="409" spans="1:23">
      <c r="A409">
        <v>2009</v>
      </c>
      <c r="B409" t="s">
        <v>10</v>
      </c>
      <c r="C409">
        <v>18</v>
      </c>
      <c r="D409">
        <v>103198.66931262465</v>
      </c>
      <c r="E409">
        <v>-11095.174008245551</v>
      </c>
      <c r="F409">
        <v>11.544411237688955</v>
      </c>
      <c r="G409">
        <v>-0.10211674643385926</v>
      </c>
      <c r="H409">
        <v>0.368041997888919</v>
      </c>
      <c r="I409">
        <v>3.4018796302556602</v>
      </c>
      <c r="J409">
        <v>295.97280620021621</v>
      </c>
      <c r="K409">
        <v>343.56182833030164</v>
      </c>
      <c r="L409">
        <v>5.1199998855590803</v>
      </c>
      <c r="M409">
        <v>5.0599999427795401</v>
      </c>
      <c r="P409">
        <v>14.666135715084033</v>
      </c>
      <c r="Q409">
        <v>34.613341878925695</v>
      </c>
      <c r="T409">
        <v>31.3599</v>
      </c>
      <c r="U409">
        <v>30.615100000000002</v>
      </c>
      <c r="V409">
        <v>0.23680866408703335</v>
      </c>
    </row>
    <row r="410" spans="1:23">
      <c r="A410">
        <v>2010</v>
      </c>
      <c r="B410" t="s">
        <v>10</v>
      </c>
      <c r="C410">
        <v>18</v>
      </c>
      <c r="D410">
        <v>104965.30607826698</v>
      </c>
      <c r="E410">
        <v>1766.6367656423245</v>
      </c>
      <c r="F410">
        <v>11.561385156237286</v>
      </c>
      <c r="G410">
        <v>1.6973918548330857E-2</v>
      </c>
      <c r="H410">
        <v>2.27367911621542</v>
      </c>
      <c r="I410">
        <v>0.368041997888919</v>
      </c>
      <c r="J410">
        <v>316.16140022756838</v>
      </c>
      <c r="K410">
        <v>295.97280620021621</v>
      </c>
      <c r="L410">
        <v>4.3600001335143999</v>
      </c>
      <c r="M410">
        <v>5.1199998855590803</v>
      </c>
      <c r="P410">
        <v>23.206519340455952</v>
      </c>
      <c r="Q410">
        <v>14.666135715084033</v>
      </c>
      <c r="T410">
        <v>33.624899999999997</v>
      </c>
      <c r="U410">
        <v>31.3599</v>
      </c>
      <c r="V410">
        <v>0.31089951000372046</v>
      </c>
      <c r="W410">
        <v>0.23680866408703335</v>
      </c>
    </row>
    <row r="411" spans="1:23">
      <c r="A411">
        <v>2011</v>
      </c>
      <c r="B411" t="s">
        <v>10</v>
      </c>
      <c r="C411">
        <v>18</v>
      </c>
      <c r="D411">
        <v>115761.50770509611</v>
      </c>
      <c r="E411">
        <v>10796.201626829134</v>
      </c>
      <c r="F411">
        <v>11.659287385625317</v>
      </c>
      <c r="G411">
        <v>9.7902229388031614E-2</v>
      </c>
      <c r="H411">
        <v>3.4106834106833999</v>
      </c>
      <c r="I411">
        <v>2.27367911621542</v>
      </c>
      <c r="J411">
        <v>323.44960734764277</v>
      </c>
      <c r="K411">
        <v>316.16140022756838</v>
      </c>
      <c r="L411">
        <v>4.9000000953674299</v>
      </c>
      <c r="M411">
        <v>4.3600001335143999</v>
      </c>
      <c r="P411">
        <v>21.262498951309507</v>
      </c>
      <c r="Q411">
        <v>23.206519340455952</v>
      </c>
      <c r="T411">
        <v>34.000100000000003</v>
      </c>
      <c r="U411">
        <v>33.624899999999997</v>
      </c>
      <c r="V411">
        <v>0.16579373976059789</v>
      </c>
      <c r="W411">
        <v>0.31089951000372046</v>
      </c>
    </row>
    <row r="412" spans="1:23">
      <c r="A412">
        <v>2012</v>
      </c>
      <c r="B412" t="s">
        <v>10</v>
      </c>
      <c r="C412">
        <v>18</v>
      </c>
      <c r="D412">
        <v>106749.01362298925</v>
      </c>
      <c r="E412">
        <v>-9012.4940821068594</v>
      </c>
      <c r="F412">
        <v>11.578235690982506</v>
      </c>
      <c r="G412">
        <v>-8.1051694642811256E-2</v>
      </c>
      <c r="H412">
        <v>2.6628416550801699</v>
      </c>
      <c r="I412">
        <v>3.4106834106833999</v>
      </c>
      <c r="J412">
        <v>341.86202219595327</v>
      </c>
      <c r="K412">
        <v>323.44960734764277</v>
      </c>
      <c r="L412">
        <v>5.1399998664856001</v>
      </c>
      <c r="M412">
        <v>4.9000000953674299</v>
      </c>
      <c r="P412">
        <v>19.307975569981807</v>
      </c>
      <c r="Q412">
        <v>21.262498951309507</v>
      </c>
      <c r="T412">
        <v>36.376300000000001</v>
      </c>
      <c r="U412">
        <v>34.000100000000003</v>
      </c>
      <c r="V412">
        <v>7.0026920821212757E-2</v>
      </c>
      <c r="W412">
        <v>0.16579373976059789</v>
      </c>
    </row>
    <row r="413" spans="1:23">
      <c r="A413">
        <v>2013</v>
      </c>
      <c r="B413" t="s">
        <v>10</v>
      </c>
      <c r="C413">
        <v>18</v>
      </c>
      <c r="D413">
        <v>113625.13289955996</v>
      </c>
      <c r="E413">
        <v>6876.1192765707092</v>
      </c>
      <c r="F413">
        <v>11.640660001112186</v>
      </c>
      <c r="G413">
        <v>6.2424310129680194E-2</v>
      </c>
      <c r="H413">
        <v>1.73403963519166</v>
      </c>
      <c r="I413">
        <v>2.6628416550801699</v>
      </c>
      <c r="J413">
        <v>349.24193906350945</v>
      </c>
      <c r="K413">
        <v>341.86202219595327</v>
      </c>
      <c r="L413">
        <v>5.8499999046325701</v>
      </c>
      <c r="M413">
        <v>5.1399998664856001</v>
      </c>
      <c r="P413">
        <v>18.309223944571059</v>
      </c>
      <c r="Q413">
        <v>19.307975569981807</v>
      </c>
      <c r="T413">
        <v>36.763199999999998</v>
      </c>
      <c r="U413">
        <v>36.376300000000001</v>
      </c>
      <c r="V413">
        <v>8.7342223648487691E-2</v>
      </c>
      <c r="W413">
        <v>7.0026920821212757E-2</v>
      </c>
    </row>
    <row r="414" spans="1:23">
      <c r="A414">
        <v>2014</v>
      </c>
      <c r="B414" t="s">
        <v>10</v>
      </c>
      <c r="C414">
        <v>18</v>
      </c>
      <c r="D414">
        <v>118823.64836857481</v>
      </c>
      <c r="E414">
        <v>5198.5154690148483</v>
      </c>
      <c r="F414">
        <v>11.685395726442339</v>
      </c>
      <c r="G414">
        <v>4.4735725330152576E-2</v>
      </c>
      <c r="H414">
        <v>0.628543985440705</v>
      </c>
      <c r="I414">
        <v>1.73403963519166</v>
      </c>
      <c r="J414">
        <v>392.8041835477506</v>
      </c>
      <c r="K414">
        <v>349.24193906350945</v>
      </c>
      <c r="L414">
        <v>5.8499999046325701</v>
      </c>
      <c r="M414">
        <v>5.8499999046325701</v>
      </c>
      <c r="P414">
        <v>19.273779865712186</v>
      </c>
      <c r="Q414">
        <v>18.309223944571059</v>
      </c>
      <c r="T414">
        <v>36.653300000000002</v>
      </c>
      <c r="U414">
        <v>36.763199999999998</v>
      </c>
      <c r="W414">
        <v>8.7342223648487691E-2</v>
      </c>
    </row>
    <row r="415" spans="1:23">
      <c r="A415">
        <v>2015</v>
      </c>
      <c r="B415" t="s">
        <v>10</v>
      </c>
      <c r="C415">
        <v>18</v>
      </c>
      <c r="D415">
        <v>100428.367962681</v>
      </c>
      <c r="E415">
        <v>-18395.280405893805</v>
      </c>
      <c r="F415">
        <v>11.517199995759286</v>
      </c>
      <c r="G415">
        <v>-0.1681957306830526</v>
      </c>
      <c r="H415">
        <v>0.47474316143779999</v>
      </c>
      <c r="I415">
        <v>0.628543985440705</v>
      </c>
      <c r="J415">
        <v>416.38923582258315</v>
      </c>
      <c r="K415">
        <v>392.8041835477506</v>
      </c>
      <c r="L415">
        <v>6.6700000762939498</v>
      </c>
      <c r="M415">
        <v>5.8499999046325701</v>
      </c>
      <c r="P415">
        <v>21.295333812550073</v>
      </c>
      <c r="Q415">
        <v>19.273779865712186</v>
      </c>
      <c r="T415">
        <v>34.709099999999999</v>
      </c>
      <c r="U415">
        <v>36.653300000000002</v>
      </c>
      <c r="V415">
        <v>-3.3773449947115917E-2</v>
      </c>
    </row>
    <row r="416" spans="1:23">
      <c r="A416">
        <v>1993</v>
      </c>
      <c r="B416" t="s">
        <v>9</v>
      </c>
      <c r="C416">
        <v>19</v>
      </c>
      <c r="D416">
        <v>7296.3101435538856</v>
      </c>
      <c r="E416" t="s">
        <v>141</v>
      </c>
      <c r="F416">
        <v>8.8951240395614821</v>
      </c>
      <c r="G416" t="s">
        <v>141</v>
      </c>
      <c r="H416">
        <v>4.1448195418049103</v>
      </c>
      <c r="I416" t="s">
        <v>141</v>
      </c>
      <c r="J416">
        <v>178.90543482004921</v>
      </c>
      <c r="K416" t="s">
        <v>141</v>
      </c>
      <c r="L416">
        <v>7.0329999923706099</v>
      </c>
      <c r="M416" t="s">
        <v>141</v>
      </c>
      <c r="N416">
        <v>69.971418371212579</v>
      </c>
      <c r="O416" t="s">
        <v>141</v>
      </c>
      <c r="P416">
        <v>26.638867150022683</v>
      </c>
      <c r="Q416" t="s">
        <v>141</v>
      </c>
      <c r="R416">
        <v>4</v>
      </c>
      <c r="S416" t="s">
        <v>141</v>
      </c>
      <c r="U416" t="s">
        <v>141</v>
      </c>
      <c r="W416" t="s">
        <v>141</v>
      </c>
    </row>
    <row r="417" spans="1:23">
      <c r="A417">
        <v>1994</v>
      </c>
      <c r="B417" t="s">
        <v>9</v>
      </c>
      <c r="C417">
        <v>19</v>
      </c>
      <c r="D417">
        <v>8000.5180045223206</v>
      </c>
      <c r="E417">
        <v>704.20786096843494</v>
      </c>
      <c r="F417">
        <v>8.9872615691310358</v>
      </c>
      <c r="G417">
        <v>9.2137529569553678E-2</v>
      </c>
      <c r="H417">
        <v>4.1299218163825602</v>
      </c>
      <c r="I417">
        <v>4.1448195418049103</v>
      </c>
      <c r="J417">
        <v>181.70194942774989</v>
      </c>
      <c r="K417">
        <v>178.90543482004921</v>
      </c>
      <c r="L417">
        <v>7.4670000076293901</v>
      </c>
      <c r="M417">
        <v>7.0329999923706099</v>
      </c>
      <c r="N417">
        <v>70.526775190949806</v>
      </c>
      <c r="O417">
        <v>69.971418371212579</v>
      </c>
      <c r="P417">
        <v>25.911816079084833</v>
      </c>
      <c r="Q417">
        <v>26.638867150022683</v>
      </c>
      <c r="R417">
        <v>4</v>
      </c>
      <c r="S417">
        <v>4</v>
      </c>
    </row>
    <row r="418" spans="1:23">
      <c r="A418">
        <v>1995</v>
      </c>
      <c r="B418" t="s">
        <v>9</v>
      </c>
      <c r="C418">
        <v>19</v>
      </c>
      <c r="D418">
        <v>9114.3580652134242</v>
      </c>
      <c r="E418">
        <v>1113.8400606911036</v>
      </c>
      <c r="F418">
        <v>9.1176062584356217</v>
      </c>
      <c r="G418">
        <v>0.13034468930458587</v>
      </c>
      <c r="H418">
        <v>4.4266455028665597</v>
      </c>
      <c r="I418">
        <v>4.1299218163825602</v>
      </c>
      <c r="J418">
        <v>253.97667020148464</v>
      </c>
      <c r="K418">
        <v>181.70194942774989</v>
      </c>
      <c r="L418">
        <v>6.0749998092651403</v>
      </c>
      <c r="M418">
        <v>7.4670000076293901</v>
      </c>
      <c r="N418">
        <v>94.376757579747277</v>
      </c>
      <c r="O418">
        <v>70.526775190949806</v>
      </c>
      <c r="P418">
        <v>24.332906767688534</v>
      </c>
      <c r="Q418">
        <v>25.911816079084833</v>
      </c>
      <c r="R418">
        <v>2.99</v>
      </c>
      <c r="S418">
        <v>4</v>
      </c>
    </row>
    <row r="419" spans="1:23">
      <c r="A419">
        <v>1996</v>
      </c>
      <c r="B419" t="s">
        <v>9</v>
      </c>
      <c r="C419">
        <v>19</v>
      </c>
      <c r="D419">
        <v>9397.8009183472368</v>
      </c>
      <c r="E419">
        <v>283.4428531338126</v>
      </c>
      <c r="F419">
        <v>9.1482309960320514</v>
      </c>
      <c r="G419">
        <v>3.0624737596429696E-2</v>
      </c>
      <c r="H419">
        <v>2.05400000000007</v>
      </c>
      <c r="I419">
        <v>4.4266455028665597</v>
      </c>
      <c r="J419">
        <v>237.57005604483589</v>
      </c>
      <c r="K419">
        <v>253.97667020148464</v>
      </c>
      <c r="L419">
        <v>7.1919999122619602</v>
      </c>
      <c r="M419">
        <v>6.0749998092651403</v>
      </c>
      <c r="N419">
        <v>98.165495670082137</v>
      </c>
      <c r="O419">
        <v>94.376757579747277</v>
      </c>
      <c r="P419">
        <v>19.816668980655468</v>
      </c>
      <c r="Q419">
        <v>24.332906767688534</v>
      </c>
      <c r="R419">
        <v>3.43</v>
      </c>
      <c r="S419">
        <v>2.99</v>
      </c>
      <c r="T419">
        <v>90.789599999999993</v>
      </c>
      <c r="V419">
        <v>-0.29305076249387474</v>
      </c>
    </row>
    <row r="420" spans="1:23">
      <c r="A420">
        <v>1997</v>
      </c>
      <c r="B420" t="s">
        <v>9</v>
      </c>
      <c r="C420">
        <v>19</v>
      </c>
      <c r="D420">
        <v>9679.8828569777543</v>
      </c>
      <c r="E420">
        <v>282.08193863051747</v>
      </c>
      <c r="F420">
        <v>9.1778050786455143</v>
      </c>
      <c r="G420">
        <v>2.9574082613462949E-2</v>
      </c>
      <c r="H420">
        <v>3.1120779195327399</v>
      </c>
      <c r="I420">
        <v>2.05400000000007</v>
      </c>
      <c r="J420">
        <v>226.10835959777881</v>
      </c>
      <c r="K420">
        <v>237.57005604483589</v>
      </c>
      <c r="L420">
        <v>6.9060001373290998</v>
      </c>
      <c r="M420">
        <v>7.1919999122619602</v>
      </c>
      <c r="N420">
        <v>93.17689369264906</v>
      </c>
      <c r="O420">
        <v>98.165495670082137</v>
      </c>
      <c r="P420">
        <v>21.271098473590534</v>
      </c>
      <c r="Q420">
        <v>19.816668980655468</v>
      </c>
      <c r="R420">
        <v>3.29</v>
      </c>
      <c r="S420">
        <v>3.43</v>
      </c>
      <c r="T420">
        <v>91.366299999999995</v>
      </c>
      <c r="U420">
        <v>90.789599999999993</v>
      </c>
      <c r="V420">
        <v>-0.27956124621457062</v>
      </c>
      <c r="W420">
        <v>-0.29305076249387474</v>
      </c>
    </row>
    <row r="421" spans="1:23">
      <c r="A421">
        <v>1998</v>
      </c>
      <c r="B421" t="s">
        <v>9</v>
      </c>
      <c r="C421">
        <v>19</v>
      </c>
      <c r="D421">
        <v>10183.675989707735</v>
      </c>
      <c r="E421">
        <v>503.79313272998115</v>
      </c>
      <c r="F421">
        <v>9.2285413241093295</v>
      </c>
      <c r="G421">
        <v>5.0736245463815166E-2</v>
      </c>
      <c r="H421">
        <v>2.3852513541765901</v>
      </c>
      <c r="I421">
        <v>3.1120779195327399</v>
      </c>
      <c r="J421">
        <v>223.30657653851569</v>
      </c>
      <c r="K421">
        <v>226.10835959777881</v>
      </c>
      <c r="L421">
        <v>7.3099999427795401</v>
      </c>
      <c r="M421">
        <v>6.9060001373290998</v>
      </c>
      <c r="N421">
        <v>91.057932116725325</v>
      </c>
      <c r="O421">
        <v>93.17689369264906</v>
      </c>
      <c r="P421">
        <v>18.998662934530923</v>
      </c>
      <c r="Q421">
        <v>21.271098473590534</v>
      </c>
      <c r="R421">
        <v>3.42</v>
      </c>
      <c r="S421">
        <v>3.29</v>
      </c>
      <c r="T421">
        <v>90.7483</v>
      </c>
      <c r="U421">
        <v>91.366299999999995</v>
      </c>
      <c r="V421">
        <v>-0.26375417685320984</v>
      </c>
      <c r="W421">
        <v>-0.27956124621457062</v>
      </c>
    </row>
    <row r="422" spans="1:23">
      <c r="A422">
        <v>1999</v>
      </c>
      <c r="B422" t="s">
        <v>9</v>
      </c>
      <c r="C422">
        <v>19</v>
      </c>
      <c r="D422">
        <v>10648.988896011528</v>
      </c>
      <c r="E422">
        <v>465.31290630379226</v>
      </c>
      <c r="F422">
        <v>9.2732202272889062</v>
      </c>
      <c r="G422">
        <v>4.4678903179576679E-2</v>
      </c>
      <c r="H422">
        <v>2.1347688880638498</v>
      </c>
      <c r="I422">
        <v>2.3852513541765901</v>
      </c>
      <c r="J422">
        <v>227.01624468723111</v>
      </c>
      <c r="K422">
        <v>223.30657653851569</v>
      </c>
      <c r="L422">
        <v>7.0809998512268102</v>
      </c>
      <c r="M422">
        <v>7.3099999427795401</v>
      </c>
      <c r="N422">
        <v>89.159042996396707</v>
      </c>
      <c r="O422">
        <v>91.057932116725325</v>
      </c>
      <c r="P422">
        <v>21.019337333501952</v>
      </c>
      <c r="Q422">
        <v>18.998662934530923</v>
      </c>
      <c r="R422">
        <v>2.62</v>
      </c>
      <c r="S422">
        <v>3.42</v>
      </c>
      <c r="T422">
        <v>93.558099999999996</v>
      </c>
      <c r="U422">
        <v>90.7483</v>
      </c>
      <c r="V422">
        <v>-0.203176500376444</v>
      </c>
      <c r="W422">
        <v>-0.26375417685320984</v>
      </c>
    </row>
    <row r="423" spans="1:23">
      <c r="A423">
        <v>2000</v>
      </c>
      <c r="B423" t="s">
        <v>9</v>
      </c>
      <c r="C423">
        <v>19</v>
      </c>
      <c r="D423">
        <v>11039.056507451069</v>
      </c>
      <c r="E423">
        <v>390.067611439541</v>
      </c>
      <c r="F423">
        <v>9.3091948548974575</v>
      </c>
      <c r="G423">
        <v>3.5974627608551302E-2</v>
      </c>
      <c r="H423">
        <v>2.3695928753181201</v>
      </c>
      <c r="I423">
        <v>2.1347688880638498</v>
      </c>
      <c r="J423">
        <v>245.86224942547048</v>
      </c>
      <c r="K423">
        <v>227.01624468723111</v>
      </c>
      <c r="L423">
        <v>6.3200001716613796</v>
      </c>
      <c r="M423">
        <v>7.0809998512268102</v>
      </c>
      <c r="N423">
        <v>82.869065931337502</v>
      </c>
      <c r="O423">
        <v>89.159042996396707</v>
      </c>
      <c r="P423">
        <v>17.901872222168677</v>
      </c>
      <c r="Q423">
        <v>21.019337333501952</v>
      </c>
      <c r="R423">
        <v>2.41</v>
      </c>
      <c r="S423">
        <v>2.62</v>
      </c>
      <c r="T423">
        <v>90.223500000000001</v>
      </c>
      <c r="U423">
        <v>93.558099999999996</v>
      </c>
      <c r="V423">
        <v>-0.14954158749498733</v>
      </c>
      <c r="W423">
        <v>-0.203176500376444</v>
      </c>
    </row>
    <row r="424" spans="1:23">
      <c r="A424">
        <v>2001</v>
      </c>
      <c r="B424" t="s">
        <v>9</v>
      </c>
      <c r="C424">
        <v>19</v>
      </c>
      <c r="D424">
        <v>11021.786355464112</v>
      </c>
      <c r="E424">
        <v>-17.270151986956989</v>
      </c>
      <c r="F424">
        <v>9.30762917079171</v>
      </c>
      <c r="G424">
        <v>-1.5656841057474224E-3</v>
      </c>
      <c r="H424">
        <v>2.9294924432410099</v>
      </c>
      <c r="I424">
        <v>2.3695928753181201</v>
      </c>
      <c r="J424">
        <v>218.66067692849745</v>
      </c>
      <c r="K424">
        <v>245.86224942547048</v>
      </c>
      <c r="L424">
        <v>7.1100001335143999</v>
      </c>
      <c r="M424">
        <v>6.3200001716613796</v>
      </c>
      <c r="N424">
        <v>87.156862218566275</v>
      </c>
      <c r="O424">
        <v>82.869065931337502</v>
      </c>
      <c r="P424">
        <v>17.658522238516401</v>
      </c>
      <c r="Q424">
        <v>17.901872222168677</v>
      </c>
      <c r="R424">
        <v>1.6446099999999999</v>
      </c>
      <c r="S424">
        <v>2.41</v>
      </c>
      <c r="T424">
        <v>92.869399999999999</v>
      </c>
      <c r="U424">
        <v>90.223500000000001</v>
      </c>
      <c r="V424">
        <v>-0.17556142563389665</v>
      </c>
      <c r="W424">
        <v>-0.14954158749498733</v>
      </c>
    </row>
    <row r="425" spans="1:23">
      <c r="A425">
        <v>2002</v>
      </c>
      <c r="B425" t="s">
        <v>9</v>
      </c>
      <c r="C425">
        <v>19</v>
      </c>
      <c r="D425">
        <v>11843.939020056343</v>
      </c>
      <c r="E425">
        <v>822.1526645922313</v>
      </c>
      <c r="F425">
        <v>9.3795715406145383</v>
      </c>
      <c r="G425">
        <v>7.1942369822828311E-2</v>
      </c>
      <c r="H425">
        <v>2.1884904806055001</v>
      </c>
      <c r="I425">
        <v>2.9294924432410099</v>
      </c>
      <c r="J425">
        <v>218.85290889132824</v>
      </c>
      <c r="K425">
        <v>218.66067692849745</v>
      </c>
      <c r="L425">
        <v>6.9000000953674299</v>
      </c>
      <c r="M425">
        <v>7.1100001335143999</v>
      </c>
      <c r="N425">
        <v>86.71561084763799</v>
      </c>
      <c r="O425">
        <v>87.156862218566275</v>
      </c>
      <c r="P425">
        <v>20.050112778222186</v>
      </c>
      <c r="Q425">
        <v>17.658522238516401</v>
      </c>
      <c r="R425">
        <v>1.7423200000000001</v>
      </c>
      <c r="S425">
        <v>1.6446099999999999</v>
      </c>
      <c r="T425">
        <v>91.865499999999997</v>
      </c>
      <c r="U425">
        <v>92.869399999999999</v>
      </c>
      <c r="V425">
        <v>-0.2153040967710933</v>
      </c>
      <c r="W425">
        <v>-0.17556142563389665</v>
      </c>
    </row>
    <row r="426" spans="1:23">
      <c r="A426">
        <v>2003</v>
      </c>
      <c r="B426" t="s">
        <v>9</v>
      </c>
      <c r="C426">
        <v>19</v>
      </c>
      <c r="D426">
        <v>13689.989987990983</v>
      </c>
      <c r="E426">
        <v>1846.0509679346396</v>
      </c>
      <c r="F426">
        <v>9.5244201869448268</v>
      </c>
      <c r="G426">
        <v>0.14484864633028849</v>
      </c>
      <c r="H426">
        <v>1.3038377744259999</v>
      </c>
      <c r="I426">
        <v>2.1884904806055001</v>
      </c>
      <c r="J426">
        <v>214.57234029240618</v>
      </c>
      <c r="K426">
        <v>218.85290889132824</v>
      </c>
      <c r="L426">
        <v>7.4899997711181596</v>
      </c>
      <c r="M426">
        <v>6.9000000953674299</v>
      </c>
      <c r="N426">
        <v>97.789229975673251</v>
      </c>
      <c r="O426">
        <v>86.71561084763799</v>
      </c>
      <c r="P426">
        <v>18.586143028240354</v>
      </c>
      <c r="Q426">
        <v>20.050112778222186</v>
      </c>
      <c r="R426">
        <v>2.44</v>
      </c>
      <c r="S426">
        <v>1.7423200000000001</v>
      </c>
      <c r="T426">
        <v>87.472999999999999</v>
      </c>
      <c r="U426">
        <v>91.865499999999997</v>
      </c>
      <c r="V426">
        <v>-0.21155222731509396</v>
      </c>
      <c r="W426">
        <v>-0.2153040967710933</v>
      </c>
    </row>
    <row r="427" spans="1:23">
      <c r="A427">
        <v>2004</v>
      </c>
      <c r="B427" t="s">
        <v>9</v>
      </c>
      <c r="C427">
        <v>19</v>
      </c>
      <c r="D427">
        <v>15109.054968395925</v>
      </c>
      <c r="E427">
        <v>1419.0649804049426</v>
      </c>
      <c r="F427">
        <v>9.6230495098559263</v>
      </c>
      <c r="G427">
        <v>9.8629322911099493E-2</v>
      </c>
      <c r="H427">
        <v>2.7908284806775501</v>
      </c>
      <c r="I427">
        <v>1.3038377744259999</v>
      </c>
      <c r="J427">
        <v>208.25731426692963</v>
      </c>
      <c r="K427">
        <v>214.57234029240618</v>
      </c>
      <c r="L427">
        <v>7.3200001716613796</v>
      </c>
      <c r="M427">
        <v>7.4899997711181596</v>
      </c>
      <c r="N427">
        <v>94.832087555035471</v>
      </c>
      <c r="O427">
        <v>97.789229975673251</v>
      </c>
      <c r="P427">
        <v>16.584440557479031</v>
      </c>
      <c r="Q427">
        <v>18.586143028240354</v>
      </c>
      <c r="R427">
        <v>2.73</v>
      </c>
      <c r="S427">
        <v>2.44</v>
      </c>
      <c r="T427">
        <v>90.901300000000006</v>
      </c>
      <c r="U427">
        <v>87.472999999999999</v>
      </c>
      <c r="V427">
        <v>-0.18170247306785195</v>
      </c>
      <c r="W427">
        <v>-0.21155222731509396</v>
      </c>
    </row>
    <row r="428" spans="1:23">
      <c r="A428">
        <v>2005</v>
      </c>
      <c r="B428" t="s">
        <v>9</v>
      </c>
      <c r="C428">
        <v>19</v>
      </c>
      <c r="D428">
        <v>15835.346668788297</v>
      </c>
      <c r="E428">
        <v>726.29170039237215</v>
      </c>
      <c r="F428">
        <v>9.66999985129946</v>
      </c>
      <c r="G428">
        <v>4.6950341443533716E-2</v>
      </c>
      <c r="H428">
        <v>3.0079665245031499</v>
      </c>
      <c r="I428">
        <v>2.7908284806775501</v>
      </c>
      <c r="J428">
        <v>211.18803601641349</v>
      </c>
      <c r="K428">
        <v>208.25731426692963</v>
      </c>
      <c r="L428">
        <v>6.9200000762939498</v>
      </c>
      <c r="M428">
        <v>7.3200001716613796</v>
      </c>
      <c r="N428">
        <v>93.170270038027951</v>
      </c>
      <c r="O428">
        <v>94.832087555035471</v>
      </c>
      <c r="P428">
        <v>16.391057964077856</v>
      </c>
      <c r="Q428">
        <v>16.584440557479031</v>
      </c>
      <c r="R428">
        <v>2.62</v>
      </c>
      <c r="S428">
        <v>2.73</v>
      </c>
      <c r="T428">
        <v>91.166799999999995</v>
      </c>
      <c r="U428">
        <v>90.901300000000006</v>
      </c>
      <c r="V428">
        <v>-0.1325898886957993</v>
      </c>
      <c r="W428">
        <v>-0.18170247306785195</v>
      </c>
    </row>
    <row r="429" spans="1:23">
      <c r="A429">
        <v>2006</v>
      </c>
      <c r="B429" t="s">
        <v>9</v>
      </c>
      <c r="C429">
        <v>19</v>
      </c>
      <c r="D429">
        <v>16671.567199263762</v>
      </c>
      <c r="E429">
        <v>836.22053047546433</v>
      </c>
      <c r="F429">
        <v>9.7214599844790754</v>
      </c>
      <c r="G429">
        <v>5.1460133179615397E-2</v>
      </c>
      <c r="H429">
        <v>2.7737800648147202</v>
      </c>
      <c r="I429">
        <v>3.0079665245031499</v>
      </c>
      <c r="J429">
        <v>250.28499285197086</v>
      </c>
      <c r="K429">
        <v>211.18803601641349</v>
      </c>
      <c r="L429">
        <v>6.8000001907348597</v>
      </c>
      <c r="M429">
        <v>6.9200000762939498</v>
      </c>
      <c r="N429">
        <v>93.437234259422837</v>
      </c>
      <c r="O429">
        <v>93.170270038027951</v>
      </c>
      <c r="P429">
        <v>14.118182180654133</v>
      </c>
      <c r="Q429">
        <v>16.391057964077856</v>
      </c>
      <c r="R429">
        <v>2.67</v>
      </c>
      <c r="S429">
        <v>2.62</v>
      </c>
      <c r="T429">
        <v>81.049000000000007</v>
      </c>
      <c r="U429">
        <v>91.166799999999995</v>
      </c>
      <c r="V429">
        <v>-9.0685074922923284E-2</v>
      </c>
      <c r="W429">
        <v>-0.1325898886957993</v>
      </c>
    </row>
    <row r="430" spans="1:23">
      <c r="A430">
        <v>2007</v>
      </c>
      <c r="B430" t="s">
        <v>9</v>
      </c>
      <c r="C430">
        <v>19</v>
      </c>
      <c r="D430">
        <v>19375.569601362982</v>
      </c>
      <c r="E430">
        <v>2704.0024020992205</v>
      </c>
      <c r="F430">
        <v>9.8717682525694368</v>
      </c>
      <c r="G430">
        <v>0.15030826809036135</v>
      </c>
      <c r="H430">
        <v>1.2492192379762499</v>
      </c>
      <c r="I430">
        <v>2.7737800648147202</v>
      </c>
      <c r="J430">
        <v>258.50976986539297</v>
      </c>
      <c r="K430">
        <v>250.28499285197086</v>
      </c>
      <c r="L430">
        <v>6.4699997901916504</v>
      </c>
      <c r="M430">
        <v>6.8000001907348597</v>
      </c>
      <c r="N430">
        <v>92.021516815537183</v>
      </c>
      <c r="O430">
        <v>93.437234259422837</v>
      </c>
      <c r="P430">
        <v>17.933647214706902</v>
      </c>
      <c r="Q430">
        <v>14.118182180654133</v>
      </c>
      <c r="S430">
        <v>2.67</v>
      </c>
      <c r="T430">
        <v>90.819199999999995</v>
      </c>
      <c r="U430">
        <v>81.049000000000007</v>
      </c>
      <c r="V430">
        <v>-8.7731312337359979E-2</v>
      </c>
      <c r="W430">
        <v>-9.0685074922923284E-2</v>
      </c>
    </row>
    <row r="431" spans="1:23">
      <c r="A431">
        <v>2008</v>
      </c>
      <c r="B431" t="s">
        <v>9</v>
      </c>
      <c r="C431">
        <v>19</v>
      </c>
      <c r="D431">
        <v>21928.700674056243</v>
      </c>
      <c r="E431">
        <v>2553.1310726932606</v>
      </c>
      <c r="F431">
        <v>9.9955515908676098</v>
      </c>
      <c r="G431">
        <v>0.12378333829817301</v>
      </c>
      <c r="H431">
        <v>4.25862171897076</v>
      </c>
      <c r="I431">
        <v>1.2492192379762499</v>
      </c>
      <c r="J431">
        <v>297.20169040742735</v>
      </c>
      <c r="K431">
        <v>258.50976986539297</v>
      </c>
      <c r="L431">
        <v>5.9800000190734899</v>
      </c>
      <c r="M431">
        <v>6.4699997901916504</v>
      </c>
      <c r="N431">
        <v>42.018372574934325</v>
      </c>
      <c r="O431">
        <v>92.021516815537183</v>
      </c>
      <c r="P431">
        <v>19.702996640825436</v>
      </c>
      <c r="Q431">
        <v>17.933647214706902</v>
      </c>
      <c r="T431">
        <v>91.039100000000005</v>
      </c>
      <c r="U431">
        <v>90.819199999999995</v>
      </c>
      <c r="V431">
        <v>-0.14190915017540065</v>
      </c>
      <c r="W431">
        <v>-8.7731312337359979E-2</v>
      </c>
    </row>
    <row r="432" spans="1:23">
      <c r="A432">
        <v>2009</v>
      </c>
      <c r="B432" t="s">
        <v>9</v>
      </c>
      <c r="C432">
        <v>19</v>
      </c>
      <c r="D432">
        <v>20675.582586206434</v>
      </c>
      <c r="E432">
        <v>-1253.1180878498089</v>
      </c>
      <c r="F432">
        <v>9.9367086977878269</v>
      </c>
      <c r="G432">
        <v>-5.8842893079782854E-2</v>
      </c>
      <c r="H432">
        <v>2.0843274608234199</v>
      </c>
      <c r="I432">
        <v>4.25862171897076</v>
      </c>
      <c r="J432">
        <v>296.97488026585859</v>
      </c>
      <c r="K432">
        <v>297.20169040742735</v>
      </c>
      <c r="L432">
        <v>6.8899998664856001</v>
      </c>
      <c r="M432">
        <v>5.9800000190734899</v>
      </c>
      <c r="N432">
        <v>41.591600690711225</v>
      </c>
      <c r="O432">
        <v>42.018372574934325</v>
      </c>
      <c r="P432">
        <v>13.953931520226655</v>
      </c>
      <c r="Q432">
        <v>19.702996640825436</v>
      </c>
      <c r="T432">
        <v>89.419700000000006</v>
      </c>
      <c r="U432">
        <v>91.039100000000005</v>
      </c>
      <c r="V432">
        <v>-0.17601366084164263</v>
      </c>
      <c r="W432">
        <v>-0.14190915017540065</v>
      </c>
    </row>
    <row r="433" spans="1:23">
      <c r="A433">
        <v>2010</v>
      </c>
      <c r="B433" t="s">
        <v>9</v>
      </c>
      <c r="C433">
        <v>19</v>
      </c>
      <c r="D433">
        <v>21087.794693103646</v>
      </c>
      <c r="E433">
        <v>412.21210689721192</v>
      </c>
      <c r="F433">
        <v>9.9564497015332769</v>
      </c>
      <c r="G433">
        <v>1.9741003745449959E-2</v>
      </c>
      <c r="H433">
        <v>1.51563513618533</v>
      </c>
      <c r="I433">
        <v>2.0843274608234199</v>
      </c>
      <c r="J433">
        <v>307.42177437684677</v>
      </c>
      <c r="K433">
        <v>296.97488026585859</v>
      </c>
      <c r="L433">
        <v>6.8499999046325701</v>
      </c>
      <c r="M433">
        <v>6.8899998664856001</v>
      </c>
      <c r="N433">
        <v>40.646170164406392</v>
      </c>
      <c r="O433">
        <v>41.591600690711225</v>
      </c>
      <c r="P433">
        <v>18.617208890565077</v>
      </c>
      <c r="Q433">
        <v>13.953931520226655</v>
      </c>
      <c r="T433">
        <v>87.503699999999995</v>
      </c>
      <c r="U433">
        <v>89.419700000000006</v>
      </c>
      <c r="V433">
        <v>-0.16870150901637002</v>
      </c>
      <c r="W433">
        <v>-0.17601366084164263</v>
      </c>
    </row>
    <row r="434" spans="1:23">
      <c r="A434">
        <v>2011</v>
      </c>
      <c r="B434" t="s">
        <v>9</v>
      </c>
      <c r="C434">
        <v>19</v>
      </c>
      <c r="D434">
        <v>22835.376828499466</v>
      </c>
      <c r="E434">
        <v>1747.5821353958199</v>
      </c>
      <c r="F434">
        <v>10.036066227716329</v>
      </c>
      <c r="G434">
        <v>7.9616526183052372E-2</v>
      </c>
      <c r="H434">
        <v>2.9629852819287801</v>
      </c>
      <c r="I434">
        <v>1.51563513618533</v>
      </c>
      <c r="J434">
        <v>318.4454884195805</v>
      </c>
      <c r="K434">
        <v>307.42177437684677</v>
      </c>
      <c r="L434">
        <v>6.3800001144409197</v>
      </c>
      <c r="M434">
        <v>6.8499999046325701</v>
      </c>
      <c r="N434">
        <v>40.276411505398599</v>
      </c>
      <c r="O434">
        <v>40.646170164406392</v>
      </c>
      <c r="P434">
        <v>19.94034291372337</v>
      </c>
      <c r="Q434">
        <v>18.617208890565077</v>
      </c>
      <c r="T434">
        <v>87.562799999999996</v>
      </c>
      <c r="U434">
        <v>87.503699999999995</v>
      </c>
      <c r="V434">
        <v>-0.18510411420059003</v>
      </c>
      <c r="W434">
        <v>-0.16870150901637002</v>
      </c>
    </row>
    <row r="435" spans="1:23">
      <c r="A435">
        <v>2012</v>
      </c>
      <c r="B435" t="s">
        <v>9</v>
      </c>
      <c r="C435">
        <v>19</v>
      </c>
      <c r="D435">
        <v>21916.972206135761</v>
      </c>
      <c r="E435">
        <v>-918.40462236370513</v>
      </c>
      <c r="F435">
        <v>9.9950166022390956</v>
      </c>
      <c r="G435">
        <v>-4.1049625477233675E-2</v>
      </c>
      <c r="H435">
        <v>2.3758205776038199</v>
      </c>
      <c r="I435">
        <v>2.9629852819287801</v>
      </c>
      <c r="J435">
        <v>325.99824699365337</v>
      </c>
      <c r="K435">
        <v>318.4454884195805</v>
      </c>
      <c r="L435">
        <v>6.3099999427795401</v>
      </c>
      <c r="M435">
        <v>6.3800001144409197</v>
      </c>
      <c r="N435">
        <v>41.083450840208471</v>
      </c>
      <c r="O435">
        <v>40.276411505398599</v>
      </c>
      <c r="P435">
        <v>20.401371096335826</v>
      </c>
      <c r="Q435">
        <v>19.94034291372337</v>
      </c>
      <c r="T435">
        <v>86.7166</v>
      </c>
      <c r="U435">
        <v>87.562799999999996</v>
      </c>
      <c r="V435">
        <v>-0.19967069736226997</v>
      </c>
      <c r="W435">
        <v>-0.18510411420059003</v>
      </c>
    </row>
    <row r="436" spans="1:23">
      <c r="A436">
        <v>2013</v>
      </c>
      <c r="B436" t="s">
        <v>9</v>
      </c>
      <c r="C436">
        <v>19</v>
      </c>
      <c r="D436">
        <v>23820.363405270553</v>
      </c>
      <c r="E436">
        <v>1903.3911991347923</v>
      </c>
      <c r="F436">
        <v>10.078296099101502</v>
      </c>
      <c r="G436">
        <v>8.3279496862406432E-2</v>
      </c>
      <c r="H436">
        <v>1.1802843636654801</v>
      </c>
      <c r="I436">
        <v>2.3758205776038199</v>
      </c>
      <c r="J436">
        <v>307.80397020472344</v>
      </c>
      <c r="K436">
        <v>325.99824699365337</v>
      </c>
      <c r="L436">
        <v>6.3899998664856001</v>
      </c>
      <c r="M436">
        <v>6.3099999427795401</v>
      </c>
      <c r="N436">
        <v>40.778249605506481</v>
      </c>
      <c r="O436">
        <v>41.083450840208471</v>
      </c>
      <c r="P436">
        <v>22.932994849078796</v>
      </c>
      <c r="Q436">
        <v>20.401371096335826</v>
      </c>
      <c r="T436">
        <v>86.128399999999999</v>
      </c>
      <c r="U436">
        <v>86.7166</v>
      </c>
      <c r="V436">
        <v>-0.1918872510500533</v>
      </c>
      <c r="W436">
        <v>-0.19967069736226997</v>
      </c>
    </row>
    <row r="437" spans="1:23">
      <c r="A437">
        <v>2014</v>
      </c>
      <c r="B437" t="s">
        <v>9</v>
      </c>
      <c r="C437">
        <v>19</v>
      </c>
      <c r="D437">
        <v>25811.878004670252</v>
      </c>
      <c r="E437">
        <v>1991.5145993996994</v>
      </c>
      <c r="F437">
        <v>10.158590052741689</v>
      </c>
      <c r="G437">
        <v>8.0293953640186544E-2</v>
      </c>
      <c r="H437">
        <v>0.31030647218172902</v>
      </c>
      <c r="I437">
        <v>1.1802843636654801</v>
      </c>
      <c r="J437">
        <v>285.74109923987214</v>
      </c>
      <c r="K437">
        <v>307.80397020472344</v>
      </c>
      <c r="L437">
        <v>5.8000001907348597</v>
      </c>
      <c r="M437">
        <v>6.3899998664856001</v>
      </c>
      <c r="N437">
        <v>39.415119306620824</v>
      </c>
      <c r="O437">
        <v>40.778249605506481</v>
      </c>
      <c r="P437">
        <v>27.503489620392411</v>
      </c>
      <c r="Q437">
        <v>22.932994849078796</v>
      </c>
      <c r="T437">
        <v>89.536900000000003</v>
      </c>
      <c r="U437">
        <v>86.128399999999999</v>
      </c>
      <c r="V437">
        <v>-0.20668431377168597</v>
      </c>
      <c r="W437">
        <v>-0.1918872510500533</v>
      </c>
    </row>
    <row r="438" spans="1:23">
      <c r="A438">
        <v>2015</v>
      </c>
      <c r="B438" t="s">
        <v>9</v>
      </c>
      <c r="C438">
        <v>19</v>
      </c>
      <c r="D438">
        <v>23715.534144291549</v>
      </c>
      <c r="E438">
        <v>-2096.3438603787035</v>
      </c>
      <c r="F438">
        <v>10.073885561536487</v>
      </c>
      <c r="G438">
        <v>-8.4704491205201293E-2</v>
      </c>
      <c r="H438">
        <v>1.1005482637893</v>
      </c>
      <c r="I438">
        <v>0.31030647218172902</v>
      </c>
      <c r="J438">
        <v>272.3983822055593</v>
      </c>
      <c r="K438">
        <v>285.74109923987214</v>
      </c>
      <c r="L438">
        <v>5.3899998664856001</v>
      </c>
      <c r="M438">
        <v>5.8000001907348597</v>
      </c>
      <c r="N438">
        <v>37.465329964101834</v>
      </c>
      <c r="O438">
        <v>39.415119306620824</v>
      </c>
      <c r="P438">
        <v>28.656046931822381</v>
      </c>
      <c r="Q438">
        <v>27.503489620392411</v>
      </c>
      <c r="T438">
        <v>90.790300000000002</v>
      </c>
      <c r="U438">
        <v>89.536900000000003</v>
      </c>
      <c r="V438">
        <v>-0.20758823829102935</v>
      </c>
      <c r="W438">
        <v>-0.20668431377168597</v>
      </c>
    </row>
    <row r="439" spans="1:23">
      <c r="A439">
        <v>1993</v>
      </c>
      <c r="B439" t="s">
        <v>8</v>
      </c>
      <c r="C439">
        <v>20</v>
      </c>
      <c r="D439">
        <v>22827.300043158695</v>
      </c>
      <c r="E439" t="s">
        <v>141</v>
      </c>
      <c r="F439">
        <v>10.035712468980384</v>
      </c>
      <c r="G439" t="s">
        <v>141</v>
      </c>
      <c r="H439">
        <v>2.58418115634715</v>
      </c>
      <c r="I439" t="s">
        <v>141</v>
      </c>
      <c r="J439">
        <v>99.452819025794454</v>
      </c>
      <c r="K439" t="s">
        <v>141</v>
      </c>
      <c r="L439">
        <v>6.28999996185303</v>
      </c>
      <c r="M439" t="s">
        <v>141</v>
      </c>
      <c r="N439">
        <v>47.085803990097972</v>
      </c>
      <c r="O439" t="s">
        <v>141</v>
      </c>
      <c r="P439">
        <v>26.539149079905371</v>
      </c>
      <c r="Q439" t="s">
        <v>141</v>
      </c>
      <c r="R439">
        <v>7.2833300000000003</v>
      </c>
      <c r="U439" t="s">
        <v>141</v>
      </c>
      <c r="W439" t="s">
        <v>141</v>
      </c>
    </row>
    <row r="440" spans="1:23">
      <c r="A440">
        <v>1994</v>
      </c>
      <c r="B440" t="s">
        <v>8</v>
      </c>
      <c r="C440">
        <v>20</v>
      </c>
      <c r="D440">
        <v>24331.754018240361</v>
      </c>
      <c r="E440">
        <v>1504.4539750816657</v>
      </c>
      <c r="F440">
        <v>10.099537525996119</v>
      </c>
      <c r="G440">
        <v>6.3825057015735709E-2</v>
      </c>
      <c r="H440">
        <v>2.8015269367219302</v>
      </c>
      <c r="I440">
        <v>2.58418115634715</v>
      </c>
      <c r="J440">
        <v>103.48313722799686</v>
      </c>
      <c r="K440">
        <v>99.452819025794454</v>
      </c>
      <c r="L440">
        <v>7.1599998474121103</v>
      </c>
      <c r="M440">
        <v>6.28999996185303</v>
      </c>
      <c r="N440">
        <v>46.085966004981884</v>
      </c>
      <c r="O440">
        <v>47.085803990097972</v>
      </c>
      <c r="P440">
        <v>27.5185155752797</v>
      </c>
      <c r="Q440">
        <v>26.539149079905371</v>
      </c>
      <c r="R440">
        <v>3.5916700000000001</v>
      </c>
      <c r="S440">
        <v>7.2833300000000003</v>
      </c>
    </row>
    <row r="441" spans="1:23">
      <c r="A441">
        <v>1995</v>
      </c>
      <c r="B441" t="s">
        <v>8</v>
      </c>
      <c r="C441">
        <v>20</v>
      </c>
      <c r="D441">
        <v>28884.713522243361</v>
      </c>
      <c r="E441">
        <v>4552.9595040029999</v>
      </c>
      <c r="F441">
        <v>10.271067790293355</v>
      </c>
      <c r="G441">
        <v>0.17153026429723539</v>
      </c>
      <c r="H441">
        <v>1.9232245716635601</v>
      </c>
      <c r="I441">
        <v>2.8015269367219302</v>
      </c>
      <c r="J441">
        <v>108.37582720898996</v>
      </c>
      <c r="K441">
        <v>103.48313722799686</v>
      </c>
      <c r="L441">
        <v>7.1599998474121103</v>
      </c>
      <c r="M441">
        <v>7.1599998474121103</v>
      </c>
      <c r="N441">
        <v>48.440866659904529</v>
      </c>
      <c r="O441">
        <v>46.085966004981884</v>
      </c>
      <c r="P441">
        <v>28.545265647810453</v>
      </c>
      <c r="Q441">
        <v>27.5185155752797</v>
      </c>
      <c r="R441">
        <v>2.8125</v>
      </c>
      <c r="S441">
        <v>3.5916700000000001</v>
      </c>
    </row>
    <row r="442" spans="1:23">
      <c r="A442">
        <v>1996</v>
      </c>
      <c r="B442" t="s">
        <v>8</v>
      </c>
      <c r="C442">
        <v>20</v>
      </c>
      <c r="D442">
        <v>28698.666015951239</v>
      </c>
      <c r="E442">
        <v>-186.0475062921214</v>
      </c>
      <c r="F442">
        <v>10.264605920387027</v>
      </c>
      <c r="G442">
        <v>-6.4618699063281326E-3</v>
      </c>
      <c r="H442">
        <v>2.11378787066776</v>
      </c>
      <c r="I442">
        <v>1.9232245716635601</v>
      </c>
      <c r="J442">
        <v>109.12882298424466</v>
      </c>
      <c r="K442">
        <v>108.37582720898996</v>
      </c>
      <c r="L442">
        <v>6.4200000762939498</v>
      </c>
      <c r="M442">
        <v>7.1599998474121103</v>
      </c>
      <c r="N442">
        <v>41.6577703217935</v>
      </c>
      <c r="O442">
        <v>48.440866659904529</v>
      </c>
      <c r="P442">
        <v>28.792468877780831</v>
      </c>
      <c r="Q442">
        <v>28.545265647810453</v>
      </c>
      <c r="R442">
        <v>2.3541699999999999</v>
      </c>
      <c r="S442">
        <v>2.8125</v>
      </c>
      <c r="T442">
        <v>78.340299999999999</v>
      </c>
      <c r="V442">
        <v>0.10712712643129008</v>
      </c>
    </row>
    <row r="443" spans="1:23">
      <c r="A443">
        <v>1997</v>
      </c>
      <c r="B443" t="s">
        <v>8</v>
      </c>
      <c r="C443">
        <v>20</v>
      </c>
      <c r="D443">
        <v>26404.986730145021</v>
      </c>
      <c r="E443">
        <v>-2293.6792858062181</v>
      </c>
      <c r="F443">
        <v>10.181308162590065</v>
      </c>
      <c r="G443">
        <v>-8.3297757796961136E-2</v>
      </c>
      <c r="H443">
        <v>2.1092456273948001</v>
      </c>
      <c r="I443">
        <v>2.11378787066776</v>
      </c>
      <c r="J443">
        <v>114.88268609522662</v>
      </c>
      <c r="K443">
        <v>109.12882298424466</v>
      </c>
      <c r="L443">
        <v>5.5100002288818404</v>
      </c>
      <c r="M443">
        <v>6.4200000762939498</v>
      </c>
      <c r="N443">
        <v>40.821074032567864</v>
      </c>
      <c r="O443">
        <v>41.6577703217935</v>
      </c>
      <c r="P443">
        <v>28.863796598081766</v>
      </c>
      <c r="Q443">
        <v>28.792468877780831</v>
      </c>
      <c r="R443">
        <v>2.95</v>
      </c>
      <c r="S443">
        <v>2.3541699999999999</v>
      </c>
      <c r="T443">
        <v>82.131799999999998</v>
      </c>
      <c r="U443">
        <v>78.340299999999999</v>
      </c>
      <c r="V443">
        <v>0.29460925649937658</v>
      </c>
      <c r="W443">
        <v>0.10712712643129008</v>
      </c>
    </row>
    <row r="444" spans="1:23">
      <c r="A444">
        <v>1998</v>
      </c>
      <c r="B444" t="s">
        <v>8</v>
      </c>
      <c r="C444">
        <v>20</v>
      </c>
      <c r="D444">
        <v>27533.606792815557</v>
      </c>
      <c r="E444">
        <v>1128.6200626705358</v>
      </c>
      <c r="F444">
        <v>10.223162602734092</v>
      </c>
      <c r="G444">
        <v>4.1854440144026839E-2</v>
      </c>
      <c r="H444">
        <v>1.95913632274256</v>
      </c>
      <c r="I444">
        <v>2.1092456273948001</v>
      </c>
      <c r="J444">
        <v>113.34497771727266</v>
      </c>
      <c r="K444">
        <v>114.88268609522662</v>
      </c>
      <c r="L444">
        <v>4.3899998664856001</v>
      </c>
      <c r="M444">
        <v>5.5100002288818404</v>
      </c>
      <c r="N444">
        <v>39.259211692331405</v>
      </c>
      <c r="O444">
        <v>40.821074032567864</v>
      </c>
      <c r="P444">
        <v>27.142766562489374</v>
      </c>
      <c r="Q444">
        <v>28.863796598081766</v>
      </c>
      <c r="R444">
        <v>3.3958300000000001</v>
      </c>
      <c r="S444">
        <v>2.95</v>
      </c>
      <c r="T444">
        <v>81.900000000000006</v>
      </c>
      <c r="U444">
        <v>82.131799999999998</v>
      </c>
      <c r="W444">
        <v>0.29460925649937658</v>
      </c>
    </row>
    <row r="445" spans="1:23">
      <c r="A445">
        <v>1999</v>
      </c>
      <c r="B445" t="s">
        <v>8</v>
      </c>
      <c r="C445">
        <v>20</v>
      </c>
      <c r="D445">
        <v>27951.734289323023</v>
      </c>
      <c r="E445">
        <v>418.12749650746628</v>
      </c>
      <c r="F445">
        <v>10.238234526365684</v>
      </c>
      <c r="G445">
        <v>1.5071923631591488E-2</v>
      </c>
      <c r="H445">
        <v>2.15717918055056</v>
      </c>
      <c r="I445">
        <v>1.95913632274256</v>
      </c>
      <c r="J445">
        <v>115.13627006204831</v>
      </c>
      <c r="K445">
        <v>113.34497771727266</v>
      </c>
      <c r="L445">
        <v>3.6199998855590798</v>
      </c>
      <c r="M445">
        <v>4.3899998664856001</v>
      </c>
      <c r="N445">
        <v>38.010741542481639</v>
      </c>
      <c r="O445">
        <v>39.259211692331405</v>
      </c>
      <c r="P445">
        <v>28.894695070517834</v>
      </c>
      <c r="Q445">
        <v>27.142766562489374</v>
      </c>
      <c r="R445">
        <v>0.71666700000000005</v>
      </c>
      <c r="S445">
        <v>3.3958300000000001</v>
      </c>
      <c r="T445">
        <v>85.964299999999994</v>
      </c>
      <c r="U445">
        <v>81.900000000000006</v>
      </c>
    </row>
    <row r="446" spans="1:23">
      <c r="A446">
        <v>2000</v>
      </c>
      <c r="B446" t="s">
        <v>8</v>
      </c>
      <c r="C446">
        <v>20</v>
      </c>
      <c r="D446">
        <v>25921.127940827701</v>
      </c>
      <c r="E446">
        <v>-2030.6063484953229</v>
      </c>
      <c r="F446">
        <v>10.162813665755044</v>
      </c>
      <c r="G446">
        <v>-7.5420860610639906E-2</v>
      </c>
      <c r="H446">
        <v>2.3605223380195599</v>
      </c>
      <c r="I446">
        <v>2.15717918055056</v>
      </c>
      <c r="J446">
        <v>126.4519786368374</v>
      </c>
      <c r="K446">
        <v>115.13627006204831</v>
      </c>
      <c r="L446">
        <v>2.7300000190734899</v>
      </c>
      <c r="M446">
        <v>3.6199998855590798</v>
      </c>
      <c r="N446">
        <v>36.798560910233199</v>
      </c>
      <c r="O446">
        <v>38.010741542481639</v>
      </c>
      <c r="P446">
        <v>29.673510566634437</v>
      </c>
      <c r="Q446">
        <v>28.894695070517834</v>
      </c>
      <c r="R446">
        <v>1.9041699999999999</v>
      </c>
      <c r="S446">
        <v>0.71666700000000005</v>
      </c>
      <c r="T446">
        <v>84.498900000000006</v>
      </c>
      <c r="U446">
        <v>85.964299999999994</v>
      </c>
      <c r="V446">
        <v>1.2071053366393734</v>
      </c>
    </row>
    <row r="447" spans="1:23">
      <c r="A447">
        <v>2001</v>
      </c>
      <c r="B447" t="s">
        <v>8</v>
      </c>
      <c r="C447">
        <v>20</v>
      </c>
      <c r="D447">
        <v>26584.121690627249</v>
      </c>
      <c r="E447">
        <v>662.99374979954882</v>
      </c>
      <c r="F447">
        <v>10.188069387613002</v>
      </c>
      <c r="G447">
        <v>2.525572185795788E-2</v>
      </c>
      <c r="H447">
        <v>4.1558412719561098</v>
      </c>
      <c r="I447">
        <v>2.3605223380195599</v>
      </c>
      <c r="J447">
        <v>120.9865406884052</v>
      </c>
      <c r="K447">
        <v>126.4519786368374</v>
      </c>
      <c r="L447">
        <v>2.1199998855590798</v>
      </c>
      <c r="M447">
        <v>2.7300000190734899</v>
      </c>
      <c r="N447">
        <v>37.400146005001091</v>
      </c>
      <c r="O447">
        <v>36.798560910233199</v>
      </c>
      <c r="P447">
        <v>27.242739623197558</v>
      </c>
      <c r="Q447">
        <v>29.673510566634437</v>
      </c>
      <c r="R447">
        <v>1.8958299999999999</v>
      </c>
      <c r="S447">
        <v>1.9041699999999999</v>
      </c>
      <c r="T447">
        <v>87.062600000000003</v>
      </c>
      <c r="U447">
        <v>84.498900000000006</v>
      </c>
      <c r="V447">
        <v>1.0788655548375399</v>
      </c>
      <c r="W447">
        <v>1.2071053366393734</v>
      </c>
    </row>
    <row r="448" spans="1:23">
      <c r="A448">
        <v>2002</v>
      </c>
      <c r="B448" t="s">
        <v>8</v>
      </c>
      <c r="C448">
        <v>20</v>
      </c>
      <c r="D448">
        <v>28817.323207988775</v>
      </c>
      <c r="E448">
        <v>2233.2015173615255</v>
      </c>
      <c r="F448">
        <v>10.268731985572643</v>
      </c>
      <c r="G448">
        <v>8.0662597959641147E-2</v>
      </c>
      <c r="H448">
        <v>3.28753104712768</v>
      </c>
      <c r="I448">
        <v>4.1558412719561098</v>
      </c>
      <c r="J448">
        <v>114.71038481216418</v>
      </c>
      <c r="K448">
        <v>120.9865406884052</v>
      </c>
      <c r="L448">
        <v>2.5499999523162802</v>
      </c>
      <c r="M448">
        <v>2.1199998855590798</v>
      </c>
      <c r="N448">
        <v>37.790014580354743</v>
      </c>
      <c r="O448">
        <v>37.400146005001091</v>
      </c>
      <c r="P448">
        <v>26.172494109288746</v>
      </c>
      <c r="Q448">
        <v>27.242739623197558</v>
      </c>
      <c r="R448">
        <v>1.19167</v>
      </c>
      <c r="S448">
        <v>1.8958299999999999</v>
      </c>
      <c r="T448">
        <v>55.058300000000003</v>
      </c>
      <c r="U448">
        <v>87.062600000000003</v>
      </c>
      <c r="V448">
        <v>0.81881841886020679</v>
      </c>
      <c r="W448">
        <v>1.0788655548375399</v>
      </c>
    </row>
    <row r="449" spans="1:23">
      <c r="A449">
        <v>2003</v>
      </c>
      <c r="B449" t="s">
        <v>8</v>
      </c>
      <c r="C449">
        <v>20</v>
      </c>
      <c r="D449">
        <v>35245.164074680491</v>
      </c>
      <c r="E449">
        <v>6427.8408666917167</v>
      </c>
      <c r="F449">
        <v>10.470083609458326</v>
      </c>
      <c r="G449">
        <v>0.2013516238856834</v>
      </c>
      <c r="H449">
        <v>2.0919983899765802</v>
      </c>
      <c r="I449">
        <v>3.28753104712768</v>
      </c>
      <c r="J449">
        <v>112.65476018955101</v>
      </c>
      <c r="K449">
        <v>114.71038481216418</v>
      </c>
      <c r="L449">
        <v>3.5899999141693102</v>
      </c>
      <c r="M449">
        <v>2.5499999523162802</v>
      </c>
      <c r="N449">
        <v>38.667498238501906</v>
      </c>
      <c r="O449">
        <v>37.790014580354743</v>
      </c>
      <c r="P449">
        <v>27.207576638636972</v>
      </c>
      <c r="Q449">
        <v>26.172494109288746</v>
      </c>
      <c r="R449">
        <v>0.51249999999999996</v>
      </c>
      <c r="S449">
        <v>1.19167</v>
      </c>
      <c r="T449">
        <v>70.565799999999996</v>
      </c>
      <c r="U449">
        <v>55.058300000000003</v>
      </c>
      <c r="V449">
        <v>0.72304646229519987</v>
      </c>
      <c r="W449">
        <v>0.81881841886020679</v>
      </c>
    </row>
    <row r="450" spans="1:23">
      <c r="A450">
        <v>2004</v>
      </c>
      <c r="B450" t="s">
        <v>8</v>
      </c>
      <c r="C450">
        <v>20</v>
      </c>
      <c r="D450">
        <v>39954.642215790693</v>
      </c>
      <c r="E450">
        <v>4709.4781411102012</v>
      </c>
      <c r="F450">
        <v>10.595500145089224</v>
      </c>
      <c r="G450">
        <v>0.12541653563089739</v>
      </c>
      <c r="H450">
        <v>1.2636473918317701</v>
      </c>
      <c r="I450">
        <v>2.0919983899765802</v>
      </c>
      <c r="J450">
        <v>119.14822145326079</v>
      </c>
      <c r="K450">
        <v>112.65476018955101</v>
      </c>
      <c r="L450">
        <v>4.6500000953674299</v>
      </c>
      <c r="M450">
        <v>3.5899999141693102</v>
      </c>
      <c r="N450">
        <v>37.785887288405711</v>
      </c>
      <c r="O450">
        <v>38.667498238501906</v>
      </c>
      <c r="P450">
        <v>28.16530533409934</v>
      </c>
      <c r="Q450">
        <v>27.207576638636972</v>
      </c>
      <c r="R450">
        <v>0.44083299999999997</v>
      </c>
      <c r="S450">
        <v>0.51249999999999996</v>
      </c>
      <c r="T450">
        <v>79.426199999999994</v>
      </c>
      <c r="U450">
        <v>70.565799999999996</v>
      </c>
      <c r="V450">
        <v>0.65664567691384002</v>
      </c>
      <c r="W450">
        <v>0.72304646229519987</v>
      </c>
    </row>
    <row r="451" spans="1:23">
      <c r="A451">
        <v>2005</v>
      </c>
      <c r="B451" t="s">
        <v>8</v>
      </c>
      <c r="C451">
        <v>20</v>
      </c>
      <c r="D451">
        <v>41577.160088375531</v>
      </c>
      <c r="E451">
        <v>1622.5178725848382</v>
      </c>
      <c r="F451">
        <v>10.635306259136588</v>
      </c>
      <c r="G451">
        <v>3.9806114047364005E-2</v>
      </c>
      <c r="H451">
        <v>1.68813017869622</v>
      </c>
      <c r="I451">
        <v>1.2636473918317701</v>
      </c>
      <c r="J451">
        <v>124.55384716894332</v>
      </c>
      <c r="K451">
        <v>119.14822145326079</v>
      </c>
      <c r="L451">
        <v>4.7199997901916504</v>
      </c>
      <c r="M451">
        <v>4.6500000953674299</v>
      </c>
      <c r="N451">
        <v>36.906832548583324</v>
      </c>
      <c r="O451">
        <v>37.785887288405711</v>
      </c>
      <c r="P451">
        <v>27.091394475053043</v>
      </c>
      <c r="Q451">
        <v>28.16530533409934</v>
      </c>
      <c r="R451">
        <v>0.43</v>
      </c>
      <c r="S451">
        <v>0.44083299999999997</v>
      </c>
      <c r="T451">
        <v>85.281199999999998</v>
      </c>
      <c r="U451">
        <v>79.426199999999994</v>
      </c>
      <c r="V451">
        <v>0.65318973802634328</v>
      </c>
      <c r="W451">
        <v>0.65664567691384002</v>
      </c>
    </row>
    <row r="452" spans="1:23">
      <c r="A452">
        <v>2006</v>
      </c>
      <c r="B452" t="s">
        <v>8</v>
      </c>
      <c r="C452">
        <v>20</v>
      </c>
      <c r="D452">
        <v>44453.971194621212</v>
      </c>
      <c r="E452">
        <v>2876.811106245681</v>
      </c>
      <c r="F452">
        <v>10.702209577662796</v>
      </c>
      <c r="G452">
        <v>6.6903318526208011E-2</v>
      </c>
      <c r="H452">
        <v>1.1015010651770401</v>
      </c>
      <c r="I452">
        <v>1.68813017869622</v>
      </c>
      <c r="J452">
        <v>129.82586686739916</v>
      </c>
      <c r="K452">
        <v>124.55384716894332</v>
      </c>
      <c r="L452">
        <v>3.9000000953674299</v>
      </c>
      <c r="M452">
        <v>4.7199997901916504</v>
      </c>
      <c r="N452">
        <v>37.822248157842033</v>
      </c>
      <c r="O452">
        <v>36.906832548583324</v>
      </c>
      <c r="P452">
        <v>29.622127871285393</v>
      </c>
      <c r="Q452">
        <v>27.091394475053043</v>
      </c>
      <c r="R452">
        <v>0.55946700000000005</v>
      </c>
      <c r="S452">
        <v>0.43</v>
      </c>
      <c r="T452">
        <v>84.894999999999996</v>
      </c>
      <c r="U452">
        <v>85.281199999999998</v>
      </c>
      <c r="V452">
        <v>0.77744442967135008</v>
      </c>
      <c r="W452">
        <v>0.65318973802634328</v>
      </c>
    </row>
    <row r="453" spans="1:23">
      <c r="A453">
        <v>2007</v>
      </c>
      <c r="B453" t="s">
        <v>8</v>
      </c>
      <c r="C453">
        <v>20</v>
      </c>
      <c r="D453">
        <v>51241.315617016582</v>
      </c>
      <c r="E453">
        <v>6787.3444223953702</v>
      </c>
      <c r="F453">
        <v>10.844301431266862</v>
      </c>
      <c r="G453">
        <v>0.14209185360406629</v>
      </c>
      <c r="H453">
        <v>1.61385859802103</v>
      </c>
      <c r="I453">
        <v>1.1015010651770401</v>
      </c>
      <c r="J453">
        <v>131.72188885990084</v>
      </c>
      <c r="K453">
        <v>129.82586686739916</v>
      </c>
      <c r="L453">
        <v>3.1800000667571999</v>
      </c>
      <c r="M453">
        <v>3.9000000953674299</v>
      </c>
      <c r="N453">
        <v>37.264870858335506</v>
      </c>
      <c r="O453">
        <v>37.822248157842033</v>
      </c>
      <c r="P453">
        <v>29.676008283721011</v>
      </c>
      <c r="Q453">
        <v>29.622127871285393</v>
      </c>
      <c r="R453">
        <v>0.71496700000000002</v>
      </c>
      <c r="S453">
        <v>0.55946700000000005</v>
      </c>
      <c r="T453">
        <v>89.777500000000003</v>
      </c>
      <c r="U453">
        <v>84.894999999999996</v>
      </c>
      <c r="V453">
        <v>1.1680095051952399</v>
      </c>
      <c r="W453">
        <v>0.77744442967135008</v>
      </c>
    </row>
    <row r="454" spans="1:23">
      <c r="A454">
        <v>2008</v>
      </c>
      <c r="B454" t="s">
        <v>8</v>
      </c>
      <c r="C454">
        <v>20</v>
      </c>
      <c r="D454">
        <v>56928.820475680615</v>
      </c>
      <c r="E454">
        <v>5687.5048586640332</v>
      </c>
      <c r="F454">
        <v>10.949557002877171</v>
      </c>
      <c r="G454">
        <v>0.10525557161030896</v>
      </c>
      <c r="H454">
        <v>2.4865019828945401</v>
      </c>
      <c r="I454">
        <v>1.61385859802103</v>
      </c>
      <c r="J454">
        <v>134.65860821105102</v>
      </c>
      <c r="K454">
        <v>131.72188885990084</v>
      </c>
      <c r="L454">
        <v>2.75</v>
      </c>
      <c r="M454">
        <v>3.1800000667571999</v>
      </c>
      <c r="N454">
        <v>37.795836116921663</v>
      </c>
      <c r="O454">
        <v>37.264870858335506</v>
      </c>
      <c r="P454">
        <v>27.487848896412707</v>
      </c>
      <c r="Q454">
        <v>29.676008283721011</v>
      </c>
      <c r="R454">
        <v>0.23333300000000001</v>
      </c>
      <c r="S454">
        <v>0.71496700000000002</v>
      </c>
      <c r="T454">
        <v>89.4542</v>
      </c>
      <c r="U454">
        <v>89.777500000000003</v>
      </c>
      <c r="V454">
        <v>0.99888918902667323</v>
      </c>
      <c r="W454">
        <v>1.1680095051952399</v>
      </c>
    </row>
    <row r="455" spans="1:23">
      <c r="A455">
        <v>2009</v>
      </c>
      <c r="B455" t="s">
        <v>8</v>
      </c>
      <c r="C455">
        <v>20</v>
      </c>
      <c r="D455">
        <v>51900.340094845313</v>
      </c>
      <c r="E455">
        <v>-5028.4803808353026</v>
      </c>
      <c r="F455">
        <v>10.857080622019703</v>
      </c>
      <c r="G455">
        <v>-9.2476380857467788E-2</v>
      </c>
      <c r="H455">
        <v>1.1897768702154901</v>
      </c>
      <c r="I455">
        <v>2.4865019828945401</v>
      </c>
      <c r="J455">
        <v>118.98047090067041</v>
      </c>
      <c r="K455">
        <v>134.65860821105102</v>
      </c>
      <c r="L455">
        <v>3.4100000858306898</v>
      </c>
      <c r="M455">
        <v>2.75</v>
      </c>
      <c r="N455">
        <v>41.857855361596009</v>
      </c>
      <c r="O455">
        <v>37.795836116921663</v>
      </c>
      <c r="P455">
        <v>27.072444783785077</v>
      </c>
      <c r="Q455">
        <v>27.487848896412707</v>
      </c>
      <c r="S455">
        <v>0.23333300000000001</v>
      </c>
      <c r="T455">
        <v>78.818899999999999</v>
      </c>
      <c r="U455">
        <v>89.4542</v>
      </c>
      <c r="V455">
        <v>0.54046825924489328</v>
      </c>
      <c r="W455">
        <v>0.99888918902667323</v>
      </c>
    </row>
    <row r="456" spans="1:23">
      <c r="A456">
        <v>2010</v>
      </c>
      <c r="B456" t="s">
        <v>8</v>
      </c>
      <c r="C456">
        <v>20</v>
      </c>
      <c r="D456">
        <v>50950.034343518055</v>
      </c>
      <c r="E456">
        <v>-950.30575132725789</v>
      </c>
      <c r="F456">
        <v>10.838600712713804</v>
      </c>
      <c r="G456">
        <v>-1.8479909305899156E-2</v>
      </c>
      <c r="H456">
        <v>1.27530569556686</v>
      </c>
      <c r="I456">
        <v>1.1897768702154901</v>
      </c>
      <c r="J456">
        <v>131.52207413479937</v>
      </c>
      <c r="K456">
        <v>118.98047090067041</v>
      </c>
      <c r="L456">
        <v>4.4499998092651403</v>
      </c>
      <c r="M456">
        <v>3.4100000858306898</v>
      </c>
      <c r="N456">
        <v>41.56545737006541</v>
      </c>
      <c r="O456">
        <v>41.857855361596009</v>
      </c>
      <c r="P456">
        <v>27.195473430145643</v>
      </c>
      <c r="Q456">
        <v>27.072444783785077</v>
      </c>
      <c r="T456">
        <v>77.222800000000007</v>
      </c>
      <c r="U456">
        <v>78.818899999999999</v>
      </c>
      <c r="V456">
        <v>0.41839621793674997</v>
      </c>
      <c r="W456">
        <v>0.54046825924489328</v>
      </c>
    </row>
    <row r="457" spans="1:23">
      <c r="A457">
        <v>2011</v>
      </c>
      <c r="B457" t="s">
        <v>8</v>
      </c>
      <c r="C457">
        <v>20</v>
      </c>
      <c r="D457">
        <v>54159.346612614172</v>
      </c>
      <c r="E457">
        <v>3209.3122690961172</v>
      </c>
      <c r="F457">
        <v>10.899685843492229</v>
      </c>
      <c r="G457">
        <v>6.1085130778424812E-2</v>
      </c>
      <c r="H457">
        <v>2.3410701775136999</v>
      </c>
      <c r="I457">
        <v>1.27530569556686</v>
      </c>
      <c r="J457">
        <v>142.4717732821411</v>
      </c>
      <c r="K457">
        <v>131.52207413479937</v>
      </c>
      <c r="L457">
        <v>4.9800000190734899</v>
      </c>
      <c r="M457">
        <v>4.4499998092651403</v>
      </c>
      <c r="N457">
        <v>41.075313788230808</v>
      </c>
      <c r="O457">
        <v>41.56545737006541</v>
      </c>
      <c r="P457">
        <v>28.656174228277585</v>
      </c>
      <c r="Q457">
        <v>27.195473430145643</v>
      </c>
      <c r="T457">
        <v>80.781899999999993</v>
      </c>
      <c r="U457">
        <v>77.222800000000007</v>
      </c>
      <c r="V457">
        <v>0.39908575659745332</v>
      </c>
      <c r="W457">
        <v>0.41839621793674997</v>
      </c>
    </row>
    <row r="458" spans="1:23">
      <c r="A458">
        <v>2012</v>
      </c>
      <c r="B458" t="s">
        <v>8</v>
      </c>
      <c r="C458">
        <v>20</v>
      </c>
      <c r="D458">
        <v>50073.005655930843</v>
      </c>
      <c r="E458">
        <v>-4086.3409566833288</v>
      </c>
      <c r="F458">
        <v>10.821237332600225</v>
      </c>
      <c r="G458">
        <v>-7.8448510892004109E-2</v>
      </c>
      <c r="H458">
        <v>2.4555476529160898</v>
      </c>
      <c r="I458">
        <v>2.3410701775136999</v>
      </c>
      <c r="J458">
        <v>149.26841520079148</v>
      </c>
      <c r="K458">
        <v>142.4717732821411</v>
      </c>
      <c r="L458">
        <v>5.8200001716613796</v>
      </c>
      <c r="M458">
        <v>4.9800000190734899</v>
      </c>
      <c r="N458">
        <v>41.299240695533918</v>
      </c>
      <c r="O458">
        <v>41.075313788230808</v>
      </c>
      <c r="P458">
        <v>28.817159571022881</v>
      </c>
      <c r="Q458">
        <v>28.656174228277585</v>
      </c>
      <c r="T458">
        <v>82.949100000000001</v>
      </c>
      <c r="U458">
        <v>80.781899999999993</v>
      </c>
      <c r="V458">
        <v>0.34732968108186668</v>
      </c>
      <c r="W458">
        <v>0.39908575659745332</v>
      </c>
    </row>
    <row r="459" spans="1:23">
      <c r="A459">
        <v>2013</v>
      </c>
      <c r="B459" t="s">
        <v>8</v>
      </c>
      <c r="C459">
        <v>20</v>
      </c>
      <c r="D459">
        <v>52184.061850493061</v>
      </c>
      <c r="E459">
        <v>2111.0561945622176</v>
      </c>
      <c r="F459">
        <v>10.862532398713867</v>
      </c>
      <c r="G459">
        <v>4.129506611364242E-2</v>
      </c>
      <c r="H459">
        <v>2.5068985265788402</v>
      </c>
      <c r="I459">
        <v>2.4555476529160898</v>
      </c>
      <c r="J459">
        <v>149.54933130243481</v>
      </c>
      <c r="K459">
        <v>149.26841520079148</v>
      </c>
      <c r="L459">
        <v>7.2399997711181596</v>
      </c>
      <c r="M459">
        <v>5.8200001716613796</v>
      </c>
      <c r="N459">
        <v>41.414129179075893</v>
      </c>
      <c r="O459">
        <v>41.299240695533918</v>
      </c>
      <c r="P459">
        <v>28.060729318248711</v>
      </c>
      <c r="Q459">
        <v>28.817159571022881</v>
      </c>
      <c r="T459">
        <v>85.161699999999996</v>
      </c>
      <c r="U459">
        <v>82.949100000000001</v>
      </c>
      <c r="V459">
        <v>0.37913264543222658</v>
      </c>
      <c r="W459">
        <v>0.34732968108186668</v>
      </c>
    </row>
    <row r="460" spans="1:23">
      <c r="A460">
        <v>2014</v>
      </c>
      <c r="B460" t="s">
        <v>8</v>
      </c>
      <c r="C460">
        <v>20</v>
      </c>
      <c r="D460">
        <v>52830.174232805475</v>
      </c>
      <c r="E460">
        <v>646.11238231241441</v>
      </c>
      <c r="F460">
        <v>10.874837788142806</v>
      </c>
      <c r="G460">
        <v>1.230538942893844E-2</v>
      </c>
      <c r="H460">
        <v>0.97603507969966097</v>
      </c>
      <c r="I460">
        <v>2.5068985265788402</v>
      </c>
      <c r="J460">
        <v>150.05375543510632</v>
      </c>
      <c r="K460">
        <v>149.54933130243481</v>
      </c>
      <c r="L460">
        <v>7.4200000762939498</v>
      </c>
      <c r="M460">
        <v>7.2399997711181596</v>
      </c>
      <c r="N460">
        <v>40.951366966466139</v>
      </c>
      <c r="O460">
        <v>41.414129179075893</v>
      </c>
      <c r="P460">
        <v>27.102985605383989</v>
      </c>
      <c r="Q460">
        <v>28.060729318248711</v>
      </c>
      <c r="T460">
        <v>87.267700000000005</v>
      </c>
      <c r="U460">
        <v>85.161699999999996</v>
      </c>
      <c r="V460">
        <v>0.4072857791226201</v>
      </c>
      <c r="W460">
        <v>0.37913264543222658</v>
      </c>
    </row>
    <row r="461" spans="1:23">
      <c r="A461">
        <v>2015</v>
      </c>
      <c r="B461" t="s">
        <v>8</v>
      </c>
      <c r="C461">
        <v>20</v>
      </c>
      <c r="D461">
        <v>45175.231893379838</v>
      </c>
      <c r="E461">
        <v>-7654.9423394256373</v>
      </c>
      <c r="F461">
        <v>10.718304248670936</v>
      </c>
      <c r="G461">
        <v>-0.15653353947186943</v>
      </c>
      <c r="H461">
        <v>0.60024814727877496</v>
      </c>
      <c r="I461">
        <v>0.97603507969966097</v>
      </c>
      <c r="J461">
        <v>157.81657603969808</v>
      </c>
      <c r="K461">
        <v>150.05375543510632</v>
      </c>
      <c r="L461">
        <v>6.8699998855590803</v>
      </c>
      <c r="M461">
        <v>7.4200000762939498</v>
      </c>
      <c r="N461">
        <v>39.943884708583091</v>
      </c>
      <c r="O461">
        <v>40.951366966466139</v>
      </c>
      <c r="P461">
        <v>28.773475968713303</v>
      </c>
      <c r="Q461">
        <v>27.102985605383989</v>
      </c>
      <c r="T461">
        <v>85.506299999999996</v>
      </c>
      <c r="U461">
        <v>87.267700000000005</v>
      </c>
      <c r="W461">
        <v>0.4072857791226201</v>
      </c>
    </row>
    <row r="462" spans="1:23">
      <c r="A462">
        <v>1993</v>
      </c>
      <c r="B462" t="s">
        <v>7</v>
      </c>
      <c r="C462">
        <v>21</v>
      </c>
      <c r="D462">
        <v>2497.1952411668863</v>
      </c>
      <c r="E462" t="s">
        <v>141</v>
      </c>
      <c r="F462">
        <v>7.82292347751818</v>
      </c>
      <c r="G462" t="s">
        <v>141</v>
      </c>
      <c r="H462">
        <v>36.9641666120718</v>
      </c>
      <c r="I462" t="s">
        <v>141</v>
      </c>
      <c r="K462" t="s">
        <v>141</v>
      </c>
      <c r="L462">
        <v>14</v>
      </c>
      <c r="M462" t="s">
        <v>141</v>
      </c>
      <c r="O462" t="s">
        <v>141</v>
      </c>
      <c r="Q462" t="s">
        <v>141</v>
      </c>
      <c r="R462">
        <v>7.9302900000000003</v>
      </c>
      <c r="S462" t="s">
        <v>141</v>
      </c>
      <c r="U462" t="s">
        <v>141</v>
      </c>
      <c r="W462" t="s">
        <v>141</v>
      </c>
    </row>
    <row r="463" spans="1:23">
      <c r="A463">
        <v>1994</v>
      </c>
      <c r="B463" t="s">
        <v>7</v>
      </c>
      <c r="C463">
        <v>21</v>
      </c>
      <c r="D463">
        <v>2874.8253108451954</v>
      </c>
      <c r="E463">
        <v>377.63006967830916</v>
      </c>
      <c r="F463">
        <v>7.9637471899402499</v>
      </c>
      <c r="G463">
        <v>0.14082371242206992</v>
      </c>
      <c r="H463">
        <v>32.991276609352198</v>
      </c>
      <c r="I463">
        <v>36.9641666120718</v>
      </c>
      <c r="L463">
        <v>14.439999580383301</v>
      </c>
      <c r="M463">
        <v>14</v>
      </c>
      <c r="N463">
        <v>35.975287214970201</v>
      </c>
      <c r="O463">
        <v>0</v>
      </c>
      <c r="R463">
        <v>8.5722900000000006</v>
      </c>
      <c r="S463">
        <v>7.9302900000000003</v>
      </c>
    </row>
    <row r="464" spans="1:23">
      <c r="A464">
        <v>1995</v>
      </c>
      <c r="B464" t="s">
        <v>7</v>
      </c>
      <c r="C464">
        <v>21</v>
      </c>
      <c r="D464">
        <v>3682.791215266519</v>
      </c>
      <c r="E464">
        <v>807.96590442132356</v>
      </c>
      <c r="F464">
        <v>8.2114262260699427</v>
      </c>
      <c r="G464">
        <v>0.24767903612969278</v>
      </c>
      <c r="H464">
        <v>27.951388563304</v>
      </c>
      <c r="I464">
        <v>32.991276609352198</v>
      </c>
      <c r="J464">
        <v>43.678394350751276</v>
      </c>
      <c r="L464">
        <v>13.3400001525879</v>
      </c>
      <c r="M464">
        <v>14.439999580383301</v>
      </c>
      <c r="N464">
        <v>41.869485875427564</v>
      </c>
      <c r="O464">
        <v>35.975287214970201</v>
      </c>
      <c r="P464">
        <v>21.186176863959059</v>
      </c>
      <c r="R464">
        <v>5.9</v>
      </c>
      <c r="S464">
        <v>8.5722900000000006</v>
      </c>
    </row>
    <row r="465" spans="1:23">
      <c r="A465">
        <v>1996</v>
      </c>
      <c r="B465" t="s">
        <v>7</v>
      </c>
      <c r="C465">
        <v>21</v>
      </c>
      <c r="D465">
        <v>4141.2716282664587</v>
      </c>
      <c r="E465">
        <v>458.48041299993974</v>
      </c>
      <c r="F465">
        <v>8.328758176242534</v>
      </c>
      <c r="G465">
        <v>0.11733195017259135</v>
      </c>
      <c r="H465">
        <v>19.794966919670699</v>
      </c>
      <c r="I465">
        <v>27.951388563304</v>
      </c>
      <c r="J465">
        <v>45.472484765288037</v>
      </c>
      <c r="K465">
        <v>43.678394350751276</v>
      </c>
      <c r="L465">
        <v>12.3500003814697</v>
      </c>
      <c r="M465">
        <v>13.3400001525879</v>
      </c>
      <c r="N465">
        <v>47.592590874940868</v>
      </c>
      <c r="O465">
        <v>41.869485875427564</v>
      </c>
      <c r="P465">
        <v>20.813861361802378</v>
      </c>
      <c r="Q465">
        <v>21.186176863959059</v>
      </c>
      <c r="R465">
        <v>4.0999999999999996</v>
      </c>
      <c r="S465">
        <v>5.9</v>
      </c>
      <c r="T465">
        <v>48.946399999999997</v>
      </c>
      <c r="V465">
        <v>-0.30778199482648466</v>
      </c>
    </row>
    <row r="466" spans="1:23">
      <c r="A466">
        <v>1997</v>
      </c>
      <c r="B466" t="s">
        <v>7</v>
      </c>
      <c r="C466">
        <v>21</v>
      </c>
      <c r="D466">
        <v>4116.9262428282063</v>
      </c>
      <c r="E466">
        <v>-24.345385438252379</v>
      </c>
      <c r="F466">
        <v>8.3228621063381603</v>
      </c>
      <c r="G466">
        <v>-5.8960699043737463E-3</v>
      </c>
      <c r="H466">
        <v>14.913158614959899</v>
      </c>
      <c r="I466">
        <v>19.794966919670699</v>
      </c>
      <c r="J466">
        <v>50.473845092421342</v>
      </c>
      <c r="K466">
        <v>45.472484765288037</v>
      </c>
      <c r="L466">
        <v>10.960000038146999</v>
      </c>
      <c r="M466">
        <v>12.3500003814697</v>
      </c>
      <c r="N466">
        <v>40.503837714044785</v>
      </c>
      <c r="O466">
        <v>47.592590874940868</v>
      </c>
      <c r="P466">
        <v>20.489536216330166</v>
      </c>
      <c r="Q466">
        <v>20.813861361802378</v>
      </c>
      <c r="R466">
        <v>6.5876299999999999</v>
      </c>
      <c r="S466">
        <v>4.0999999999999996</v>
      </c>
      <c r="T466">
        <v>49.741199999999999</v>
      </c>
      <c r="U466">
        <v>48.946399999999997</v>
      </c>
      <c r="V466">
        <v>-0.29951717954448337</v>
      </c>
      <c r="W466">
        <v>-0.30778199482648466</v>
      </c>
    </row>
    <row r="467" spans="1:23">
      <c r="A467">
        <v>1998</v>
      </c>
      <c r="B467" t="s">
        <v>7</v>
      </c>
      <c r="C467">
        <v>21</v>
      </c>
      <c r="D467">
        <v>4510.4131170599867</v>
      </c>
      <c r="E467">
        <v>393.48687423178035</v>
      </c>
      <c r="F467">
        <v>8.4141440285367093</v>
      </c>
      <c r="G467">
        <v>9.1281922198549026E-2</v>
      </c>
      <c r="H467">
        <v>11.5978554257236</v>
      </c>
      <c r="I467">
        <v>14.913158614959899</v>
      </c>
      <c r="J467">
        <v>56.660545251448269</v>
      </c>
      <c r="K467">
        <v>50.473845092421342</v>
      </c>
      <c r="L467">
        <v>9.9399995803833008</v>
      </c>
      <c r="M467">
        <v>10.960000038146999</v>
      </c>
      <c r="N467">
        <v>39.122113158732752</v>
      </c>
      <c r="O467">
        <v>40.503837714044785</v>
      </c>
      <c r="P467">
        <v>21.471356198716649</v>
      </c>
      <c r="Q467">
        <v>20.489536216330166</v>
      </c>
      <c r="R467">
        <v>5.87</v>
      </c>
      <c r="S467">
        <v>6.5876299999999999</v>
      </c>
      <c r="T467">
        <v>60.039499999999997</v>
      </c>
      <c r="U467">
        <v>49.741199999999999</v>
      </c>
      <c r="V467">
        <v>-0.28772995670905566</v>
      </c>
      <c r="W467">
        <v>-0.29951717954448337</v>
      </c>
    </row>
    <row r="468" spans="1:23">
      <c r="A468">
        <v>1999</v>
      </c>
      <c r="B468" t="s">
        <v>7</v>
      </c>
      <c r="C468">
        <v>21</v>
      </c>
      <c r="D468">
        <v>4389.9764153420847</v>
      </c>
      <c r="E468">
        <v>-120.436701717902</v>
      </c>
      <c r="F468">
        <v>8.3870791336953516</v>
      </c>
      <c r="G468">
        <v>-2.7064894841357656E-2</v>
      </c>
      <c r="H468">
        <v>7.1540729117986004</v>
      </c>
      <c r="I468">
        <v>11.5978554257236</v>
      </c>
      <c r="J468">
        <v>54.021539105908772</v>
      </c>
      <c r="K468">
        <v>56.660545251448269</v>
      </c>
      <c r="L468">
        <v>12.289999961853001</v>
      </c>
      <c r="M468">
        <v>9.9399995803833008</v>
      </c>
      <c r="N468">
        <v>38.600477953680972</v>
      </c>
      <c r="O468">
        <v>39.122113158732752</v>
      </c>
      <c r="P468">
        <v>20.436033875598369</v>
      </c>
      <c r="Q468">
        <v>21.471356198716649</v>
      </c>
      <c r="R468">
        <v>6.9</v>
      </c>
      <c r="S468">
        <v>5.87</v>
      </c>
      <c r="T468">
        <v>67.070300000000003</v>
      </c>
      <c r="U468">
        <v>60.039499999999997</v>
      </c>
      <c r="V468">
        <v>-0.27112874679741999</v>
      </c>
      <c r="W468">
        <v>-0.28772995670905566</v>
      </c>
    </row>
    <row r="469" spans="1:23">
      <c r="A469">
        <v>2000</v>
      </c>
      <c r="B469" t="s">
        <v>7</v>
      </c>
      <c r="C469">
        <v>21</v>
      </c>
      <c r="D469">
        <v>4492.7276035593777</v>
      </c>
      <c r="E469">
        <v>102.75118821729302</v>
      </c>
      <c r="F469">
        <v>8.4102152803814825</v>
      </c>
      <c r="G469">
        <v>2.3136146686130843E-2</v>
      </c>
      <c r="H469">
        <v>9.9001753884306201</v>
      </c>
      <c r="I469">
        <v>7.1540729117986004</v>
      </c>
      <c r="J469">
        <v>60.790702406322623</v>
      </c>
      <c r="K469">
        <v>54.021539105908772</v>
      </c>
      <c r="L469">
        <v>16.309999465942401</v>
      </c>
      <c r="M469">
        <v>12.289999961853001</v>
      </c>
      <c r="N469">
        <v>38.216836762012875</v>
      </c>
      <c r="O469">
        <v>38.600477953680972</v>
      </c>
      <c r="P469">
        <v>19.050744974780194</v>
      </c>
      <c r="Q469">
        <v>20.436033875598369</v>
      </c>
      <c r="R469">
        <v>5.86</v>
      </c>
      <c r="S469">
        <v>6.9</v>
      </c>
      <c r="T469">
        <v>76.594800000000006</v>
      </c>
      <c r="U469">
        <v>67.070300000000003</v>
      </c>
      <c r="V469">
        <v>-0.2542784598448346</v>
      </c>
      <c r="W469">
        <v>-0.27112874679741999</v>
      </c>
    </row>
    <row r="470" spans="1:23">
      <c r="A470">
        <v>2001</v>
      </c>
      <c r="B470" t="s">
        <v>7</v>
      </c>
      <c r="C470">
        <v>21</v>
      </c>
      <c r="D470">
        <v>4981.1986188017027</v>
      </c>
      <c r="E470">
        <v>488.47101524232494</v>
      </c>
      <c r="F470">
        <v>8.5134258275647134</v>
      </c>
      <c r="G470">
        <v>0.10321054718323097</v>
      </c>
      <c r="H470">
        <v>5.4083354556615104</v>
      </c>
      <c r="I470">
        <v>9.9001753884306201</v>
      </c>
      <c r="J470">
        <v>58.075194717779425</v>
      </c>
      <c r="K470">
        <v>60.790702406322623</v>
      </c>
      <c r="L470">
        <v>18.370000839233398</v>
      </c>
      <c r="M470">
        <v>16.309999465942401</v>
      </c>
      <c r="N470">
        <v>39.76832590788166</v>
      </c>
      <c r="O470">
        <v>38.216836762012875</v>
      </c>
      <c r="P470">
        <v>17.752874335715887</v>
      </c>
      <c r="Q470">
        <v>19.050744974780194</v>
      </c>
      <c r="R470">
        <v>7.4</v>
      </c>
      <c r="S470">
        <v>5.86</v>
      </c>
      <c r="T470">
        <v>69.926199999999994</v>
      </c>
      <c r="U470">
        <v>76.594800000000006</v>
      </c>
      <c r="V470">
        <v>-0.25785979060503667</v>
      </c>
      <c r="W470">
        <v>-0.2542784598448346</v>
      </c>
    </row>
    <row r="471" spans="1:23">
      <c r="A471">
        <v>2002</v>
      </c>
      <c r="B471" t="s">
        <v>7</v>
      </c>
      <c r="C471">
        <v>21</v>
      </c>
      <c r="D471">
        <v>5196.9329210389405</v>
      </c>
      <c r="E471">
        <v>215.7343022372379</v>
      </c>
      <c r="F471">
        <v>8.5558239076784499</v>
      </c>
      <c r="G471">
        <v>4.2398080113736469E-2</v>
      </c>
      <c r="H471">
        <v>1.9052821504805399</v>
      </c>
      <c r="I471">
        <v>5.4083354556615104</v>
      </c>
      <c r="J471">
        <v>60.924332946385285</v>
      </c>
      <c r="K471">
        <v>58.075194717779425</v>
      </c>
      <c r="L471">
        <v>19.889999389648398</v>
      </c>
      <c r="M471">
        <v>18.370000839233398</v>
      </c>
      <c r="N471">
        <v>39.583428425507975</v>
      </c>
      <c r="O471">
        <v>39.76832590788166</v>
      </c>
      <c r="P471">
        <v>16.039504599582788</v>
      </c>
      <c r="Q471">
        <v>17.752874335715887</v>
      </c>
      <c r="R471">
        <v>4.1127599999999997</v>
      </c>
      <c r="S471">
        <v>7.4</v>
      </c>
      <c r="T471">
        <v>76.516099999999994</v>
      </c>
      <c r="U471">
        <v>69.926199999999994</v>
      </c>
      <c r="V471">
        <v>-0.27157996427454328</v>
      </c>
      <c r="W471">
        <v>-0.25785979060503667</v>
      </c>
    </row>
    <row r="472" spans="1:23">
      <c r="A472">
        <v>2003</v>
      </c>
      <c r="B472" t="s">
        <v>7</v>
      </c>
      <c r="C472">
        <v>21</v>
      </c>
      <c r="D472">
        <v>5693.377763225968</v>
      </c>
      <c r="E472">
        <v>496.44484218702746</v>
      </c>
      <c r="F472">
        <v>8.6470589824893125</v>
      </c>
      <c r="G472">
        <v>9.1235074810862571E-2</v>
      </c>
      <c r="H472">
        <v>0.68270137578765699</v>
      </c>
      <c r="I472">
        <v>1.9052821504805399</v>
      </c>
      <c r="J472">
        <v>69.437305687231799</v>
      </c>
      <c r="K472">
        <v>60.924332946385285</v>
      </c>
      <c r="L472">
        <v>19.370000839233398</v>
      </c>
      <c r="M472">
        <v>19.889999389648398</v>
      </c>
      <c r="N472">
        <v>40.526284680765542</v>
      </c>
      <c r="O472">
        <v>39.583428425507975</v>
      </c>
      <c r="P472">
        <v>17.312670906576205</v>
      </c>
      <c r="Q472">
        <v>16.039504599582788</v>
      </c>
      <c r="R472">
        <v>3.6353900000000001</v>
      </c>
      <c r="S472">
        <v>4.1127599999999997</v>
      </c>
      <c r="T472">
        <v>78.320400000000006</v>
      </c>
      <c r="U472">
        <v>76.516099999999994</v>
      </c>
      <c r="V472">
        <v>-0.26675803305034601</v>
      </c>
      <c r="W472">
        <v>-0.27157996427454328</v>
      </c>
    </row>
    <row r="473" spans="1:23">
      <c r="A473">
        <v>2004</v>
      </c>
      <c r="B473" t="s">
        <v>7</v>
      </c>
      <c r="C473">
        <v>21</v>
      </c>
      <c r="D473">
        <v>6681.1788178119805</v>
      </c>
      <c r="E473">
        <v>987.80105458601247</v>
      </c>
      <c r="F473">
        <v>8.8070497206940725</v>
      </c>
      <c r="G473">
        <v>0.15999073820476006</v>
      </c>
      <c r="H473">
        <v>3.3826468188469399</v>
      </c>
      <c r="I473">
        <v>0.68270137578765699</v>
      </c>
      <c r="J473">
        <v>71.213166970683616</v>
      </c>
      <c r="K473">
        <v>69.437305687231799</v>
      </c>
      <c r="L473">
        <v>19.069999694824201</v>
      </c>
      <c r="M473">
        <v>19.370000839233398</v>
      </c>
      <c r="N473">
        <v>37.860077894073491</v>
      </c>
      <c r="O473">
        <v>40.526284680765542</v>
      </c>
      <c r="P473">
        <v>14.671394955533501</v>
      </c>
      <c r="Q473">
        <v>17.312670906576205</v>
      </c>
      <c r="R473">
        <v>4.68302</v>
      </c>
      <c r="S473">
        <v>3.6353900000000001</v>
      </c>
      <c r="T473">
        <v>43.0364</v>
      </c>
      <c r="U473">
        <v>78.320400000000006</v>
      </c>
      <c r="V473">
        <v>-0.24136700381256002</v>
      </c>
      <c r="W473">
        <v>-0.26675803305034601</v>
      </c>
    </row>
    <row r="474" spans="1:23">
      <c r="A474">
        <v>2005</v>
      </c>
      <c r="B474" t="s">
        <v>7</v>
      </c>
      <c r="C474">
        <v>21</v>
      </c>
      <c r="D474">
        <v>8021.0036553372556</v>
      </c>
      <c r="E474">
        <v>1339.8248375252751</v>
      </c>
      <c r="F474">
        <v>8.9898188370877108</v>
      </c>
      <c r="G474">
        <v>0.18276911639363824</v>
      </c>
      <c r="H474">
        <v>2.18379872390258</v>
      </c>
      <c r="I474">
        <v>3.3826468188469399</v>
      </c>
      <c r="J474">
        <v>70.274960927561523</v>
      </c>
      <c r="K474">
        <v>71.213166970683616</v>
      </c>
      <c r="L474">
        <v>17.75</v>
      </c>
      <c r="M474">
        <v>19.069999694824201</v>
      </c>
      <c r="N474">
        <v>36.940607874257417</v>
      </c>
      <c r="O474">
        <v>37.860077894073491</v>
      </c>
      <c r="P474">
        <v>17.247828248868224</v>
      </c>
      <c r="Q474">
        <v>14.671394955533501</v>
      </c>
      <c r="R474">
        <v>3.79</v>
      </c>
      <c r="S474">
        <v>4.68302</v>
      </c>
      <c r="T474">
        <v>41.600299999999997</v>
      </c>
      <c r="U474">
        <v>43.0364</v>
      </c>
      <c r="V474">
        <v>-0.2135819085783133</v>
      </c>
      <c r="W474">
        <v>-0.24136700381256002</v>
      </c>
    </row>
    <row r="475" spans="1:23">
      <c r="A475">
        <v>2006</v>
      </c>
      <c r="B475" t="s">
        <v>7</v>
      </c>
      <c r="C475">
        <v>21</v>
      </c>
      <c r="D475">
        <v>9038.7308465235637</v>
      </c>
      <c r="E475">
        <v>1017.7271911863081</v>
      </c>
      <c r="F475">
        <v>9.1092740504465137</v>
      </c>
      <c r="G475">
        <v>0.11945521335880294</v>
      </c>
      <c r="H475">
        <v>1.2846939436640901</v>
      </c>
      <c r="I475">
        <v>2.18379872390258</v>
      </c>
      <c r="J475">
        <v>77.791393724575244</v>
      </c>
      <c r="K475">
        <v>70.274960927561523</v>
      </c>
      <c r="L475">
        <v>13.8400001525879</v>
      </c>
      <c r="M475">
        <v>17.75</v>
      </c>
      <c r="N475">
        <v>36.639671572146447</v>
      </c>
      <c r="O475">
        <v>36.940607874257417</v>
      </c>
      <c r="P475">
        <v>17.768191328667147</v>
      </c>
      <c r="Q475">
        <v>17.247828248868224</v>
      </c>
      <c r="R475">
        <v>3.2953299999999999</v>
      </c>
      <c r="S475">
        <v>3.79</v>
      </c>
      <c r="T475">
        <v>40.651000000000003</v>
      </c>
      <c r="U475">
        <v>41.600299999999997</v>
      </c>
      <c r="V475">
        <v>-0.17938310182746001</v>
      </c>
      <c r="W475">
        <v>-0.2135819085783133</v>
      </c>
    </row>
    <row r="476" spans="1:23">
      <c r="A476">
        <v>2007</v>
      </c>
      <c r="B476" t="s">
        <v>7</v>
      </c>
      <c r="C476">
        <v>21</v>
      </c>
      <c r="D476">
        <v>11255.436698299873</v>
      </c>
      <c r="E476">
        <v>2216.7058517763089</v>
      </c>
      <c r="F476">
        <v>9.3286065529701592</v>
      </c>
      <c r="G476">
        <v>0.21933250252364545</v>
      </c>
      <c r="H476">
        <v>2.4587431238539699</v>
      </c>
      <c r="I476">
        <v>1.2846939436640901</v>
      </c>
      <c r="J476">
        <v>80.662004622749151</v>
      </c>
      <c r="K476">
        <v>77.791393724575244</v>
      </c>
      <c r="L476">
        <v>9.6000003814697301</v>
      </c>
      <c r="M476">
        <v>13.8400001525879</v>
      </c>
      <c r="N476">
        <v>34.988401025593525</v>
      </c>
      <c r="O476">
        <v>36.639671572146447</v>
      </c>
      <c r="P476">
        <v>18.892506287865075</v>
      </c>
      <c r="Q476">
        <v>17.768191328667147</v>
      </c>
      <c r="S476">
        <v>3.2953299999999999</v>
      </c>
      <c r="T476">
        <v>41.546399999999998</v>
      </c>
      <c r="U476">
        <v>40.651000000000003</v>
      </c>
      <c r="V476">
        <v>-0.13539067901769999</v>
      </c>
      <c r="W476">
        <v>-0.17938310182746001</v>
      </c>
    </row>
    <row r="477" spans="1:23">
      <c r="A477">
        <v>2008</v>
      </c>
      <c r="B477" t="s">
        <v>7</v>
      </c>
      <c r="C477">
        <v>21</v>
      </c>
      <c r="D477">
        <v>14001.44688198035</v>
      </c>
      <c r="E477">
        <v>2746.010183680477</v>
      </c>
      <c r="F477">
        <v>9.546915951970167</v>
      </c>
      <c r="G477">
        <v>0.21830939900000779</v>
      </c>
      <c r="H477">
        <v>4.1649719352477002</v>
      </c>
      <c r="I477">
        <v>2.4587431238539699</v>
      </c>
      <c r="J477">
        <v>80.754454076725267</v>
      </c>
      <c r="K477">
        <v>80.662004622749151</v>
      </c>
      <c r="L477">
        <v>7.1199998855590803</v>
      </c>
      <c r="M477">
        <v>9.6000003814697301</v>
      </c>
      <c r="N477">
        <v>35.647543016743271</v>
      </c>
      <c r="O477">
        <v>34.988401025593525</v>
      </c>
      <c r="P477">
        <v>17.996494371608364</v>
      </c>
      <c r="Q477">
        <v>18.892506287865075</v>
      </c>
      <c r="T477">
        <v>37.124499999999998</v>
      </c>
      <c r="U477">
        <v>41.546399999999998</v>
      </c>
      <c r="V477">
        <v>-0.17426377973822668</v>
      </c>
      <c r="W477">
        <v>-0.13539067901769999</v>
      </c>
    </row>
    <row r="478" spans="1:23">
      <c r="A478">
        <v>2009</v>
      </c>
      <c r="B478" t="s">
        <v>7</v>
      </c>
      <c r="C478">
        <v>21</v>
      </c>
      <c r="D478">
        <v>11527.593227982454</v>
      </c>
      <c r="E478">
        <v>-2473.8536539978959</v>
      </c>
      <c r="F478">
        <v>9.3524988514897061</v>
      </c>
      <c r="G478">
        <v>-0.1944171004804609</v>
      </c>
      <c r="H478">
        <v>3.79539242483406</v>
      </c>
      <c r="I478">
        <v>4.1649719352477002</v>
      </c>
      <c r="J478">
        <v>75.225913272623387</v>
      </c>
      <c r="K478">
        <v>80.754454076725267</v>
      </c>
      <c r="L478">
        <v>8.1700000762939506</v>
      </c>
      <c r="M478">
        <v>7.1199998855590803</v>
      </c>
      <c r="N478">
        <v>36.476102748271401</v>
      </c>
      <c r="O478">
        <v>35.647543016743271</v>
      </c>
      <c r="P478">
        <v>16.587075800461736</v>
      </c>
      <c r="Q478">
        <v>17.996494371608364</v>
      </c>
      <c r="T478">
        <v>36.628399999999999</v>
      </c>
      <c r="U478">
        <v>37.124499999999998</v>
      </c>
      <c r="V478">
        <v>-0.20328127503498664</v>
      </c>
      <c r="W478">
        <v>-0.17426377973822668</v>
      </c>
    </row>
    <row r="479" spans="1:23">
      <c r="A479">
        <v>2010</v>
      </c>
      <c r="B479" t="s">
        <v>7</v>
      </c>
      <c r="C479">
        <v>21</v>
      </c>
      <c r="D479">
        <v>12597.86238996409</v>
      </c>
      <c r="E479">
        <v>1070.269161981636</v>
      </c>
      <c r="F479">
        <v>9.4412824269569597</v>
      </c>
      <c r="G479">
        <v>8.8783575467253684E-2</v>
      </c>
      <c r="H479">
        <v>2.5806937025054602</v>
      </c>
      <c r="I479">
        <v>3.79539242483406</v>
      </c>
      <c r="J479">
        <v>82.108326448939948</v>
      </c>
      <c r="K479">
        <v>75.225913272623387</v>
      </c>
      <c r="L479">
        <v>9.6400003433227504</v>
      </c>
      <c r="M479">
        <v>8.1700000762939506</v>
      </c>
      <c r="N479">
        <v>36.590654660838112</v>
      </c>
      <c r="O479">
        <v>36.476102748271401</v>
      </c>
      <c r="P479">
        <v>16.03116778685088</v>
      </c>
      <c r="Q479">
        <v>16.587075800461736</v>
      </c>
      <c r="T479">
        <v>34.3264</v>
      </c>
      <c r="U479">
        <v>36.628399999999999</v>
      </c>
      <c r="V479">
        <v>-0.15965937329688665</v>
      </c>
      <c r="W479">
        <v>-0.20328127503498664</v>
      </c>
    </row>
    <row r="480" spans="1:23">
      <c r="A480">
        <v>2011</v>
      </c>
      <c r="B480" t="s">
        <v>7</v>
      </c>
      <c r="C480">
        <v>21</v>
      </c>
      <c r="D480">
        <v>13890.696238296639</v>
      </c>
      <c r="E480">
        <v>1292.8338483325497</v>
      </c>
      <c r="F480">
        <v>9.538974559639513</v>
      </c>
      <c r="G480">
        <v>9.7692132682553279E-2</v>
      </c>
      <c r="H480">
        <v>4.23940149625935</v>
      </c>
      <c r="I480">
        <v>2.5806937025054602</v>
      </c>
      <c r="J480">
        <v>87.082722756352979</v>
      </c>
      <c r="K480">
        <v>82.108326448939948</v>
      </c>
      <c r="L480">
        <v>9.6300001144409197</v>
      </c>
      <c r="M480">
        <v>9.6400003433227504</v>
      </c>
      <c r="N480">
        <v>34.722406600869022</v>
      </c>
      <c r="O480">
        <v>36.590654660838112</v>
      </c>
      <c r="P480">
        <v>17.44498133804435</v>
      </c>
      <c r="Q480">
        <v>16.03116778685088</v>
      </c>
      <c r="T480">
        <v>35.501199999999997</v>
      </c>
      <c r="U480">
        <v>34.3264</v>
      </c>
      <c r="V480">
        <v>-0.17221256891938663</v>
      </c>
      <c r="W480">
        <v>-0.15965937329688665</v>
      </c>
    </row>
    <row r="481" spans="1:23">
      <c r="A481">
        <v>2012</v>
      </c>
      <c r="B481" t="s">
        <v>7</v>
      </c>
      <c r="C481">
        <v>21</v>
      </c>
      <c r="D481">
        <v>13143.521218687236</v>
      </c>
      <c r="E481">
        <v>-747.17501960940353</v>
      </c>
      <c r="F481">
        <v>9.4836842332082032</v>
      </c>
      <c r="G481">
        <v>-5.5290326431309822E-2</v>
      </c>
      <c r="H481">
        <v>3.56037151702788</v>
      </c>
      <c r="I481">
        <v>4.23940149625935</v>
      </c>
      <c r="J481">
        <v>89.327462141552999</v>
      </c>
      <c r="K481">
        <v>87.082722756352979</v>
      </c>
      <c r="L481">
        <v>10.0900001525879</v>
      </c>
      <c r="M481">
        <v>9.6300001144409197</v>
      </c>
      <c r="N481">
        <v>34.856836000429595</v>
      </c>
      <c r="O481">
        <v>34.722406600869022</v>
      </c>
      <c r="P481">
        <v>17.388440707611597</v>
      </c>
      <c r="Q481">
        <v>17.44498133804435</v>
      </c>
      <c r="T481">
        <v>34.316499999999998</v>
      </c>
      <c r="U481">
        <v>35.501199999999997</v>
      </c>
      <c r="V481">
        <v>-0.17799929951785332</v>
      </c>
      <c r="W481">
        <v>-0.17221256891938663</v>
      </c>
    </row>
    <row r="482" spans="1:23">
      <c r="A482">
        <v>2013</v>
      </c>
      <c r="B482" t="s">
        <v>7</v>
      </c>
      <c r="C482">
        <v>21</v>
      </c>
      <c r="D482">
        <v>13780.190606988146</v>
      </c>
      <c r="E482">
        <v>636.66938830091021</v>
      </c>
      <c r="F482">
        <v>9.5309873766191675</v>
      </c>
      <c r="G482">
        <v>4.730314341096431E-2</v>
      </c>
      <c r="H482">
        <v>0.99198260633235003</v>
      </c>
      <c r="I482">
        <v>3.56037151702788</v>
      </c>
      <c r="J482">
        <v>90.691866412778111</v>
      </c>
      <c r="K482">
        <v>89.327462141552999</v>
      </c>
      <c r="L482">
        <v>10.329999923706101</v>
      </c>
      <c r="M482">
        <v>10.0900001525879</v>
      </c>
      <c r="N482">
        <v>35.448595113148393</v>
      </c>
      <c r="O482">
        <v>34.856836000429595</v>
      </c>
      <c r="P482">
        <v>17.807294246165281</v>
      </c>
      <c r="Q482">
        <v>17.388440707611597</v>
      </c>
      <c r="T482">
        <v>37.959099999999999</v>
      </c>
      <c r="U482">
        <v>34.316499999999998</v>
      </c>
      <c r="V482">
        <v>-0.15569619271225332</v>
      </c>
      <c r="W482">
        <v>-0.17799929951785332</v>
      </c>
    </row>
    <row r="483" spans="1:23">
      <c r="A483">
        <v>2014</v>
      </c>
      <c r="B483" t="s">
        <v>7</v>
      </c>
      <c r="C483">
        <v>21</v>
      </c>
      <c r="D483">
        <v>14345.186056937398</v>
      </c>
      <c r="E483">
        <v>564.99544994925236</v>
      </c>
      <c r="F483">
        <v>9.5711696984908095</v>
      </c>
      <c r="G483">
        <v>4.0182321871641946E-2</v>
      </c>
      <c r="H483">
        <v>5.38213132400467E-2</v>
      </c>
      <c r="I483">
        <v>0.99198260633235003</v>
      </c>
      <c r="J483">
        <v>93.696924606057792</v>
      </c>
      <c r="K483">
        <v>90.691866412778111</v>
      </c>
      <c r="L483">
        <v>8.9899997711181605</v>
      </c>
      <c r="M483">
        <v>10.329999923706101</v>
      </c>
      <c r="N483">
        <v>34.811680800730052</v>
      </c>
      <c r="O483">
        <v>35.448595113148393</v>
      </c>
      <c r="P483">
        <v>18.305987165999198</v>
      </c>
      <c r="Q483">
        <v>17.807294246165281</v>
      </c>
      <c r="T483">
        <v>39.458500000000001</v>
      </c>
      <c r="U483">
        <v>37.959099999999999</v>
      </c>
      <c r="V483">
        <v>-0.16677594944574334</v>
      </c>
      <c r="W483">
        <v>-0.15569619271225332</v>
      </c>
    </row>
    <row r="484" spans="1:23">
      <c r="A484">
        <v>2015</v>
      </c>
      <c r="B484" t="s">
        <v>7</v>
      </c>
      <c r="C484">
        <v>21</v>
      </c>
      <c r="D484">
        <v>12556.355747117614</v>
      </c>
      <c r="E484">
        <v>-1788.8303098197848</v>
      </c>
      <c r="F484">
        <v>9.43798225039877</v>
      </c>
      <c r="G484">
        <v>-0.13318744809203942</v>
      </c>
      <c r="H484">
        <v>-0.87412587412584897</v>
      </c>
      <c r="I484">
        <v>5.38213132400467E-2</v>
      </c>
      <c r="J484">
        <v>96.009460424373316</v>
      </c>
      <c r="K484">
        <v>93.696924606057792</v>
      </c>
      <c r="L484">
        <v>7.5</v>
      </c>
      <c r="M484">
        <v>8.9899997711181605</v>
      </c>
      <c r="N484">
        <v>34.296346180795759</v>
      </c>
      <c r="O484">
        <v>34.811680800730052</v>
      </c>
      <c r="P484">
        <v>19.847005218470628</v>
      </c>
      <c r="Q484">
        <v>18.305987165999198</v>
      </c>
      <c r="T484">
        <v>41.976900000000001</v>
      </c>
      <c r="U484">
        <v>39.458500000000001</v>
      </c>
      <c r="V484">
        <v>-0.18777976644386665</v>
      </c>
      <c r="W484">
        <v>-0.16677594944574334</v>
      </c>
    </row>
    <row r="485" spans="1:23">
      <c r="A485">
        <v>1993</v>
      </c>
      <c r="B485" t="s">
        <v>6</v>
      </c>
      <c r="C485">
        <v>22</v>
      </c>
      <c r="D485">
        <v>9535.5948491086765</v>
      </c>
      <c r="E485" t="s">
        <v>141</v>
      </c>
      <c r="F485">
        <v>9.1627869019416366</v>
      </c>
      <c r="G485" t="s">
        <v>141</v>
      </c>
      <c r="H485">
        <v>6.7837799466541098</v>
      </c>
      <c r="I485" t="s">
        <v>141</v>
      </c>
      <c r="J485">
        <v>54.1685401539278</v>
      </c>
      <c r="K485" t="s">
        <v>141</v>
      </c>
      <c r="L485">
        <v>5.3000001907348597</v>
      </c>
      <c r="M485" t="s">
        <v>141</v>
      </c>
      <c r="N485">
        <v>37.237641747693623</v>
      </c>
      <c r="O485" t="s">
        <v>141</v>
      </c>
      <c r="P485">
        <v>22.77707641860216</v>
      </c>
      <c r="Q485" t="s">
        <v>141</v>
      </c>
      <c r="R485">
        <v>6</v>
      </c>
      <c r="S485" t="s">
        <v>141</v>
      </c>
      <c r="U485" t="s">
        <v>141</v>
      </c>
      <c r="W485" t="s">
        <v>141</v>
      </c>
    </row>
    <row r="486" spans="1:23">
      <c r="A486">
        <v>1994</v>
      </c>
      <c r="B486" t="s">
        <v>6</v>
      </c>
      <c r="C486">
        <v>22</v>
      </c>
      <c r="D486">
        <v>9978.3019369785452</v>
      </c>
      <c r="E486">
        <v>442.7070878698687</v>
      </c>
      <c r="F486">
        <v>9.2081682082335998</v>
      </c>
      <c r="G486">
        <v>4.5381306291963242E-2</v>
      </c>
      <c r="H486">
        <v>5.4204401924162298</v>
      </c>
      <c r="I486">
        <v>6.7837799466541098</v>
      </c>
      <c r="J486">
        <v>57.170283652676318</v>
      </c>
      <c r="K486">
        <v>54.1685401539278</v>
      </c>
      <c r="L486">
        <v>6.71000003814697</v>
      </c>
      <c r="M486">
        <v>5.3000001907348597</v>
      </c>
      <c r="N486">
        <v>34.967077714657606</v>
      </c>
      <c r="O486">
        <v>37.237641747693623</v>
      </c>
      <c r="P486">
        <v>21.664463707839946</v>
      </c>
      <c r="Q486">
        <v>22.77707641860216</v>
      </c>
      <c r="R486">
        <v>6.5</v>
      </c>
      <c r="S486">
        <v>6</v>
      </c>
    </row>
    <row r="487" spans="1:23">
      <c r="A487">
        <v>1995</v>
      </c>
      <c r="B487" t="s">
        <v>6</v>
      </c>
      <c r="C487">
        <v>22</v>
      </c>
      <c r="D487">
        <v>11782.521478967843</v>
      </c>
      <c r="E487">
        <v>1804.2195419892978</v>
      </c>
      <c r="F487">
        <v>9.374372481751271</v>
      </c>
      <c r="G487">
        <v>0.1662042735176712</v>
      </c>
      <c r="H487">
        <v>4.2228161409948601</v>
      </c>
      <c r="I487">
        <v>5.4204401924162298</v>
      </c>
      <c r="J487">
        <v>59.907032242210349</v>
      </c>
      <c r="K487">
        <v>57.170283652676318</v>
      </c>
      <c r="L487">
        <v>7.0599999427795401</v>
      </c>
      <c r="M487">
        <v>6.71000003814697</v>
      </c>
      <c r="N487">
        <v>36.781222750190594</v>
      </c>
      <c r="O487">
        <v>34.967077714657606</v>
      </c>
      <c r="P487">
        <v>24.643807091563637</v>
      </c>
      <c r="Q487">
        <v>21.664463707839946</v>
      </c>
      <c r="R487">
        <v>4.5999999999999996</v>
      </c>
      <c r="S487">
        <v>6.5</v>
      </c>
    </row>
    <row r="488" spans="1:23">
      <c r="A488">
        <v>1996</v>
      </c>
      <c r="B488" t="s">
        <v>6</v>
      </c>
      <c r="C488">
        <v>22</v>
      </c>
      <c r="D488">
        <v>12185.063893053364</v>
      </c>
      <c r="E488">
        <v>402.54241408552116</v>
      </c>
      <c r="F488">
        <v>9.4079662096281087</v>
      </c>
      <c r="G488">
        <v>3.3593727876837676E-2</v>
      </c>
      <c r="H488">
        <v>3.0689773250979102</v>
      </c>
      <c r="I488">
        <v>4.2228161409948601</v>
      </c>
      <c r="J488">
        <v>60.208225045743376</v>
      </c>
      <c r="K488">
        <v>59.907032242210349</v>
      </c>
      <c r="L488">
        <v>7.3000001907348597</v>
      </c>
      <c r="M488">
        <v>7.0599999427795401</v>
      </c>
      <c r="N488">
        <v>36.809905415477871</v>
      </c>
      <c r="O488">
        <v>36.781222750190594</v>
      </c>
      <c r="P488">
        <v>21.247656740802043</v>
      </c>
      <c r="Q488">
        <v>24.643807091563637</v>
      </c>
      <c r="R488">
        <v>5.6</v>
      </c>
      <c r="S488">
        <v>4.5999999999999996</v>
      </c>
      <c r="T488">
        <v>46.479799999999997</v>
      </c>
      <c r="V488">
        <v>-0.24544233981137331</v>
      </c>
    </row>
    <row r="489" spans="1:23">
      <c r="A489">
        <v>1997</v>
      </c>
      <c r="B489" t="s">
        <v>6</v>
      </c>
      <c r="C489">
        <v>22</v>
      </c>
      <c r="D489">
        <v>11578.441514986182</v>
      </c>
      <c r="E489">
        <v>-606.62237806718258</v>
      </c>
      <c r="F489">
        <v>9.3569001578716353</v>
      </c>
      <c r="G489">
        <v>-5.1066051756473385E-2</v>
      </c>
      <c r="H489">
        <v>2.3368629831411201</v>
      </c>
      <c r="I489">
        <v>3.0689773250979102</v>
      </c>
      <c r="J489">
        <v>62.287314657953544</v>
      </c>
      <c r="K489">
        <v>60.208225045743376</v>
      </c>
      <c r="L489">
        <v>6.5700001716613796</v>
      </c>
      <c r="M489">
        <v>7.3000001907348597</v>
      </c>
      <c r="N489">
        <v>35.846370534410767</v>
      </c>
      <c r="O489">
        <v>36.809905415477871</v>
      </c>
      <c r="P489">
        <v>21.38196130535518</v>
      </c>
      <c r="Q489">
        <v>21.247656740802043</v>
      </c>
      <c r="R489">
        <v>4.3</v>
      </c>
      <c r="S489">
        <v>5.6</v>
      </c>
      <c r="T489">
        <v>46.536099999999998</v>
      </c>
      <c r="U489">
        <v>46.479799999999997</v>
      </c>
      <c r="V489">
        <v>-0.18510970773195334</v>
      </c>
      <c r="W489">
        <v>-0.24544233981137331</v>
      </c>
    </row>
    <row r="490" spans="1:23">
      <c r="A490">
        <v>1998</v>
      </c>
      <c r="B490" t="s">
        <v>6</v>
      </c>
      <c r="C490">
        <v>22</v>
      </c>
      <c r="D490">
        <v>12202.691406770378</v>
      </c>
      <c r="E490">
        <v>624.24989178419673</v>
      </c>
      <c r="F490">
        <v>9.4094118135035032</v>
      </c>
      <c r="G490">
        <v>5.2511655631867882E-2</v>
      </c>
      <c r="H490">
        <v>2.5727522590912701</v>
      </c>
      <c r="I490">
        <v>2.3368629831411201</v>
      </c>
      <c r="J490">
        <v>63.810683201048846</v>
      </c>
      <c r="K490">
        <v>62.287314657953544</v>
      </c>
      <c r="L490">
        <v>4.6500000953674299</v>
      </c>
      <c r="M490">
        <v>6.5700001716613796</v>
      </c>
      <c r="N490">
        <v>37.254498784721761</v>
      </c>
      <c r="O490">
        <v>35.846370534410767</v>
      </c>
      <c r="P490">
        <v>21.912167025140615</v>
      </c>
      <c r="Q490">
        <v>21.38196130535518</v>
      </c>
      <c r="R490">
        <v>3.16</v>
      </c>
      <c r="S490">
        <v>4.3</v>
      </c>
      <c r="T490">
        <v>57.131300000000003</v>
      </c>
      <c r="U490">
        <v>46.536099999999998</v>
      </c>
      <c r="V490">
        <v>-4.0748769681759979E-2</v>
      </c>
      <c r="W490">
        <v>-0.18510970773195334</v>
      </c>
    </row>
    <row r="491" spans="1:23">
      <c r="A491">
        <v>1999</v>
      </c>
      <c r="B491" t="s">
        <v>6</v>
      </c>
      <c r="C491">
        <v>22</v>
      </c>
      <c r="D491">
        <v>12474.818082011938</v>
      </c>
      <c r="E491">
        <v>272.1266752415595</v>
      </c>
      <c r="F491">
        <v>9.4314673379091385</v>
      </c>
      <c r="G491">
        <v>2.2055524405635296E-2</v>
      </c>
      <c r="H491">
        <v>2.3400949031217402</v>
      </c>
      <c r="I491">
        <v>2.5727522590912701</v>
      </c>
      <c r="J491">
        <v>63.293182906891168</v>
      </c>
      <c r="K491">
        <v>63.810683201048846</v>
      </c>
      <c r="L491">
        <v>4.5999999046325701</v>
      </c>
      <c r="M491">
        <v>4.6500000953674299</v>
      </c>
      <c r="N491">
        <v>37.093935321060968</v>
      </c>
      <c r="O491">
        <v>37.254498784721761</v>
      </c>
      <c r="P491">
        <v>20.068826742728344</v>
      </c>
      <c r="Q491">
        <v>21.912167025140615</v>
      </c>
      <c r="R491">
        <v>2.74</v>
      </c>
      <c r="S491">
        <v>3.16</v>
      </c>
      <c r="T491">
        <v>56.131300000000003</v>
      </c>
      <c r="U491">
        <v>57.131300000000003</v>
      </c>
      <c r="V491">
        <v>5.8403227794913394E-2</v>
      </c>
      <c r="W491">
        <v>-4.0748769681759979E-2</v>
      </c>
    </row>
    <row r="492" spans="1:23">
      <c r="A492">
        <v>2000</v>
      </c>
      <c r="B492" t="s">
        <v>6</v>
      </c>
      <c r="C492">
        <v>22</v>
      </c>
      <c r="D492">
        <v>11502.396812642781</v>
      </c>
      <c r="E492">
        <v>-972.42126936915702</v>
      </c>
      <c r="F492">
        <v>9.3503107111259016</v>
      </c>
      <c r="G492">
        <v>-8.1156626783236874E-2</v>
      </c>
      <c r="H492">
        <v>2.8530303928715601</v>
      </c>
      <c r="I492">
        <v>2.3400949031217402</v>
      </c>
      <c r="J492">
        <v>67.423390125527462</v>
      </c>
      <c r="K492">
        <v>63.293182906891168</v>
      </c>
      <c r="L492">
        <v>3.8199999332428001</v>
      </c>
      <c r="M492">
        <v>4.5999999046325701</v>
      </c>
      <c r="N492">
        <v>37.249427388761589</v>
      </c>
      <c r="O492">
        <v>37.093935321060968</v>
      </c>
      <c r="P492">
        <v>17.585272064639952</v>
      </c>
      <c r="Q492">
        <v>20.068826742728344</v>
      </c>
      <c r="S492">
        <v>2.74</v>
      </c>
      <c r="T492">
        <v>69.779799999999994</v>
      </c>
      <c r="U492">
        <v>56.131300000000003</v>
      </c>
      <c r="V492">
        <v>0.12397640893096333</v>
      </c>
      <c r="W492">
        <v>5.8403227794913394E-2</v>
      </c>
    </row>
    <row r="493" spans="1:23">
      <c r="A493">
        <v>2001</v>
      </c>
      <c r="B493" t="s">
        <v>6</v>
      </c>
      <c r="C493">
        <v>22</v>
      </c>
      <c r="D493">
        <v>11729.146162981122</v>
      </c>
      <c r="E493">
        <v>226.74935033834117</v>
      </c>
      <c r="F493">
        <v>9.3698321481184372</v>
      </c>
      <c r="G493">
        <v>1.9521436992535612E-2</v>
      </c>
      <c r="H493">
        <v>4.3699033055179504</v>
      </c>
      <c r="I493">
        <v>2.8530303928715601</v>
      </c>
      <c r="J493">
        <v>65.064067796215852</v>
      </c>
      <c r="K493">
        <v>67.423390125527462</v>
      </c>
      <c r="L493">
        <v>3.8299999237060498</v>
      </c>
      <c r="M493">
        <v>3.8199999332428001</v>
      </c>
      <c r="N493">
        <v>38.086359257882954</v>
      </c>
      <c r="O493">
        <v>37.249427388761589</v>
      </c>
      <c r="P493">
        <v>17.729843004487407</v>
      </c>
      <c r="Q493">
        <v>17.585272064639952</v>
      </c>
      <c r="T493">
        <v>80.339600000000004</v>
      </c>
      <c r="U493">
        <v>69.779799999999994</v>
      </c>
      <c r="V493">
        <v>7.7227266641436657E-2</v>
      </c>
      <c r="W493">
        <v>0.12397640893096333</v>
      </c>
    </row>
    <row r="494" spans="1:23">
      <c r="A494">
        <v>2002</v>
      </c>
      <c r="B494" t="s">
        <v>6</v>
      </c>
      <c r="C494">
        <v>22</v>
      </c>
      <c r="D494">
        <v>12882.288973030783</v>
      </c>
      <c r="E494">
        <v>1153.1428100496614</v>
      </c>
      <c r="F494">
        <v>9.4636086991662722</v>
      </c>
      <c r="G494">
        <v>9.3776551047835E-2</v>
      </c>
      <c r="H494">
        <v>3.6003465829091099</v>
      </c>
      <c r="I494">
        <v>4.3699033055179504</v>
      </c>
      <c r="J494">
        <v>62.161053805440091</v>
      </c>
      <c r="K494">
        <v>65.064067796215852</v>
      </c>
      <c r="L494">
        <v>4.5</v>
      </c>
      <c r="M494">
        <v>3.8299999237060498</v>
      </c>
      <c r="N494">
        <v>38.536368993719719</v>
      </c>
      <c r="O494">
        <v>38.086359257882954</v>
      </c>
      <c r="P494">
        <v>17.038328469851205</v>
      </c>
      <c r="Q494">
        <v>17.729843004487407</v>
      </c>
      <c r="T494">
        <v>91.928600000000003</v>
      </c>
      <c r="U494">
        <v>80.339600000000004</v>
      </c>
      <c r="V494">
        <v>-6.2699138006033328E-2</v>
      </c>
      <c r="W494">
        <v>7.7227266641436657E-2</v>
      </c>
    </row>
    <row r="495" spans="1:23">
      <c r="A495">
        <v>2003</v>
      </c>
      <c r="B495" t="s">
        <v>6</v>
      </c>
      <c r="C495">
        <v>22</v>
      </c>
      <c r="D495">
        <v>15772.733395054154</v>
      </c>
      <c r="E495">
        <v>2890.4444220233709</v>
      </c>
      <c r="F495">
        <v>9.6660379937296579</v>
      </c>
      <c r="G495">
        <v>0.20242929456338565</v>
      </c>
      <c r="H495">
        <v>3.2189909068289699</v>
      </c>
      <c r="I495">
        <v>3.6003465829091099</v>
      </c>
      <c r="J495">
        <v>60.438267208089762</v>
      </c>
      <c r="K495">
        <v>62.161053805440091</v>
      </c>
      <c r="L495">
        <v>6.1300001144409197</v>
      </c>
      <c r="M495">
        <v>4.5</v>
      </c>
      <c r="N495">
        <v>39.793095672576925</v>
      </c>
      <c r="O495">
        <v>38.536368993719719</v>
      </c>
      <c r="P495">
        <v>16.098068701018555</v>
      </c>
      <c r="Q495">
        <v>17.038328469851205</v>
      </c>
      <c r="T495">
        <v>91.112300000000005</v>
      </c>
      <c r="U495">
        <v>91.928600000000003</v>
      </c>
      <c r="V495">
        <v>-8.9384109186173302E-2</v>
      </c>
      <c r="W495">
        <v>-6.2699138006033328E-2</v>
      </c>
    </row>
    <row r="496" spans="1:23">
      <c r="A496">
        <v>2004</v>
      </c>
      <c r="B496" t="s">
        <v>6</v>
      </c>
      <c r="C496">
        <v>22</v>
      </c>
      <c r="D496">
        <v>18045.588099483284</v>
      </c>
      <c r="E496">
        <v>2272.8547044291299</v>
      </c>
      <c r="F496">
        <v>9.8006565072625467</v>
      </c>
      <c r="G496">
        <v>0.13461851353288878</v>
      </c>
      <c r="H496">
        <v>2.3653620409729998</v>
      </c>
      <c r="I496">
        <v>3.2189909068289699</v>
      </c>
      <c r="J496">
        <v>62.762980666956736</v>
      </c>
      <c r="K496">
        <v>60.438267208089762</v>
      </c>
      <c r="L496">
        <v>6.3200001716613796</v>
      </c>
      <c r="M496">
        <v>6.1300001144409197</v>
      </c>
      <c r="N496">
        <v>40.41111162199676</v>
      </c>
      <c r="O496">
        <v>39.793095672576925</v>
      </c>
      <c r="P496">
        <v>15.197132151120252</v>
      </c>
      <c r="Q496">
        <v>16.098068701018555</v>
      </c>
      <c r="T496">
        <v>97.063900000000004</v>
      </c>
      <c r="U496">
        <v>91.112300000000005</v>
      </c>
      <c r="V496">
        <v>-7.1965500418943326E-2</v>
      </c>
      <c r="W496">
        <v>-8.9384109186173302E-2</v>
      </c>
    </row>
    <row r="497" spans="1:23">
      <c r="A497">
        <v>2005</v>
      </c>
      <c r="B497" t="s">
        <v>6</v>
      </c>
      <c r="C497">
        <v>22</v>
      </c>
      <c r="D497">
        <v>18784.948499214883</v>
      </c>
      <c r="E497">
        <v>739.36039973159859</v>
      </c>
      <c r="F497">
        <v>9.8408112164134085</v>
      </c>
      <c r="G497">
        <v>4.0154709150861834E-2</v>
      </c>
      <c r="H497">
        <v>2.27716394887833</v>
      </c>
      <c r="I497">
        <v>2.3653620409729998</v>
      </c>
      <c r="J497">
        <v>62.571805728012237</v>
      </c>
      <c r="K497">
        <v>62.762980666956736</v>
      </c>
      <c r="L497">
        <v>7.5799999237060502</v>
      </c>
      <c r="M497">
        <v>6.3200001716613796</v>
      </c>
      <c r="N497">
        <v>41.386174552658808</v>
      </c>
      <c r="O497">
        <v>40.41111162199676</v>
      </c>
      <c r="P497">
        <v>13.365722718973824</v>
      </c>
      <c r="Q497">
        <v>15.197132151120252</v>
      </c>
      <c r="T497">
        <v>86.785300000000007</v>
      </c>
      <c r="U497">
        <v>97.063900000000004</v>
      </c>
      <c r="V497">
        <v>-5.8767832495109973E-2</v>
      </c>
      <c r="W497">
        <v>-7.1965500418943326E-2</v>
      </c>
    </row>
    <row r="498" spans="1:23">
      <c r="A498">
        <v>2006</v>
      </c>
      <c r="B498" t="s">
        <v>6</v>
      </c>
      <c r="C498">
        <v>22</v>
      </c>
      <c r="D498">
        <v>19821.444626863202</v>
      </c>
      <c r="E498">
        <v>1036.4961276483191</v>
      </c>
      <c r="F498">
        <v>9.8945196925569494</v>
      </c>
      <c r="G498">
        <v>5.3708476143540906E-2</v>
      </c>
      <c r="H498">
        <v>3.1076654587105401</v>
      </c>
      <c r="I498">
        <v>2.27716394887833</v>
      </c>
      <c r="J498">
        <v>68.0730362336936</v>
      </c>
      <c r="K498">
        <v>62.571805728012237</v>
      </c>
      <c r="L498">
        <v>7.6500000953674299</v>
      </c>
      <c r="M498">
        <v>7.5799999237060502</v>
      </c>
      <c r="N498">
        <v>40.135706312075861</v>
      </c>
      <c r="O498">
        <v>41.386174552658808</v>
      </c>
      <c r="P498">
        <v>12.246318450241409</v>
      </c>
      <c r="Q498">
        <v>13.365722718973824</v>
      </c>
      <c r="T498">
        <v>84.500100000000003</v>
      </c>
      <c r="U498">
        <v>86.785300000000007</v>
      </c>
      <c r="V498">
        <v>2.1369938938200068E-2</v>
      </c>
      <c r="W498">
        <v>-5.8767832495109973E-2</v>
      </c>
    </row>
    <row r="499" spans="1:23">
      <c r="A499">
        <v>2007</v>
      </c>
      <c r="B499" t="s">
        <v>6</v>
      </c>
      <c r="C499">
        <v>22</v>
      </c>
      <c r="D499">
        <v>22780.05845055134</v>
      </c>
      <c r="E499">
        <v>2958.6138236881379</v>
      </c>
      <c r="F499">
        <v>10.033640802869318</v>
      </c>
      <c r="G499">
        <v>0.1391211103123684</v>
      </c>
      <c r="H499">
        <v>2.45396528138739</v>
      </c>
      <c r="I499">
        <v>3.1076654587105401</v>
      </c>
      <c r="J499">
        <v>69.653079831203371</v>
      </c>
      <c r="K499">
        <v>68.0730362336936</v>
      </c>
      <c r="L499">
        <v>7.96000003814697</v>
      </c>
      <c r="M499">
        <v>7.6500000953674299</v>
      </c>
      <c r="N499">
        <v>39.263309045047876</v>
      </c>
      <c r="O499">
        <v>40.135706312075861</v>
      </c>
      <c r="P499">
        <v>12.861150240286337</v>
      </c>
      <c r="Q499">
        <v>12.246318450241409</v>
      </c>
      <c r="T499">
        <v>83.14</v>
      </c>
      <c r="U499">
        <v>84.500100000000003</v>
      </c>
      <c r="V499">
        <v>0.23848134666624668</v>
      </c>
      <c r="W499">
        <v>2.1369938938200068E-2</v>
      </c>
    </row>
    <row r="500" spans="1:23">
      <c r="A500">
        <v>2008</v>
      </c>
      <c r="B500" t="s">
        <v>6</v>
      </c>
      <c r="C500">
        <v>22</v>
      </c>
      <c r="D500">
        <v>24815.608835662169</v>
      </c>
      <c r="E500">
        <v>2035.5503851108297</v>
      </c>
      <c r="F500">
        <v>10.119228122705941</v>
      </c>
      <c r="G500">
        <v>8.5587319836623266E-2</v>
      </c>
      <c r="H500">
        <v>2.5885065765796398</v>
      </c>
      <c r="I500">
        <v>2.45396528138739</v>
      </c>
      <c r="J500">
        <v>71.96332806332498</v>
      </c>
      <c r="K500">
        <v>69.653079831203371</v>
      </c>
      <c r="L500">
        <v>7.5500001907348597</v>
      </c>
      <c r="M500">
        <v>7.96000003814697</v>
      </c>
      <c r="N500">
        <v>40.2678757105435</v>
      </c>
      <c r="O500">
        <v>39.263309045047876</v>
      </c>
      <c r="P500">
        <v>10.518954777505749</v>
      </c>
      <c r="Q500">
        <v>12.861150240286337</v>
      </c>
      <c r="T500">
        <v>84.083399999999997</v>
      </c>
      <c r="U500">
        <v>83.14</v>
      </c>
      <c r="V500">
        <v>0.23508761704404671</v>
      </c>
      <c r="W500">
        <v>0.23848134666624668</v>
      </c>
    </row>
    <row r="501" spans="1:23">
      <c r="A501">
        <v>2009</v>
      </c>
      <c r="B501" t="s">
        <v>6</v>
      </c>
      <c r="C501">
        <v>22</v>
      </c>
      <c r="D501">
        <v>23063.97161413018</v>
      </c>
      <c r="E501">
        <v>-1751.6372215319898</v>
      </c>
      <c r="F501">
        <v>10.046027008573905</v>
      </c>
      <c r="G501">
        <v>-7.3201114132036338E-2</v>
      </c>
      <c r="H501">
        <v>-0.83553002150417</v>
      </c>
      <c r="I501">
        <v>2.5885065765796398</v>
      </c>
      <c r="J501">
        <v>61.08227733782833</v>
      </c>
      <c r="K501">
        <v>71.96332806332498</v>
      </c>
      <c r="L501">
        <v>9.4300003051757795</v>
      </c>
      <c r="M501">
        <v>7.5500001907348597</v>
      </c>
      <c r="N501">
        <v>43.645895691485904</v>
      </c>
      <c r="O501">
        <v>40.2678757105435</v>
      </c>
      <c r="P501">
        <v>10.319335974438465</v>
      </c>
      <c r="Q501">
        <v>10.518954777505749</v>
      </c>
      <c r="T501">
        <v>85.057500000000005</v>
      </c>
      <c r="U501">
        <v>84.083399999999997</v>
      </c>
      <c r="V501">
        <v>3.9575244130120001E-2</v>
      </c>
      <c r="W501">
        <v>0.23508761704404671</v>
      </c>
    </row>
    <row r="502" spans="1:23">
      <c r="A502">
        <v>2010</v>
      </c>
      <c r="B502" t="s">
        <v>6</v>
      </c>
      <c r="C502">
        <v>22</v>
      </c>
      <c r="D502">
        <v>22538.654077348168</v>
      </c>
      <c r="E502">
        <v>-525.3175367820113</v>
      </c>
      <c r="F502">
        <v>10.022987073182156</v>
      </c>
      <c r="G502">
        <v>-2.3039935391748756E-2</v>
      </c>
      <c r="H502">
        <v>1.4025728989537101</v>
      </c>
      <c r="I502">
        <v>-0.83553002150417</v>
      </c>
      <c r="J502">
        <v>67.304849404277704</v>
      </c>
      <c r="K502">
        <v>61.08227733782833</v>
      </c>
      <c r="L502">
        <v>10.7700004577637</v>
      </c>
      <c r="M502">
        <v>9.4300003051757795</v>
      </c>
      <c r="N502">
        <v>43.885703609805361</v>
      </c>
      <c r="O502">
        <v>43.645895691485904</v>
      </c>
      <c r="P502">
        <v>10.294834716468948</v>
      </c>
      <c r="Q502">
        <v>10.319335974438465</v>
      </c>
      <c r="T502">
        <v>84.510599999999997</v>
      </c>
      <c r="U502">
        <v>85.057500000000005</v>
      </c>
      <c r="V502">
        <v>9.8689926902666234E-3</v>
      </c>
      <c r="W502">
        <v>3.9575244130120001E-2</v>
      </c>
    </row>
    <row r="503" spans="1:23">
      <c r="A503">
        <v>2011</v>
      </c>
      <c r="B503" t="s">
        <v>6</v>
      </c>
      <c r="C503">
        <v>22</v>
      </c>
      <c r="D503">
        <v>23196.183750075903</v>
      </c>
      <c r="E503">
        <v>657.52967272773458</v>
      </c>
      <c r="F503">
        <v>10.051743050592645</v>
      </c>
      <c r="G503">
        <v>2.8755977410488853E-2</v>
      </c>
      <c r="H503">
        <v>3.6530110043072899</v>
      </c>
      <c r="I503">
        <v>1.4025728989537101</v>
      </c>
      <c r="J503">
        <v>72.863880571035452</v>
      </c>
      <c r="K503">
        <v>67.304849404277704</v>
      </c>
      <c r="L503">
        <v>12.680000305175801</v>
      </c>
      <c r="M503">
        <v>10.7700004577637</v>
      </c>
      <c r="N503">
        <v>44.267422847936572</v>
      </c>
      <c r="O503">
        <v>43.885703609805361</v>
      </c>
      <c r="P503">
        <v>12.724850579409248</v>
      </c>
      <c r="Q503">
        <v>10.294834716468948</v>
      </c>
      <c r="T503">
        <v>85.597300000000004</v>
      </c>
      <c r="U503">
        <v>84.510599999999997</v>
      </c>
      <c r="V503">
        <v>-2.103437724207663E-2</v>
      </c>
      <c r="W503">
        <v>9.8689926902666234E-3</v>
      </c>
    </row>
    <row r="504" spans="1:23">
      <c r="A504">
        <v>2012</v>
      </c>
      <c r="B504" t="s">
        <v>6</v>
      </c>
      <c r="C504">
        <v>22</v>
      </c>
      <c r="D504">
        <v>20577.402637589916</v>
      </c>
      <c r="E504">
        <v>-2618.7811124859873</v>
      </c>
      <c r="F504">
        <v>9.9319487933371207</v>
      </c>
      <c r="G504">
        <v>-0.11979425725552417</v>
      </c>
      <c r="H504">
        <v>2.7733385405157902</v>
      </c>
      <c r="I504">
        <v>3.6530110043072899</v>
      </c>
      <c r="J504">
        <v>75.928961471025815</v>
      </c>
      <c r="K504">
        <v>72.863880571035452</v>
      </c>
      <c r="L504">
        <v>15.5299997329712</v>
      </c>
      <c r="M504">
        <v>12.680000305175801</v>
      </c>
      <c r="N504">
        <v>44.131098754522391</v>
      </c>
      <c r="O504">
        <v>44.267422847936572</v>
      </c>
      <c r="P504">
        <v>13.379382651044541</v>
      </c>
      <c r="Q504">
        <v>12.724850579409248</v>
      </c>
      <c r="T504">
        <v>85.503100000000003</v>
      </c>
      <c r="U504">
        <v>85.597300000000004</v>
      </c>
      <c r="V504">
        <v>-8.122120969726665E-2</v>
      </c>
      <c r="W504">
        <v>-2.103437724207663E-2</v>
      </c>
    </row>
    <row r="505" spans="1:23">
      <c r="A505">
        <v>2013</v>
      </c>
      <c r="B505" t="s">
        <v>6</v>
      </c>
      <c r="C505">
        <v>22</v>
      </c>
      <c r="D505">
        <v>21618.735338966253</v>
      </c>
      <c r="E505">
        <v>1041.3327013763374</v>
      </c>
      <c r="F505">
        <v>9.9813155945223695</v>
      </c>
      <c r="G505">
        <v>4.9366801185248832E-2</v>
      </c>
      <c r="H505">
        <v>0.27441666666668002</v>
      </c>
      <c r="I505">
        <v>2.7733385405157902</v>
      </c>
      <c r="J505">
        <v>78.027344290848106</v>
      </c>
      <c r="K505">
        <v>75.928961471025815</v>
      </c>
      <c r="L505">
        <v>16.180000305175799</v>
      </c>
      <c r="M505">
        <v>15.5299997329712</v>
      </c>
      <c r="N505">
        <v>45.43582708822241</v>
      </c>
      <c r="O505">
        <v>44.131098754522391</v>
      </c>
      <c r="P505">
        <v>15.189273013481191</v>
      </c>
      <c r="Q505">
        <v>13.379382651044541</v>
      </c>
      <c r="T505">
        <v>86.263300000000001</v>
      </c>
      <c r="U505">
        <v>85.503100000000003</v>
      </c>
      <c r="V505">
        <v>-7.1332612477893312E-2</v>
      </c>
      <c r="W505">
        <v>-8.122120969726665E-2</v>
      </c>
    </row>
    <row r="506" spans="1:23">
      <c r="A506">
        <v>2014</v>
      </c>
      <c r="B506" t="s">
        <v>6</v>
      </c>
      <c r="C506">
        <v>22</v>
      </c>
      <c r="D506">
        <v>22077.536132521913</v>
      </c>
      <c r="E506">
        <v>458.80079355565977</v>
      </c>
      <c r="F506">
        <v>10.002315905963604</v>
      </c>
      <c r="G506">
        <v>2.1000311441234487E-2</v>
      </c>
      <c r="H506">
        <v>-0.27815336746742098</v>
      </c>
      <c r="I506">
        <v>0.27441666666668002</v>
      </c>
      <c r="J506">
        <v>79.959755962383781</v>
      </c>
      <c r="K506">
        <v>78.027344290848106</v>
      </c>
      <c r="L506">
        <v>13.8900003433228</v>
      </c>
      <c r="M506">
        <v>16.180000305175799</v>
      </c>
      <c r="N506">
        <v>47.523088798930644</v>
      </c>
      <c r="O506">
        <v>45.43582708822241</v>
      </c>
      <c r="P506">
        <v>14.704892063138381</v>
      </c>
      <c r="Q506">
        <v>15.189273013481191</v>
      </c>
      <c r="T506">
        <v>84.542699999999996</v>
      </c>
      <c r="U506">
        <v>86.263300000000001</v>
      </c>
      <c r="V506">
        <v>-5.6560392057566654E-2</v>
      </c>
      <c r="W506">
        <v>-7.1332612477893312E-2</v>
      </c>
    </row>
    <row r="507" spans="1:23">
      <c r="A507">
        <v>2015</v>
      </c>
      <c r="B507" t="s">
        <v>6</v>
      </c>
      <c r="C507">
        <v>22</v>
      </c>
      <c r="D507">
        <v>19252.634953604182</v>
      </c>
      <c r="E507">
        <v>-2824.9011789177312</v>
      </c>
      <c r="F507">
        <v>9.865403211055332</v>
      </c>
      <c r="G507">
        <v>-0.13691269490827196</v>
      </c>
      <c r="H507">
        <v>0.48793862390473602</v>
      </c>
      <c r="I507">
        <v>-0.27815336746742098</v>
      </c>
      <c r="J507">
        <v>80.222956617297498</v>
      </c>
      <c r="K507">
        <v>79.959755962383781</v>
      </c>
      <c r="L507">
        <v>12.439999580383301</v>
      </c>
      <c r="M507">
        <v>13.8900003433228</v>
      </c>
      <c r="N507">
        <v>43.775870115911459</v>
      </c>
      <c r="O507">
        <v>47.523088798930644</v>
      </c>
      <c r="P507">
        <v>14.520363182149651</v>
      </c>
      <c r="Q507">
        <v>14.704892063138381</v>
      </c>
      <c r="T507">
        <v>88.425700000000006</v>
      </c>
      <c r="U507">
        <v>84.542699999999996</v>
      </c>
      <c r="W507">
        <v>-5.6560392057566654E-2</v>
      </c>
    </row>
    <row r="508" spans="1:23">
      <c r="A508">
        <v>1993</v>
      </c>
      <c r="B508" t="s">
        <v>5</v>
      </c>
      <c r="C508">
        <v>23</v>
      </c>
      <c r="D508">
        <v>1158.1325159134408</v>
      </c>
      <c r="E508" t="s">
        <v>141</v>
      </c>
      <c r="F508">
        <v>7.0545640867441488</v>
      </c>
      <c r="G508" t="s">
        <v>141</v>
      </c>
      <c r="H508">
        <v>255.16686182669801</v>
      </c>
      <c r="I508" t="s">
        <v>141</v>
      </c>
      <c r="J508">
        <v>51.003703370965965</v>
      </c>
      <c r="K508" t="s">
        <v>141</v>
      </c>
      <c r="L508">
        <v>8.2379999160766602</v>
      </c>
      <c r="M508" t="s">
        <v>141</v>
      </c>
      <c r="N508">
        <v>29.89843180706535</v>
      </c>
      <c r="O508" t="s">
        <v>141</v>
      </c>
      <c r="P508">
        <v>24.218314217550585</v>
      </c>
      <c r="Q508" t="s">
        <v>141</v>
      </c>
      <c r="S508" t="s">
        <v>141</v>
      </c>
      <c r="U508" t="s">
        <v>141</v>
      </c>
      <c r="W508" t="s">
        <v>141</v>
      </c>
    </row>
    <row r="509" spans="1:23">
      <c r="A509">
        <v>1994</v>
      </c>
      <c r="B509" t="s">
        <v>5</v>
      </c>
      <c r="C509">
        <v>23</v>
      </c>
      <c r="D509">
        <v>1323.1043250493226</v>
      </c>
      <c r="E509">
        <v>164.97180913588181</v>
      </c>
      <c r="F509">
        <v>7.1877360159186345</v>
      </c>
      <c r="G509">
        <v>0.13317192917448573</v>
      </c>
      <c r="H509">
        <v>136.759392815441</v>
      </c>
      <c r="I509">
        <v>255.16686182669801</v>
      </c>
      <c r="J509">
        <v>51.867070067166068</v>
      </c>
      <c r="K509">
        <v>51.003703370965965</v>
      </c>
      <c r="L509">
        <v>8.1700000762939506</v>
      </c>
      <c r="M509">
        <v>8.2379999160766602</v>
      </c>
      <c r="N509">
        <v>29.769093202146802</v>
      </c>
      <c r="O509">
        <v>29.89843180706535</v>
      </c>
      <c r="P509">
        <v>23.256807343245107</v>
      </c>
      <c r="Q509">
        <v>24.218314217550585</v>
      </c>
      <c r="R509">
        <v>12.3</v>
      </c>
      <c r="S509">
        <v>0</v>
      </c>
    </row>
    <row r="510" spans="1:23">
      <c r="A510">
        <v>1995</v>
      </c>
      <c r="B510" t="s">
        <v>5</v>
      </c>
      <c r="C510">
        <v>23</v>
      </c>
      <c r="D510">
        <v>1660.2727683157964</v>
      </c>
      <c r="E510">
        <v>337.16844326647379</v>
      </c>
      <c r="F510">
        <v>7.4147371861143503</v>
      </c>
      <c r="G510">
        <v>0.22700117019571575</v>
      </c>
      <c r="H510">
        <v>32.242484725759702</v>
      </c>
      <c r="I510">
        <v>136.759392815441</v>
      </c>
      <c r="J510">
        <v>55.952303211566345</v>
      </c>
      <c r="K510">
        <v>51.867070067166068</v>
      </c>
      <c r="L510">
        <v>8.0100002288818395</v>
      </c>
      <c r="M510">
        <v>8.1700000762939506</v>
      </c>
      <c r="N510">
        <v>25.904110125772199</v>
      </c>
      <c r="O510">
        <v>29.769093202146802</v>
      </c>
      <c r="P510">
        <v>18.91830292423629</v>
      </c>
      <c r="Q510">
        <v>23.256807343245107</v>
      </c>
      <c r="R510">
        <v>18</v>
      </c>
      <c r="S510">
        <v>12.3</v>
      </c>
    </row>
    <row r="511" spans="1:23">
      <c r="A511">
        <v>1996</v>
      </c>
      <c r="B511" t="s">
        <v>5</v>
      </c>
      <c r="C511">
        <v>23</v>
      </c>
      <c r="D511">
        <v>1643.8804598149081</v>
      </c>
      <c r="E511">
        <v>-16.392308500888248</v>
      </c>
      <c r="F511">
        <v>7.4048148599644428</v>
      </c>
      <c r="G511">
        <v>-9.9223261499075122E-3</v>
      </c>
      <c r="H511">
        <v>38.829301338285198</v>
      </c>
      <c r="I511">
        <v>32.242484725759702</v>
      </c>
      <c r="J511">
        <v>60.37946525930127</v>
      </c>
      <c r="K511">
        <v>55.952303211566345</v>
      </c>
      <c r="L511">
        <v>6.7399997711181596</v>
      </c>
      <c r="M511">
        <v>8.0100002288818395</v>
      </c>
      <c r="N511">
        <v>25.830679984297987</v>
      </c>
      <c r="O511">
        <v>25.904110125772199</v>
      </c>
      <c r="P511">
        <v>16.318941858943603</v>
      </c>
      <c r="Q511">
        <v>18.91830292423629</v>
      </c>
      <c r="R511">
        <v>12.7</v>
      </c>
      <c r="S511">
        <v>18</v>
      </c>
      <c r="T511">
        <v>100</v>
      </c>
    </row>
    <row r="512" spans="1:23">
      <c r="A512">
        <v>1997</v>
      </c>
      <c r="B512" t="s">
        <v>5</v>
      </c>
      <c r="C512">
        <v>23</v>
      </c>
      <c r="D512">
        <v>1589.0140608296622</v>
      </c>
      <c r="E512">
        <v>-54.866398985245951</v>
      </c>
      <c r="F512">
        <v>7.3708690153519782</v>
      </c>
      <c r="G512">
        <v>-3.3945844612464526E-2</v>
      </c>
      <c r="H512">
        <v>154.76348043630901</v>
      </c>
      <c r="I512">
        <v>38.829301338285198</v>
      </c>
      <c r="J512">
        <v>62.740228345874328</v>
      </c>
      <c r="K512">
        <v>60.37946525930127</v>
      </c>
      <c r="L512">
        <v>5.5100002288818404</v>
      </c>
      <c r="M512">
        <v>6.7399997711181596</v>
      </c>
      <c r="N512">
        <v>28.338867457404117</v>
      </c>
      <c r="O512">
        <v>25.830679984297987</v>
      </c>
      <c r="P512">
        <v>15.435835432148265</v>
      </c>
      <c r="Q512">
        <v>16.318941858943603</v>
      </c>
      <c r="R512">
        <v>21.5</v>
      </c>
      <c r="S512">
        <v>12.7</v>
      </c>
      <c r="T512">
        <v>95.540099999999995</v>
      </c>
      <c r="U512">
        <v>100</v>
      </c>
    </row>
    <row r="513" spans="1:23">
      <c r="A513">
        <v>1998</v>
      </c>
      <c r="B513" t="s">
        <v>5</v>
      </c>
      <c r="C513">
        <v>23</v>
      </c>
      <c r="D513">
        <v>1864.9913869855407</v>
      </c>
      <c r="E513">
        <v>275.97732615587847</v>
      </c>
      <c r="F513">
        <v>7.5310117138289359</v>
      </c>
      <c r="G513">
        <v>0.16014269847695761</v>
      </c>
      <c r="H513">
        <v>59.096582754116703</v>
      </c>
      <c r="I513">
        <v>154.76348043630901</v>
      </c>
      <c r="J513">
        <v>53.477249120320792</v>
      </c>
      <c r="K513">
        <v>62.740228345874328</v>
      </c>
      <c r="L513">
        <v>5.6300001144409197</v>
      </c>
      <c r="M513">
        <v>5.5100002288818404</v>
      </c>
      <c r="N513">
        <v>30.706776281003489</v>
      </c>
      <c r="O513">
        <v>28.338867457404117</v>
      </c>
      <c r="P513">
        <v>11.352325144466006</v>
      </c>
      <c r="Q513">
        <v>15.435835432148265</v>
      </c>
      <c r="R513">
        <v>16.600000000000001</v>
      </c>
      <c r="S513">
        <v>21.5</v>
      </c>
      <c r="T513">
        <v>77.222399999999993</v>
      </c>
      <c r="U513">
        <v>95.540099999999995</v>
      </c>
      <c r="V513">
        <v>-0.31958388844515784</v>
      </c>
    </row>
    <row r="514" spans="1:23">
      <c r="A514">
        <v>1999</v>
      </c>
      <c r="B514" t="s">
        <v>5</v>
      </c>
      <c r="C514">
        <v>23</v>
      </c>
      <c r="D514">
        <v>1610.1343704597959</v>
      </c>
      <c r="E514">
        <v>-254.85701652574471</v>
      </c>
      <c r="F514">
        <v>7.3840729144088408</v>
      </c>
      <c r="G514">
        <v>-0.14693879942009502</v>
      </c>
      <c r="H514">
        <v>45.803781132636203</v>
      </c>
      <c r="I514">
        <v>59.096582754116703</v>
      </c>
      <c r="J514">
        <v>59.926567338507624</v>
      </c>
      <c r="K514">
        <v>53.477249120320792</v>
      </c>
      <c r="L514">
        <v>6.2399997711181596</v>
      </c>
      <c r="M514">
        <v>5.6300001144409197</v>
      </c>
      <c r="N514">
        <v>33.043255694906577</v>
      </c>
      <c r="O514">
        <v>30.706776281003489</v>
      </c>
      <c r="P514">
        <v>11.875575209897727</v>
      </c>
      <c r="Q514">
        <v>11.352325144466006</v>
      </c>
      <c r="R514">
        <v>19.899999999999999</v>
      </c>
      <c r="S514">
        <v>16.600000000000001</v>
      </c>
      <c r="T514">
        <v>78.734899999999996</v>
      </c>
      <c r="U514">
        <v>77.222399999999993</v>
      </c>
      <c r="V514">
        <v>-0.31990771312615129</v>
      </c>
      <c r="W514">
        <v>-0.31958388844515784</v>
      </c>
    </row>
    <row r="515" spans="1:23">
      <c r="A515">
        <v>2000</v>
      </c>
      <c r="B515" t="s">
        <v>5</v>
      </c>
      <c r="C515">
        <v>23</v>
      </c>
      <c r="D515">
        <v>1668.1627311967809</v>
      </c>
      <c r="E515">
        <v>58.028360736984951</v>
      </c>
      <c r="F515">
        <v>7.4194781388294926</v>
      </c>
      <c r="G515">
        <v>3.5405224420651749E-2</v>
      </c>
      <c r="H515">
        <v>45.666594044023803</v>
      </c>
      <c r="I515">
        <v>45.803781132636203</v>
      </c>
      <c r="J515">
        <v>70.712504290971552</v>
      </c>
      <c r="K515">
        <v>59.926567338507624</v>
      </c>
      <c r="L515">
        <v>6.9699997901916504</v>
      </c>
      <c r="M515">
        <v>6.2399997711181596</v>
      </c>
      <c r="N515">
        <v>33.313811207094901</v>
      </c>
      <c r="O515">
        <v>33.043255694906577</v>
      </c>
      <c r="P515">
        <v>16.136389530398535</v>
      </c>
      <c r="Q515">
        <v>11.875575209897727</v>
      </c>
      <c r="R515">
        <v>20.3</v>
      </c>
      <c r="S515">
        <v>19.899999999999999</v>
      </c>
      <c r="T515">
        <v>74.113900000000001</v>
      </c>
      <c r="U515">
        <v>78.734899999999996</v>
      </c>
      <c r="V515">
        <v>-0.31990350742273271</v>
      </c>
      <c r="W515">
        <v>-0.31990771312615129</v>
      </c>
    </row>
    <row r="516" spans="1:23">
      <c r="A516">
        <v>2001</v>
      </c>
      <c r="B516" t="s">
        <v>5</v>
      </c>
      <c r="C516">
        <v>23</v>
      </c>
      <c r="D516">
        <v>1839.7294501139579</v>
      </c>
      <c r="E516">
        <v>171.56671891717701</v>
      </c>
      <c r="F516">
        <v>7.5173738018103426</v>
      </c>
      <c r="G516">
        <v>9.7895662980850062E-2</v>
      </c>
      <c r="H516">
        <v>34.477012349352798</v>
      </c>
      <c r="I516">
        <v>45.666594044023803</v>
      </c>
      <c r="J516">
        <v>73.496964349701514</v>
      </c>
      <c r="K516">
        <v>70.712504290971552</v>
      </c>
      <c r="L516">
        <v>6.5599999427795401</v>
      </c>
      <c r="M516">
        <v>6.9699997901916504</v>
      </c>
      <c r="N516">
        <v>32.07428215997674</v>
      </c>
      <c r="O516">
        <v>33.313811207094901</v>
      </c>
      <c r="P516">
        <v>17.226334350850863</v>
      </c>
      <c r="Q516">
        <v>16.136389530398535</v>
      </c>
      <c r="R516">
        <v>16.899999999999999</v>
      </c>
      <c r="S516">
        <v>20.3</v>
      </c>
      <c r="T516">
        <v>72.308999999999997</v>
      </c>
      <c r="U516">
        <v>74.113900000000001</v>
      </c>
      <c r="V516">
        <v>-0.31722030601969381</v>
      </c>
      <c r="W516">
        <v>-0.31990350742273271</v>
      </c>
    </row>
    <row r="517" spans="1:23">
      <c r="A517">
        <v>2002</v>
      </c>
      <c r="B517" t="s">
        <v>5</v>
      </c>
      <c r="C517">
        <v>23</v>
      </c>
      <c r="D517">
        <v>2124.8736133583502</v>
      </c>
      <c r="E517">
        <v>285.1441632443923</v>
      </c>
      <c r="F517">
        <v>7.6614676035230875</v>
      </c>
      <c r="G517">
        <v>0.14409380171274488</v>
      </c>
      <c r="H517">
        <v>22.539886260538601</v>
      </c>
      <c r="I517">
        <v>34.477012349352798</v>
      </c>
      <c r="J517">
        <v>76.049203957282316</v>
      </c>
      <c r="K517">
        <v>73.496964349701514</v>
      </c>
      <c r="L517">
        <v>8.1099996566772496</v>
      </c>
      <c r="M517">
        <v>6.5599999427795401</v>
      </c>
      <c r="N517">
        <v>30.908405949027056</v>
      </c>
      <c r="O517">
        <v>32.07428215997674</v>
      </c>
      <c r="P517">
        <v>19.181647120487451</v>
      </c>
      <c r="Q517">
        <v>17.226334350850863</v>
      </c>
      <c r="R517">
        <v>15.9</v>
      </c>
      <c r="S517">
        <v>16.899999999999999</v>
      </c>
      <c r="T517">
        <v>66.877899999999997</v>
      </c>
      <c r="U517">
        <v>72.308999999999997</v>
      </c>
      <c r="V517">
        <v>-0.31017908063561678</v>
      </c>
      <c r="W517">
        <v>-0.31722030601969381</v>
      </c>
    </row>
    <row r="518" spans="1:23">
      <c r="A518">
        <v>2003</v>
      </c>
      <c r="B518" t="s">
        <v>5</v>
      </c>
      <c r="C518">
        <v>23</v>
      </c>
      <c r="D518">
        <v>2774.955806490515</v>
      </c>
      <c r="E518">
        <v>650.08219313216478</v>
      </c>
      <c r="F518">
        <v>7.9283901004647177</v>
      </c>
      <c r="G518">
        <v>0.26692249694163017</v>
      </c>
      <c r="H518">
        <v>15.2734889936255</v>
      </c>
      <c r="I518">
        <v>22.539886260538601</v>
      </c>
      <c r="J518">
        <v>76.512506722894969</v>
      </c>
      <c r="K518">
        <v>76.049203957282316</v>
      </c>
      <c r="L518">
        <v>6.9499998092651403</v>
      </c>
      <c r="M518">
        <v>8.1099996566772496</v>
      </c>
      <c r="N518">
        <v>29.882305944171168</v>
      </c>
      <c r="O518">
        <v>30.908405949027056</v>
      </c>
      <c r="P518">
        <v>16.145661802032691</v>
      </c>
      <c r="Q518">
        <v>19.181647120487451</v>
      </c>
      <c r="R518">
        <v>14.2</v>
      </c>
      <c r="S518">
        <v>15.9</v>
      </c>
      <c r="T518">
        <v>67.401200000000003</v>
      </c>
      <c r="U518">
        <v>66.877899999999997</v>
      </c>
      <c r="V518">
        <v>-0.30573230932158996</v>
      </c>
      <c r="W518">
        <v>-0.31017908063561678</v>
      </c>
    </row>
    <row r="519" spans="1:23">
      <c r="A519">
        <v>2004</v>
      </c>
      <c r="B519" t="s">
        <v>5</v>
      </c>
      <c r="C519">
        <v>23</v>
      </c>
      <c r="D519">
        <v>3552.9245198174153</v>
      </c>
      <c r="E519">
        <v>777.96871332690034</v>
      </c>
      <c r="F519">
        <v>8.1755263517248409</v>
      </c>
      <c r="G519">
        <v>0.24713625126012317</v>
      </c>
      <c r="H519">
        <v>11.874363593639901</v>
      </c>
      <c r="I519">
        <v>15.2734889936255</v>
      </c>
      <c r="J519">
        <v>80.214160860245485</v>
      </c>
      <c r="K519">
        <v>76.512506722894969</v>
      </c>
      <c r="L519">
        <v>7.7199997901916504</v>
      </c>
      <c r="M519">
        <v>6.9499998092651403</v>
      </c>
      <c r="N519">
        <v>30.257980378504158</v>
      </c>
      <c r="O519">
        <v>29.882305944171168</v>
      </c>
      <c r="P519">
        <v>16.066260297586791</v>
      </c>
      <c r="Q519">
        <v>16.145661802032691</v>
      </c>
      <c r="R519">
        <v>13.71</v>
      </c>
      <c r="S519">
        <v>14.2</v>
      </c>
      <c r="T519">
        <v>63.579900000000002</v>
      </c>
      <c r="U519">
        <v>67.401200000000003</v>
      </c>
      <c r="V519">
        <v>-0.29059270256582331</v>
      </c>
      <c r="W519">
        <v>-0.30573230932158996</v>
      </c>
    </row>
    <row r="520" spans="1:23">
      <c r="A520">
        <v>2005</v>
      </c>
      <c r="B520" t="s">
        <v>5</v>
      </c>
      <c r="C520">
        <v>23</v>
      </c>
      <c r="D520">
        <v>4676.3151832595413</v>
      </c>
      <c r="E520">
        <v>1123.390663442126</v>
      </c>
      <c r="F520">
        <v>8.4502657247813602</v>
      </c>
      <c r="G520">
        <v>0.2747393730565193</v>
      </c>
      <c r="H520">
        <v>9.0149128334383501</v>
      </c>
      <c r="I520">
        <v>11.874363593639901</v>
      </c>
      <c r="J520">
        <v>75.927643337712155</v>
      </c>
      <c r="K520">
        <v>80.214160860245485</v>
      </c>
      <c r="L520">
        <v>7.1700000762939498</v>
      </c>
      <c r="M520">
        <v>7.7199997901916504</v>
      </c>
      <c r="N520">
        <v>30.345817119283087</v>
      </c>
      <c r="O520">
        <v>30.257980378504158</v>
      </c>
      <c r="P520">
        <v>15.318503078681672</v>
      </c>
      <c r="Q520">
        <v>16.066260297586791</v>
      </c>
      <c r="R520">
        <v>11.49</v>
      </c>
      <c r="S520">
        <v>13.71</v>
      </c>
      <c r="T520">
        <v>63.091000000000001</v>
      </c>
      <c r="U520">
        <v>63.579900000000002</v>
      </c>
      <c r="W520">
        <v>-0.29059270256582331</v>
      </c>
    </row>
    <row r="521" spans="1:23">
      <c r="A521">
        <v>2006</v>
      </c>
      <c r="B521" t="s">
        <v>5</v>
      </c>
      <c r="C521">
        <v>23</v>
      </c>
      <c r="D521">
        <v>5828.7456623012304</v>
      </c>
      <c r="E521">
        <v>1152.4304790416891</v>
      </c>
      <c r="F521">
        <v>8.6705571039320297</v>
      </c>
      <c r="G521">
        <v>0.22029137915066954</v>
      </c>
      <c r="H521">
        <v>6.5585141227698296</v>
      </c>
      <c r="I521">
        <v>9.0149128334383501</v>
      </c>
      <c r="J521">
        <v>76.052631048087875</v>
      </c>
      <c r="K521">
        <v>75.927643337712155</v>
      </c>
      <c r="L521">
        <v>7.2699999809265101</v>
      </c>
      <c r="M521">
        <v>7.1700000762939498</v>
      </c>
      <c r="N521">
        <v>30.878579890796743</v>
      </c>
      <c r="O521">
        <v>30.345817119283087</v>
      </c>
      <c r="P521">
        <v>16.946131144573084</v>
      </c>
      <c r="Q521">
        <v>15.318503078681672</v>
      </c>
      <c r="R521">
        <v>8.36</v>
      </c>
      <c r="S521">
        <v>11.49</v>
      </c>
      <c r="T521">
        <v>64.586799999999997</v>
      </c>
      <c r="U521">
        <v>63.091000000000001</v>
      </c>
      <c r="V521">
        <v>-0.2642993981661233</v>
      </c>
    </row>
    <row r="522" spans="1:23">
      <c r="A522">
        <v>2007</v>
      </c>
      <c r="B522" t="s">
        <v>5</v>
      </c>
      <c r="C522">
        <v>23</v>
      </c>
      <c r="D522">
        <v>8424.7375346950284</v>
      </c>
      <c r="E522">
        <v>2595.9918723937981</v>
      </c>
      <c r="F522">
        <v>9.0389276015833673</v>
      </c>
      <c r="G522">
        <v>0.36837049765133756</v>
      </c>
      <c r="H522">
        <v>4.8373292831398897</v>
      </c>
      <c r="I522">
        <v>6.5585141227698296</v>
      </c>
      <c r="J522">
        <v>70.778499646835854</v>
      </c>
      <c r="K522">
        <v>76.052631048087875</v>
      </c>
      <c r="L522">
        <v>6.4099998474121103</v>
      </c>
      <c r="M522">
        <v>7.2699999809265101</v>
      </c>
      <c r="N522">
        <v>32.49625273032013</v>
      </c>
      <c r="O522">
        <v>30.878579890796743</v>
      </c>
      <c r="P522">
        <v>17.713895100327399</v>
      </c>
      <c r="Q522">
        <v>16.946131144573084</v>
      </c>
      <c r="R522">
        <v>6.27</v>
      </c>
      <c r="S522">
        <v>8.36</v>
      </c>
      <c r="T522">
        <v>55.511200000000002</v>
      </c>
      <c r="U522">
        <v>64.586799999999997</v>
      </c>
      <c r="V522">
        <v>-0.26361141560369999</v>
      </c>
      <c r="W522">
        <v>-0.2642993981661233</v>
      </c>
    </row>
    <row r="523" spans="1:23">
      <c r="A523">
        <v>2008</v>
      </c>
      <c r="B523" t="s">
        <v>5</v>
      </c>
      <c r="C523">
        <v>23</v>
      </c>
      <c r="D523">
        <v>10400.543664000448</v>
      </c>
      <c r="E523">
        <v>1975.8061293054197</v>
      </c>
      <c r="F523">
        <v>9.249613359147812</v>
      </c>
      <c r="G523">
        <v>0.21068575756444474</v>
      </c>
      <c r="H523">
        <v>7.8508025571448297</v>
      </c>
      <c r="I523">
        <v>4.8373292831398897</v>
      </c>
      <c r="J523">
        <v>65.416342502125261</v>
      </c>
      <c r="K523">
        <v>70.778499646835854</v>
      </c>
      <c r="L523">
        <v>5.78999996185303</v>
      </c>
      <c r="M523">
        <v>6.4099998474121103</v>
      </c>
      <c r="N523">
        <v>32.062459645928683</v>
      </c>
      <c r="O523">
        <v>32.49625273032013</v>
      </c>
      <c r="P523">
        <v>21.511632107523447</v>
      </c>
      <c r="Q523">
        <v>17.713895100327399</v>
      </c>
      <c r="R523">
        <v>4.25</v>
      </c>
      <c r="S523">
        <v>6.27</v>
      </c>
      <c r="T523">
        <v>53.462899999999998</v>
      </c>
      <c r="U523">
        <v>55.511200000000002</v>
      </c>
      <c r="V523">
        <v>-0.28459392664271904</v>
      </c>
      <c r="W523">
        <v>-0.26361141560369999</v>
      </c>
    </row>
    <row r="524" spans="1:23">
      <c r="A524">
        <v>2009</v>
      </c>
      <c r="B524" t="s">
        <v>5</v>
      </c>
      <c r="C524">
        <v>23</v>
      </c>
      <c r="D524">
        <v>8474.8720026949723</v>
      </c>
      <c r="E524">
        <v>-1925.6716613054759</v>
      </c>
      <c r="F524">
        <v>9.044860829207753</v>
      </c>
      <c r="G524">
        <v>-0.20475252994005899</v>
      </c>
      <c r="H524">
        <v>5.5874200426439202</v>
      </c>
      <c r="I524">
        <v>7.8508025571448297</v>
      </c>
      <c r="J524">
        <v>59.315586175083155</v>
      </c>
      <c r="K524">
        <v>65.416342502125261</v>
      </c>
      <c r="L524">
        <v>6.8600001335143999</v>
      </c>
      <c r="M524">
        <v>5.78999996185303</v>
      </c>
      <c r="N524">
        <v>34.727525827626842</v>
      </c>
      <c r="O524">
        <v>32.062459645928683</v>
      </c>
      <c r="P524">
        <v>21.946796128230559</v>
      </c>
      <c r="Q524">
        <v>21.511632107523447</v>
      </c>
      <c r="R524">
        <v>7.15</v>
      </c>
      <c r="S524">
        <v>4.25</v>
      </c>
      <c r="T524">
        <v>52.0107</v>
      </c>
      <c r="U524">
        <v>53.462899999999998</v>
      </c>
      <c r="V524">
        <v>-0.29532006434637931</v>
      </c>
      <c r="W524">
        <v>-0.28459392664271904</v>
      </c>
    </row>
    <row r="525" spans="1:23">
      <c r="A525">
        <v>2010</v>
      </c>
      <c r="B525" t="s">
        <v>5</v>
      </c>
      <c r="C525">
        <v>23</v>
      </c>
      <c r="D525">
        <v>8209.9194562169032</v>
      </c>
      <c r="E525">
        <v>-264.95254647806905</v>
      </c>
      <c r="F525">
        <v>9.0130983919497396</v>
      </c>
      <c r="G525">
        <v>-3.1762437258013421E-2</v>
      </c>
      <c r="H525">
        <v>6.0914166860189196</v>
      </c>
      <c r="I525">
        <v>5.5874200426439202</v>
      </c>
      <c r="J525">
        <v>71.235558365688775</v>
      </c>
      <c r="K525">
        <v>59.315586175083155</v>
      </c>
      <c r="L525">
        <v>6.96000003814697</v>
      </c>
      <c r="M525">
        <v>6.8600001335143999</v>
      </c>
      <c r="N525">
        <v>35.353537265710926</v>
      </c>
      <c r="O525">
        <v>34.727525827626842</v>
      </c>
      <c r="P525">
        <v>21.694580852810812</v>
      </c>
      <c r="Q525">
        <v>21.946796128230559</v>
      </c>
      <c r="R525">
        <v>5.96</v>
      </c>
      <c r="S525">
        <v>7.15</v>
      </c>
      <c r="T525">
        <v>52.081899999999997</v>
      </c>
      <c r="U525">
        <v>52.0107</v>
      </c>
      <c r="V525">
        <v>-0.29278272181274123</v>
      </c>
      <c r="W525">
        <v>-0.29532006434637931</v>
      </c>
    </row>
    <row r="526" spans="1:23">
      <c r="A526">
        <v>2011</v>
      </c>
      <c r="B526" t="s">
        <v>5</v>
      </c>
      <c r="C526">
        <v>23</v>
      </c>
      <c r="D526">
        <v>9104.9956220301901</v>
      </c>
      <c r="E526">
        <v>895.07616581328693</v>
      </c>
      <c r="F526">
        <v>9.1165785113302018</v>
      </c>
      <c r="G526">
        <v>0.1034801193804622</v>
      </c>
      <c r="H526">
        <v>5.7892532881588199</v>
      </c>
      <c r="I526">
        <v>6.0914166860189196</v>
      </c>
      <c r="J526">
        <v>79.871444490856248</v>
      </c>
      <c r="K526">
        <v>71.235558365688775</v>
      </c>
      <c r="L526">
        <v>7.1799998283386204</v>
      </c>
      <c r="M526">
        <v>6.96000003814697</v>
      </c>
      <c r="N526">
        <v>34.988398640452267</v>
      </c>
      <c r="O526">
        <v>35.353537265710926</v>
      </c>
      <c r="P526">
        <v>22.755827953017636</v>
      </c>
      <c r="Q526">
        <v>21.694580852810812</v>
      </c>
      <c r="R526">
        <v>6.02</v>
      </c>
      <c r="S526">
        <v>5.96</v>
      </c>
      <c r="T526">
        <v>54.142699999999998</v>
      </c>
      <c r="U526">
        <v>52.081899999999997</v>
      </c>
      <c r="W526">
        <v>-0.29278272181274123</v>
      </c>
    </row>
    <row r="527" spans="1:23">
      <c r="A527">
        <v>2012</v>
      </c>
      <c r="B527" t="s">
        <v>5</v>
      </c>
      <c r="C527">
        <v>23</v>
      </c>
      <c r="D527">
        <v>8535.0468756266964</v>
      </c>
      <c r="E527">
        <v>-569.94874640349371</v>
      </c>
      <c r="F527">
        <v>9.0519361273782746</v>
      </c>
      <c r="G527">
        <v>-6.4642383951927229E-2</v>
      </c>
      <c r="H527">
        <v>3.33492267693443</v>
      </c>
      <c r="I527">
        <v>5.7892532881588199</v>
      </c>
      <c r="J527">
        <v>79.942429627369023</v>
      </c>
      <c r="K527">
        <v>79.871444490856248</v>
      </c>
      <c r="L527">
        <v>6.78999996185303</v>
      </c>
      <c r="M527">
        <v>7.1799998283386204</v>
      </c>
      <c r="N527">
        <v>33.400904667660022</v>
      </c>
      <c r="O527">
        <v>34.988398640452267</v>
      </c>
      <c r="P527">
        <v>22.130242390365083</v>
      </c>
      <c r="Q527">
        <v>22.755827953017636</v>
      </c>
      <c r="R527">
        <v>6.28</v>
      </c>
      <c r="S527">
        <v>6.02</v>
      </c>
      <c r="T527">
        <v>55.282200000000003</v>
      </c>
      <c r="U527">
        <v>54.142699999999998</v>
      </c>
    </row>
    <row r="528" spans="1:23">
      <c r="A528">
        <v>2013</v>
      </c>
      <c r="B528" t="s">
        <v>5</v>
      </c>
      <c r="C528">
        <v>23</v>
      </c>
      <c r="D528">
        <v>9555.2442173314048</v>
      </c>
      <c r="E528">
        <v>1020.1973417047084</v>
      </c>
      <c r="F528">
        <v>9.1648454154614445</v>
      </c>
      <c r="G528">
        <v>0.11290928808316991</v>
      </c>
      <c r="H528">
        <v>3.98471235548128</v>
      </c>
      <c r="I528">
        <v>3.33492267693443</v>
      </c>
      <c r="J528">
        <v>80.524404863630934</v>
      </c>
      <c r="K528">
        <v>79.942429627369023</v>
      </c>
      <c r="L528">
        <v>7.0999999046325701</v>
      </c>
      <c r="M528">
        <v>6.78999996185303</v>
      </c>
      <c r="N528">
        <v>31.590908876318458</v>
      </c>
      <c r="O528">
        <v>33.400904667660022</v>
      </c>
      <c r="P528">
        <v>24.522458462627885</v>
      </c>
      <c r="Q528">
        <v>22.130242390365083</v>
      </c>
      <c r="R528">
        <v>5.47</v>
      </c>
      <c r="S528">
        <v>6.28</v>
      </c>
      <c r="T528">
        <v>53.779000000000003</v>
      </c>
      <c r="U528">
        <v>55.282200000000003</v>
      </c>
    </row>
    <row r="529" spans="1:23">
      <c r="A529">
        <v>2014</v>
      </c>
      <c r="B529" t="s">
        <v>5</v>
      </c>
      <c r="C529">
        <v>23</v>
      </c>
      <c r="D529">
        <v>10026.97357817941</v>
      </c>
      <c r="E529">
        <v>471.72936084800494</v>
      </c>
      <c r="F529">
        <v>9.2130340984530772</v>
      </c>
      <c r="G529">
        <v>4.8188682991632703E-2</v>
      </c>
      <c r="H529">
        <v>1.06830987684293</v>
      </c>
      <c r="I529">
        <v>3.98471235548128</v>
      </c>
      <c r="J529">
        <v>82.768156453408452</v>
      </c>
      <c r="K529">
        <v>80.524404863630934</v>
      </c>
      <c r="L529">
        <v>6.8000001907348597</v>
      </c>
      <c r="M529">
        <v>7.0999999046325701</v>
      </c>
      <c r="N529">
        <v>32.425412820201792</v>
      </c>
      <c r="O529">
        <v>31.590908876318458</v>
      </c>
      <c r="P529">
        <v>24.094321425980251</v>
      </c>
      <c r="Q529">
        <v>24.522458462627885</v>
      </c>
      <c r="R529">
        <v>5.12</v>
      </c>
      <c r="S529">
        <v>5.47</v>
      </c>
      <c r="T529">
        <v>53.458199999999998</v>
      </c>
      <c r="U529">
        <v>53.779000000000003</v>
      </c>
    </row>
    <row r="530" spans="1:23">
      <c r="A530">
        <v>2015</v>
      </c>
      <c r="B530" t="s">
        <v>5</v>
      </c>
      <c r="C530">
        <v>23</v>
      </c>
      <c r="D530">
        <v>8977.498544251368</v>
      </c>
      <c r="E530">
        <v>-1049.4750339280417</v>
      </c>
      <c r="F530">
        <v>9.1024765639449878</v>
      </c>
      <c r="G530">
        <v>-0.11055753450808936</v>
      </c>
      <c r="H530">
        <v>-0.59415643749513702</v>
      </c>
      <c r="I530">
        <v>1.06830987684293</v>
      </c>
      <c r="J530">
        <v>82.657505503181511</v>
      </c>
      <c r="K530">
        <v>82.768156453408452</v>
      </c>
      <c r="L530">
        <v>6.8099999427795401</v>
      </c>
      <c r="M530">
        <v>6.8000001907348597</v>
      </c>
      <c r="N530">
        <v>33.214770165865879</v>
      </c>
      <c r="O530">
        <v>32.425412820201792</v>
      </c>
      <c r="P530">
        <v>23.914179778064451</v>
      </c>
      <c r="Q530">
        <v>24.094321425980251</v>
      </c>
      <c r="R530">
        <v>4.8</v>
      </c>
      <c r="S530">
        <v>5.12</v>
      </c>
      <c r="T530">
        <v>65.670199999999994</v>
      </c>
      <c r="U530">
        <v>53.458199999999998</v>
      </c>
    </row>
    <row r="531" spans="1:23">
      <c r="A531">
        <v>1993</v>
      </c>
      <c r="B531" t="s">
        <v>4</v>
      </c>
      <c r="C531">
        <v>24</v>
      </c>
      <c r="D531">
        <v>3089.4382764856496</v>
      </c>
      <c r="E531" t="s">
        <v>141</v>
      </c>
      <c r="F531">
        <v>8.0357445658213358</v>
      </c>
      <c r="G531" t="s">
        <v>141</v>
      </c>
      <c r="H531">
        <v>23.287027664545001</v>
      </c>
      <c r="I531" t="s">
        <v>141</v>
      </c>
      <c r="J531">
        <v>114.80010310894954</v>
      </c>
      <c r="K531" t="s">
        <v>141</v>
      </c>
      <c r="L531">
        <v>12.199999809265099</v>
      </c>
      <c r="M531" t="s">
        <v>141</v>
      </c>
      <c r="O531" t="s">
        <v>141</v>
      </c>
      <c r="Q531" t="s">
        <v>141</v>
      </c>
      <c r="R531">
        <v>5.45</v>
      </c>
      <c r="S531" t="s">
        <v>141</v>
      </c>
      <c r="U531" t="s">
        <v>141</v>
      </c>
      <c r="W531" t="s">
        <v>141</v>
      </c>
    </row>
    <row r="532" spans="1:23">
      <c r="A532">
        <v>1994</v>
      </c>
      <c r="B532" t="s">
        <v>4</v>
      </c>
      <c r="C532">
        <v>24</v>
      </c>
      <c r="D532">
        <v>3755.7277365689406</v>
      </c>
      <c r="E532">
        <v>666.28946008329103</v>
      </c>
      <c r="F532">
        <v>8.2310373500993474</v>
      </c>
      <c r="G532">
        <v>0.19529278427801167</v>
      </c>
      <c r="H532">
        <v>13.4155203422246</v>
      </c>
      <c r="I532">
        <v>23.287027664545001</v>
      </c>
      <c r="J532">
        <v>111.13216497477242</v>
      </c>
      <c r="K532">
        <v>114.80010310894954</v>
      </c>
      <c r="L532">
        <v>13.6499996185303</v>
      </c>
      <c r="M532">
        <v>12.199999809265099</v>
      </c>
      <c r="R532">
        <v>5.16</v>
      </c>
      <c r="S532">
        <v>5.45</v>
      </c>
    </row>
    <row r="533" spans="1:23">
      <c r="A533">
        <v>1995</v>
      </c>
      <c r="B533" t="s">
        <v>4</v>
      </c>
      <c r="C533">
        <v>24</v>
      </c>
      <c r="D533">
        <v>4799.1510511760453</v>
      </c>
      <c r="E533">
        <v>1043.4233146071047</v>
      </c>
      <c r="F533">
        <v>8.4761943169153167</v>
      </c>
      <c r="G533">
        <v>0.24515696681596921</v>
      </c>
      <c r="H533">
        <v>9.8410957983775695</v>
      </c>
      <c r="I533">
        <v>13.4155203422246</v>
      </c>
      <c r="J533">
        <v>111.23829599216246</v>
      </c>
      <c r="K533">
        <v>111.13216497477242</v>
      </c>
      <c r="L533">
        <v>13.1099996566772</v>
      </c>
      <c r="M533">
        <v>13.6499996185303</v>
      </c>
      <c r="N533">
        <v>42.471178939435362</v>
      </c>
      <c r="P533">
        <v>29.381568612255887</v>
      </c>
      <c r="R533">
        <v>6.36</v>
      </c>
      <c r="S533">
        <v>5.16</v>
      </c>
    </row>
    <row r="534" spans="1:23">
      <c r="A534">
        <v>1996</v>
      </c>
      <c r="B534" t="s">
        <v>4</v>
      </c>
      <c r="C534">
        <v>24</v>
      </c>
      <c r="D534">
        <v>5177.7488642500739</v>
      </c>
      <c r="E534">
        <v>378.59781307402864</v>
      </c>
      <c r="F534">
        <v>8.5521256586042149</v>
      </c>
      <c r="G534">
        <v>7.5931341688898257E-2</v>
      </c>
      <c r="H534">
        <v>5.77582786155945</v>
      </c>
      <c r="I534">
        <v>9.8410957983775695</v>
      </c>
      <c r="J534">
        <v>115.22327641540505</v>
      </c>
      <c r="K534">
        <v>111.23829599216246</v>
      </c>
      <c r="L534">
        <v>11.3400001525879</v>
      </c>
      <c r="M534">
        <v>13.1099996566772</v>
      </c>
      <c r="N534">
        <v>49.289082426750987</v>
      </c>
      <c r="O534">
        <v>42.471178939435362</v>
      </c>
      <c r="P534">
        <v>26.754539881961549</v>
      </c>
      <c r="Q534">
        <v>29.381568612255887</v>
      </c>
      <c r="R534">
        <v>4.17</v>
      </c>
      <c r="S534">
        <v>6.36</v>
      </c>
      <c r="T534">
        <v>81.441599999999994</v>
      </c>
      <c r="V534">
        <v>-0.29402922488075728</v>
      </c>
    </row>
    <row r="535" spans="1:23">
      <c r="A535">
        <v>1997</v>
      </c>
      <c r="B535" t="s">
        <v>4</v>
      </c>
      <c r="C535">
        <v>24</v>
      </c>
      <c r="D535">
        <v>5138.1486791593597</v>
      </c>
      <c r="E535">
        <v>-39.600185090714149</v>
      </c>
      <c r="F535">
        <v>8.5444481144172446</v>
      </c>
      <c r="G535">
        <v>-7.6775441869703087E-3</v>
      </c>
      <c r="H535">
        <v>6.1419899959565303</v>
      </c>
      <c r="I535">
        <v>5.77582786155945</v>
      </c>
      <c r="J535">
        <v>119.54084382231795</v>
      </c>
      <c r="K535">
        <v>115.22327641540505</v>
      </c>
      <c r="L535">
        <v>11.8900003433228</v>
      </c>
      <c r="M535">
        <v>11.3400001525879</v>
      </c>
      <c r="N535">
        <v>42.387584436746089</v>
      </c>
      <c r="O535">
        <v>49.289082426750987</v>
      </c>
      <c r="P535">
        <v>27.29930707923625</v>
      </c>
      <c r="Q535">
        <v>26.754539881961549</v>
      </c>
      <c r="R535">
        <v>5.58</v>
      </c>
      <c r="S535">
        <v>4.17</v>
      </c>
      <c r="T535">
        <v>68.292299999999997</v>
      </c>
      <c r="U535">
        <v>81.441599999999994</v>
      </c>
      <c r="V535">
        <v>-0.28182352659807597</v>
      </c>
      <c r="W535">
        <v>-0.29402922488075728</v>
      </c>
    </row>
    <row r="536" spans="1:23">
      <c r="A536">
        <v>1998</v>
      </c>
      <c r="B536" t="s">
        <v>4</v>
      </c>
      <c r="C536">
        <v>24</v>
      </c>
      <c r="D536">
        <v>5533.5888448763926</v>
      </c>
      <c r="E536">
        <v>395.44016571703287</v>
      </c>
      <c r="F536">
        <v>8.6185918613953003</v>
      </c>
      <c r="G536">
        <v>7.4143746978055702E-2</v>
      </c>
      <c r="H536">
        <v>6.6656512319582903</v>
      </c>
      <c r="I536">
        <v>6.1419899959565303</v>
      </c>
      <c r="J536">
        <v>103.922194424081</v>
      </c>
      <c r="K536">
        <v>119.54084382231795</v>
      </c>
      <c r="L536">
        <v>12.189999580383301</v>
      </c>
      <c r="M536">
        <v>11.8900003433228</v>
      </c>
      <c r="N536">
        <v>41.52705892086248</v>
      </c>
      <c r="O536">
        <v>42.387584436746089</v>
      </c>
      <c r="P536">
        <v>25.742668881789381</v>
      </c>
      <c r="Q536">
        <v>27.29930707923625</v>
      </c>
      <c r="R536">
        <v>6.53</v>
      </c>
      <c r="S536">
        <v>5.58</v>
      </c>
      <c r="T536">
        <v>62.184800000000003</v>
      </c>
      <c r="U536">
        <v>68.292299999999997</v>
      </c>
      <c r="V536">
        <v>-0.29125027310099466</v>
      </c>
      <c r="W536">
        <v>-0.28182352659807597</v>
      </c>
    </row>
    <row r="537" spans="1:23">
      <c r="A537">
        <v>1999</v>
      </c>
      <c r="B537" t="s">
        <v>4</v>
      </c>
      <c r="C537">
        <v>24</v>
      </c>
      <c r="D537">
        <v>5636.5795322278291</v>
      </c>
      <c r="E537">
        <v>102.99068735143646</v>
      </c>
      <c r="F537">
        <v>8.6370326946002116</v>
      </c>
      <c r="G537">
        <v>1.84408332049113E-2</v>
      </c>
      <c r="H537">
        <v>10.570441607522399</v>
      </c>
      <c r="I537">
        <v>6.6656512319582903</v>
      </c>
      <c r="J537">
        <v>99.35648551162376</v>
      </c>
      <c r="K537">
        <v>103.922194424081</v>
      </c>
      <c r="L537">
        <v>15.949999809265099</v>
      </c>
      <c r="M537">
        <v>12.189999580383301</v>
      </c>
      <c r="N537">
        <v>45.211047271944906</v>
      </c>
      <c r="O537">
        <v>41.52705892086248</v>
      </c>
      <c r="P537">
        <v>24.973570637841387</v>
      </c>
      <c r="Q537">
        <v>25.742668881789381</v>
      </c>
      <c r="R537">
        <v>6.54</v>
      </c>
      <c r="S537">
        <v>6.53</v>
      </c>
      <c r="T537">
        <v>73.261399999999995</v>
      </c>
      <c r="U537">
        <v>62.184800000000003</v>
      </c>
      <c r="V537">
        <v>-0.30754953637218402</v>
      </c>
      <c r="W537">
        <v>-0.29125027310099466</v>
      </c>
    </row>
    <row r="538" spans="1:23">
      <c r="A538">
        <v>2000</v>
      </c>
      <c r="B538" t="s">
        <v>4</v>
      </c>
      <c r="C538">
        <v>24</v>
      </c>
      <c r="D538">
        <v>5402.9297536132044</v>
      </c>
      <c r="E538">
        <v>-233.64977861462467</v>
      </c>
      <c r="F538">
        <v>8.594696632392381</v>
      </c>
      <c r="G538">
        <v>-4.2336062207830594E-2</v>
      </c>
      <c r="H538">
        <v>12.0357805974299</v>
      </c>
      <c r="I538">
        <v>10.570441607522399</v>
      </c>
      <c r="J538">
        <v>110.6994316623697</v>
      </c>
      <c r="K538">
        <v>99.35648551162376</v>
      </c>
      <c r="L538">
        <v>19.059999465942401</v>
      </c>
      <c r="M538">
        <v>15.949999809265099</v>
      </c>
      <c r="N538">
        <v>50.068645940548116</v>
      </c>
      <c r="O538">
        <v>45.211047271944906</v>
      </c>
      <c r="P538">
        <v>24.917659783181421</v>
      </c>
      <c r="Q538">
        <v>24.973570637841387</v>
      </c>
      <c r="R538">
        <v>6.45</v>
      </c>
      <c r="S538">
        <v>6.54</v>
      </c>
      <c r="T538">
        <v>75.327799999999996</v>
      </c>
      <c r="U538">
        <v>73.261399999999995</v>
      </c>
      <c r="V538">
        <v>-0.31167071868160134</v>
      </c>
      <c r="W538">
        <v>-0.30754953637218402</v>
      </c>
    </row>
    <row r="539" spans="1:23">
      <c r="A539">
        <v>2001</v>
      </c>
      <c r="B539" t="s">
        <v>4</v>
      </c>
      <c r="C539">
        <v>24</v>
      </c>
      <c r="D539">
        <v>5708.0826593526917</v>
      </c>
      <c r="E539">
        <v>305.15290573948732</v>
      </c>
      <c r="F539">
        <v>8.6496384598080418</v>
      </c>
      <c r="G539">
        <v>5.4941827415660782E-2</v>
      </c>
      <c r="H539">
        <v>7.3296201911553203</v>
      </c>
      <c r="I539">
        <v>12.0357805974299</v>
      </c>
      <c r="J539">
        <v>123.61564007787442</v>
      </c>
      <c r="K539">
        <v>110.6994316623697</v>
      </c>
      <c r="L539">
        <v>19.379999160766602</v>
      </c>
      <c r="M539">
        <v>19.059999465942401</v>
      </c>
      <c r="N539">
        <v>41.840623000072689</v>
      </c>
      <c r="O539">
        <v>50.068645940548116</v>
      </c>
      <c r="P539">
        <v>24.042143305753349</v>
      </c>
      <c r="Q539">
        <v>24.917659783181421</v>
      </c>
      <c r="R539">
        <v>3.82</v>
      </c>
      <c r="S539">
        <v>6.45</v>
      </c>
      <c r="T539">
        <v>73.860699999999994</v>
      </c>
      <c r="U539">
        <v>75.327799999999996</v>
      </c>
      <c r="V539">
        <v>-0.30987096962284538</v>
      </c>
      <c r="W539">
        <v>-0.31167071868160134</v>
      </c>
    </row>
    <row r="540" spans="1:23">
      <c r="A540">
        <v>2002</v>
      </c>
      <c r="B540" t="s">
        <v>4</v>
      </c>
      <c r="C540">
        <v>24</v>
      </c>
      <c r="D540">
        <v>6524.8618781559817</v>
      </c>
      <c r="E540">
        <v>816.77921880328995</v>
      </c>
      <c r="F540">
        <v>8.7833750638681458</v>
      </c>
      <c r="G540">
        <v>0.13373660406010401</v>
      </c>
      <c r="H540">
        <v>3.1271422298460401</v>
      </c>
      <c r="I540">
        <v>7.3296201911553203</v>
      </c>
      <c r="J540">
        <v>122.19613484413372</v>
      </c>
      <c r="K540">
        <v>123.61564007787442</v>
      </c>
      <c r="L540">
        <v>18.719999313354499</v>
      </c>
      <c r="M540">
        <v>19.379999160766602</v>
      </c>
      <c r="N540">
        <v>43.34997718069728</v>
      </c>
      <c r="O540">
        <v>41.840623000072689</v>
      </c>
      <c r="P540">
        <v>23.666697664877958</v>
      </c>
      <c r="Q540">
        <v>24.042143305753349</v>
      </c>
      <c r="R540">
        <v>3.37</v>
      </c>
      <c r="S540">
        <v>3.82</v>
      </c>
      <c r="T540">
        <v>75.043000000000006</v>
      </c>
      <c r="U540">
        <v>73.860699999999994</v>
      </c>
      <c r="V540">
        <v>-0.30843829374354798</v>
      </c>
      <c r="W540">
        <v>-0.30987096962284538</v>
      </c>
    </row>
    <row r="541" spans="1:23">
      <c r="A541">
        <v>2003</v>
      </c>
      <c r="B541" t="s">
        <v>4</v>
      </c>
      <c r="C541">
        <v>24</v>
      </c>
      <c r="D541">
        <v>8696.9132419140478</v>
      </c>
      <c r="E541">
        <v>2172.0513637580661</v>
      </c>
      <c r="F541">
        <v>9.0707234419063472</v>
      </c>
      <c r="G541">
        <v>0.28734837803820135</v>
      </c>
      <c r="H541">
        <v>8.5541430540665093</v>
      </c>
      <c r="I541">
        <v>3.1271422298460401</v>
      </c>
      <c r="J541">
        <v>126.28299454361627</v>
      </c>
      <c r="K541">
        <v>122.19613484413372</v>
      </c>
      <c r="L541">
        <v>17.120000839233398</v>
      </c>
      <c r="M541">
        <v>18.719999313354499</v>
      </c>
      <c r="N541">
        <v>38.087571773262638</v>
      </c>
      <c r="O541">
        <v>43.34997718069728</v>
      </c>
      <c r="P541">
        <v>19.415056422133397</v>
      </c>
      <c r="Q541">
        <v>23.666697664877958</v>
      </c>
      <c r="R541">
        <v>2.91</v>
      </c>
      <c r="S541">
        <v>3.37</v>
      </c>
      <c r="T541">
        <v>74.258399999999995</v>
      </c>
      <c r="U541">
        <v>75.043000000000006</v>
      </c>
      <c r="V541">
        <v>-0.30894900392518165</v>
      </c>
      <c r="W541">
        <v>-0.30843829374354798</v>
      </c>
    </row>
    <row r="542" spans="1:23">
      <c r="A542">
        <v>2004</v>
      </c>
      <c r="B542" t="s">
        <v>4</v>
      </c>
      <c r="C542">
        <v>24</v>
      </c>
      <c r="D542">
        <v>10654.793707293686</v>
      </c>
      <c r="E542">
        <v>1957.8804653796378</v>
      </c>
      <c r="F542">
        <v>9.2737651832278498</v>
      </c>
      <c r="G542">
        <v>0.20304174132150266</v>
      </c>
      <c r="H542">
        <v>7.5485008818341903</v>
      </c>
      <c r="I542">
        <v>8.5541430540665093</v>
      </c>
      <c r="J542">
        <v>140.16182370705422</v>
      </c>
      <c r="K542">
        <v>126.28299454361627</v>
      </c>
      <c r="L542">
        <v>18.600000381469702</v>
      </c>
      <c r="M542">
        <v>17.120000839233398</v>
      </c>
      <c r="N542">
        <v>36.687632928080674</v>
      </c>
      <c r="O542">
        <v>38.087571773262638</v>
      </c>
      <c r="P542">
        <v>20.47359157653376</v>
      </c>
      <c r="Q542">
        <v>19.415056422133397</v>
      </c>
      <c r="R542">
        <v>6.5</v>
      </c>
      <c r="S542">
        <v>2.91</v>
      </c>
      <c r="T542">
        <v>72.897599999999997</v>
      </c>
      <c r="U542">
        <v>74.258399999999995</v>
      </c>
      <c r="V542">
        <v>-0.30821994672271597</v>
      </c>
      <c r="W542">
        <v>-0.30894900392518165</v>
      </c>
    </row>
    <row r="543" spans="1:23">
      <c r="A543">
        <v>2005</v>
      </c>
      <c r="B543" t="s">
        <v>4</v>
      </c>
      <c r="C543">
        <v>24</v>
      </c>
      <c r="D543">
        <v>11669.419747806289</v>
      </c>
      <c r="E543">
        <v>1014.6260405126031</v>
      </c>
      <c r="F543">
        <v>9.3647270023483173</v>
      </c>
      <c r="G543">
        <v>9.0961819120467524E-2</v>
      </c>
      <c r="H543">
        <v>2.7090849458839101</v>
      </c>
      <c r="I543">
        <v>7.5485008818341903</v>
      </c>
      <c r="J543">
        <v>148.67939743122952</v>
      </c>
      <c r="K543">
        <v>140.16182370705422</v>
      </c>
      <c r="L543">
        <v>16.2600002288818</v>
      </c>
      <c r="M543">
        <v>18.600000381469702</v>
      </c>
      <c r="N543">
        <v>38.184159219624156</v>
      </c>
      <c r="O543">
        <v>36.687632928080674</v>
      </c>
      <c r="P543">
        <v>21.929953420949101</v>
      </c>
      <c r="Q543">
        <v>20.47359157653376</v>
      </c>
      <c r="R543">
        <v>4.3</v>
      </c>
      <c r="S543">
        <v>6.5</v>
      </c>
      <c r="T543">
        <v>63.818399999999997</v>
      </c>
      <c r="U543">
        <v>72.897599999999997</v>
      </c>
      <c r="V543">
        <v>-0.30779671711058904</v>
      </c>
      <c r="W543">
        <v>-0.30821994672271597</v>
      </c>
    </row>
    <row r="544" spans="1:23">
      <c r="A544">
        <v>2006</v>
      </c>
      <c r="B544" t="s">
        <v>4</v>
      </c>
      <c r="C544">
        <v>24</v>
      </c>
      <c r="D544">
        <v>13139.032176868766</v>
      </c>
      <c r="E544">
        <v>1469.6124290624775</v>
      </c>
      <c r="F544">
        <v>9.4833426345975536</v>
      </c>
      <c r="G544">
        <v>0.11861563224923621</v>
      </c>
      <c r="H544">
        <v>4.4833312044961096</v>
      </c>
      <c r="I544">
        <v>2.7090849458839101</v>
      </c>
      <c r="J544">
        <v>166.03110039969147</v>
      </c>
      <c r="K544">
        <v>148.67939743122952</v>
      </c>
      <c r="L544">
        <v>13.3699998855591</v>
      </c>
      <c r="M544">
        <v>16.2600002288818</v>
      </c>
      <c r="N544">
        <v>36.848861559805968</v>
      </c>
      <c r="O544">
        <v>38.184159219624156</v>
      </c>
      <c r="P544">
        <v>21.320059798929051</v>
      </c>
      <c r="Q544">
        <v>21.929953420949101</v>
      </c>
      <c r="R544">
        <v>4.09</v>
      </c>
      <c r="S544">
        <v>4.3</v>
      </c>
      <c r="T544">
        <v>66.393600000000006</v>
      </c>
      <c r="U544">
        <v>63.818399999999997</v>
      </c>
      <c r="V544">
        <v>-0.30216075693552086</v>
      </c>
      <c r="W544">
        <v>-0.30779671711058904</v>
      </c>
    </row>
    <row r="545" spans="1:23">
      <c r="A545">
        <v>2007</v>
      </c>
      <c r="B545" t="s">
        <v>4</v>
      </c>
      <c r="C545">
        <v>24</v>
      </c>
      <c r="D545">
        <v>16057.733143902777</v>
      </c>
      <c r="E545">
        <v>2918.7009670340103</v>
      </c>
      <c r="F545">
        <v>9.6839458283416775</v>
      </c>
      <c r="G545">
        <v>0.20060319374412394</v>
      </c>
      <c r="H545">
        <v>2.75672371638138</v>
      </c>
      <c r="I545">
        <v>4.4833312044961096</v>
      </c>
      <c r="J545">
        <v>167.67085490469881</v>
      </c>
      <c r="K545">
        <v>166.03110039969147</v>
      </c>
      <c r="L545">
        <v>11.1400003433228</v>
      </c>
      <c r="M545">
        <v>13.3699998855591</v>
      </c>
      <c r="N545">
        <v>34.739409066042917</v>
      </c>
      <c r="O545">
        <v>36.848861559805968</v>
      </c>
      <c r="P545">
        <v>23.629263612522841</v>
      </c>
      <c r="Q545">
        <v>21.320059798929051</v>
      </c>
      <c r="R545">
        <v>3.73</v>
      </c>
      <c r="S545">
        <v>4.09</v>
      </c>
      <c r="T545">
        <v>63.0822</v>
      </c>
      <c r="U545">
        <v>66.393600000000006</v>
      </c>
      <c r="V545">
        <v>-0.29628383663325047</v>
      </c>
      <c r="W545">
        <v>-0.30216075693552086</v>
      </c>
    </row>
    <row r="546" spans="1:23">
      <c r="A546">
        <v>2008</v>
      </c>
      <c r="B546" t="s">
        <v>4</v>
      </c>
      <c r="C546">
        <v>24</v>
      </c>
      <c r="D546">
        <v>18650.359115410691</v>
      </c>
      <c r="E546">
        <v>2592.6259715079141</v>
      </c>
      <c r="F546">
        <v>9.8336206804045752</v>
      </c>
      <c r="G546">
        <v>0.14967485206289766</v>
      </c>
      <c r="H546">
        <v>4.5981797632502799</v>
      </c>
      <c r="I546">
        <v>2.75672371638138</v>
      </c>
      <c r="J546">
        <v>162.92092976100156</v>
      </c>
      <c r="K546">
        <v>167.67085490469881</v>
      </c>
      <c r="L546">
        <v>9.5100002288818395</v>
      </c>
      <c r="M546">
        <v>11.1400003433228</v>
      </c>
      <c r="N546">
        <v>34.760966315544891</v>
      </c>
      <c r="O546">
        <v>34.739409066042917</v>
      </c>
      <c r="P546">
        <v>22.864919349697644</v>
      </c>
      <c r="Q546">
        <v>23.629263612522841</v>
      </c>
      <c r="R546">
        <v>2.0187499999999998</v>
      </c>
      <c r="S546">
        <v>3.73</v>
      </c>
      <c r="T546">
        <v>63.987099999999998</v>
      </c>
      <c r="U546">
        <v>63.0822</v>
      </c>
      <c r="V546">
        <v>-0.30057485458435879</v>
      </c>
      <c r="W546">
        <v>-0.29628383663325047</v>
      </c>
    </row>
    <row r="547" spans="1:23">
      <c r="A547">
        <v>2009</v>
      </c>
      <c r="B547" t="s">
        <v>4</v>
      </c>
      <c r="C547">
        <v>24</v>
      </c>
      <c r="D547">
        <v>16512.981972331709</v>
      </c>
      <c r="E547">
        <v>-2137.377143078982</v>
      </c>
      <c r="F547">
        <v>9.7119021367365832</v>
      </c>
      <c r="G547">
        <v>-0.12171854366799195</v>
      </c>
      <c r="H547">
        <v>1.6151046405823599</v>
      </c>
      <c r="I547">
        <v>4.5981797632502799</v>
      </c>
      <c r="J547">
        <v>136.70152697010224</v>
      </c>
      <c r="K547">
        <v>162.92092976100156</v>
      </c>
      <c r="L547">
        <v>12.0299997329712</v>
      </c>
      <c r="M547">
        <v>9.5100002288818395</v>
      </c>
      <c r="N547">
        <v>41.670959781195094</v>
      </c>
      <c r="O547">
        <v>34.760966315544891</v>
      </c>
      <c r="P547">
        <v>17.431855358757559</v>
      </c>
      <c r="Q547">
        <v>22.864919349697644</v>
      </c>
      <c r="S547">
        <v>2.0187499999999998</v>
      </c>
      <c r="T547">
        <v>67.231800000000007</v>
      </c>
      <c r="U547">
        <v>63.987099999999998</v>
      </c>
      <c r="V547">
        <v>-0.30269035297263258</v>
      </c>
      <c r="W547">
        <v>-0.30057485458435879</v>
      </c>
    </row>
    <row r="548" spans="1:23">
      <c r="A548">
        <v>2010</v>
      </c>
      <c r="B548" t="s">
        <v>4</v>
      </c>
      <c r="C548">
        <v>24</v>
      </c>
      <c r="D548">
        <v>16600.613588038526</v>
      </c>
      <c r="E548">
        <v>87.631615706817684</v>
      </c>
      <c r="F548">
        <v>9.7171949367963659</v>
      </c>
      <c r="G548">
        <v>5.2928000597827207E-3</v>
      </c>
      <c r="H548">
        <v>0.95701813297513605</v>
      </c>
      <c r="I548">
        <v>1.6151046405823599</v>
      </c>
      <c r="J548">
        <v>154.12305980672085</v>
      </c>
      <c r="K548">
        <v>136.70152697010224</v>
      </c>
      <c r="L548">
        <v>14.3800001144409</v>
      </c>
      <c r="M548">
        <v>12.0299997329712</v>
      </c>
      <c r="N548">
        <v>39.835805485416934</v>
      </c>
      <c r="O548">
        <v>41.670959781195094</v>
      </c>
      <c r="P548">
        <v>19.490840761900401</v>
      </c>
      <c r="Q548">
        <v>17.431855358757559</v>
      </c>
      <c r="T548">
        <v>65.786000000000001</v>
      </c>
      <c r="U548">
        <v>67.231800000000007</v>
      </c>
      <c r="V548">
        <v>-0.30454003536284113</v>
      </c>
      <c r="W548">
        <v>-0.30269035297263258</v>
      </c>
    </row>
    <row r="549" spans="1:23">
      <c r="A549">
        <v>2011</v>
      </c>
      <c r="B549" t="s">
        <v>4</v>
      </c>
      <c r="C549">
        <v>24</v>
      </c>
      <c r="D549">
        <v>18187.157441947787</v>
      </c>
      <c r="E549">
        <v>1586.5438539092611</v>
      </c>
      <c r="F549">
        <v>9.8084709889294768</v>
      </c>
      <c r="G549">
        <v>9.1276052133110852E-2</v>
      </c>
      <c r="H549">
        <v>3.9192859914629401</v>
      </c>
      <c r="I549">
        <v>0.95701813297513605</v>
      </c>
      <c r="J549">
        <v>171.00787295773631</v>
      </c>
      <c r="K549">
        <v>154.12305980672085</v>
      </c>
      <c r="L549">
        <v>13.6199998855591</v>
      </c>
      <c r="M549">
        <v>14.3800001144409</v>
      </c>
      <c r="N549">
        <v>39.017249797723132</v>
      </c>
      <c r="O549">
        <v>39.835805485416934</v>
      </c>
      <c r="P549">
        <v>19.303280180417907</v>
      </c>
      <c r="Q549">
        <v>19.490840761900401</v>
      </c>
      <c r="T549">
        <v>65.960400000000007</v>
      </c>
      <c r="U549">
        <v>65.786000000000001</v>
      </c>
      <c r="V549">
        <v>-0.30414844652993472</v>
      </c>
      <c r="W549">
        <v>-0.30454003536284113</v>
      </c>
    </row>
    <row r="550" spans="1:23">
      <c r="A550">
        <v>2012</v>
      </c>
      <c r="B550" t="s">
        <v>4</v>
      </c>
      <c r="C550">
        <v>24</v>
      </c>
      <c r="D550">
        <v>17274.642304050882</v>
      </c>
      <c r="E550">
        <v>-912.5151378969058</v>
      </c>
      <c r="F550">
        <v>9.7569949424331277</v>
      </c>
      <c r="G550">
        <v>-5.147604649634907E-2</v>
      </c>
      <c r="H550">
        <v>3.6061026352288601</v>
      </c>
      <c r="I550">
        <v>3.9192859914629401</v>
      </c>
      <c r="J550">
        <v>179.19387884324104</v>
      </c>
      <c r="K550">
        <v>171.00787295773631</v>
      </c>
      <c r="L550">
        <v>13.960000038146999</v>
      </c>
      <c r="M550">
        <v>13.6199998855591</v>
      </c>
      <c r="N550">
        <v>38.950994018679673</v>
      </c>
      <c r="O550">
        <v>39.017249797723132</v>
      </c>
      <c r="P550">
        <v>21.260284682585837</v>
      </c>
      <c r="Q550">
        <v>19.303280180417907</v>
      </c>
      <c r="T550">
        <v>65.4255</v>
      </c>
      <c r="U550">
        <v>65.960400000000007</v>
      </c>
      <c r="V550">
        <v>-0.30384301735502878</v>
      </c>
      <c r="W550">
        <v>-0.30414844652993472</v>
      </c>
    </row>
    <row r="551" spans="1:23">
      <c r="A551">
        <v>2013</v>
      </c>
      <c r="B551" t="s">
        <v>4</v>
      </c>
      <c r="C551">
        <v>24</v>
      </c>
      <c r="D551">
        <v>18191.612786162987</v>
      </c>
      <c r="E551">
        <v>916.97048211210495</v>
      </c>
      <c r="F551">
        <v>9.8087159309222667</v>
      </c>
      <c r="G551">
        <v>5.1720988489138975E-2</v>
      </c>
      <c r="H551">
        <v>1.40047368963031</v>
      </c>
      <c r="I551">
        <v>3.6061026352288601</v>
      </c>
      <c r="J551">
        <v>183.40546437230654</v>
      </c>
      <c r="K551">
        <v>179.19387884324104</v>
      </c>
      <c r="L551">
        <v>14.2200002670288</v>
      </c>
      <c r="M551">
        <v>13.960000038146999</v>
      </c>
      <c r="N551">
        <v>39.522018596418526</v>
      </c>
      <c r="O551">
        <v>38.950994018679673</v>
      </c>
      <c r="P551">
        <v>22.241023451114728</v>
      </c>
      <c r="Q551">
        <v>21.260284682585837</v>
      </c>
      <c r="T551">
        <v>72.282399999999996</v>
      </c>
      <c r="U551">
        <v>65.4255</v>
      </c>
      <c r="V551">
        <v>-0.30545779514241733</v>
      </c>
      <c r="W551">
        <v>-0.30384301735502878</v>
      </c>
    </row>
    <row r="552" spans="1:23">
      <c r="A552">
        <v>2014</v>
      </c>
      <c r="B552" t="s">
        <v>4</v>
      </c>
      <c r="C552">
        <v>24</v>
      </c>
      <c r="D552">
        <v>18629.77966300863</v>
      </c>
      <c r="E552">
        <v>438.16687684564386</v>
      </c>
      <c r="F552">
        <v>9.8325166365266945</v>
      </c>
      <c r="G552">
        <v>2.3800705604427819E-2</v>
      </c>
      <c r="H552">
        <v>-7.6165329541982393E-2</v>
      </c>
      <c r="I552">
        <v>1.40047368963031</v>
      </c>
      <c r="J552">
        <v>180.27881845797884</v>
      </c>
      <c r="K552">
        <v>183.40546437230654</v>
      </c>
      <c r="L552">
        <v>13.180000305175801</v>
      </c>
      <c r="M552">
        <v>14.2200002670288</v>
      </c>
      <c r="N552">
        <v>39.769315678235834</v>
      </c>
      <c r="O552">
        <v>39.522018596418526</v>
      </c>
      <c r="P552">
        <v>22.412175696852206</v>
      </c>
      <c r="Q552">
        <v>22.241023451114728</v>
      </c>
      <c r="T552">
        <v>71.894499999999994</v>
      </c>
      <c r="U552">
        <v>72.282399999999996</v>
      </c>
      <c r="W552">
        <v>-0.30545779514241733</v>
      </c>
    </row>
    <row r="553" spans="1:23">
      <c r="A553">
        <v>2015</v>
      </c>
      <c r="B553" t="s">
        <v>4</v>
      </c>
      <c r="C553">
        <v>24</v>
      </c>
      <c r="D553">
        <v>16182.303723988365</v>
      </c>
      <c r="E553">
        <v>-2447.4759390202653</v>
      </c>
      <c r="F553">
        <v>9.6916735614407088</v>
      </c>
      <c r="G553">
        <v>-0.1408430750859857</v>
      </c>
      <c r="H553">
        <v>-0.325219777427739</v>
      </c>
      <c r="I553">
        <v>-7.6165329541982393E-2</v>
      </c>
      <c r="J553">
        <v>183.11871395879632</v>
      </c>
      <c r="K553">
        <v>180.27881845797884</v>
      </c>
      <c r="L553">
        <v>11.4799995422363</v>
      </c>
      <c r="M553">
        <v>13.180000305175801</v>
      </c>
      <c r="N553">
        <v>40.902810299981141</v>
      </c>
      <c r="O553">
        <v>39.769315678235834</v>
      </c>
      <c r="P553">
        <v>21.968665523942985</v>
      </c>
      <c r="Q553">
        <v>22.412175696852206</v>
      </c>
      <c r="T553">
        <v>73.102099999999993</v>
      </c>
      <c r="U553">
        <v>71.894499999999994</v>
      </c>
    </row>
    <row r="554" spans="1:23">
      <c r="A554">
        <v>1993</v>
      </c>
      <c r="B554" t="s">
        <v>3</v>
      </c>
      <c r="C554">
        <v>25</v>
      </c>
      <c r="E554" t="s">
        <v>141</v>
      </c>
      <c r="G554" t="s">
        <v>141</v>
      </c>
      <c r="H554">
        <v>31.762130630593202</v>
      </c>
      <c r="I554" t="s">
        <v>141</v>
      </c>
      <c r="K554" t="s">
        <v>141</v>
      </c>
      <c r="L554">
        <v>8.5100002288818395</v>
      </c>
      <c r="M554" t="s">
        <v>141</v>
      </c>
      <c r="O554" t="s">
        <v>141</v>
      </c>
      <c r="Q554" t="s">
        <v>141</v>
      </c>
      <c r="R554">
        <v>11.95</v>
      </c>
      <c r="S554" t="s">
        <v>141</v>
      </c>
      <c r="U554" t="s">
        <v>141</v>
      </c>
      <c r="W554" t="s">
        <v>141</v>
      </c>
    </row>
    <row r="555" spans="1:23">
      <c r="A555">
        <v>1994</v>
      </c>
      <c r="B555" t="s">
        <v>3</v>
      </c>
      <c r="C555">
        <v>25</v>
      </c>
      <c r="H555">
        <v>20.991818047149899</v>
      </c>
      <c r="I555">
        <v>31.762130630593202</v>
      </c>
      <c r="L555">
        <v>8.2399997711181605</v>
      </c>
      <c r="M555">
        <v>8.5100002288818395</v>
      </c>
      <c r="R555">
        <v>10.41</v>
      </c>
      <c r="S555">
        <v>11.95</v>
      </c>
    </row>
    <row r="556" spans="1:23">
      <c r="A556">
        <v>1995</v>
      </c>
      <c r="B556" t="s">
        <v>3</v>
      </c>
      <c r="C556">
        <v>25</v>
      </c>
      <c r="D556">
        <v>10690.665227864736</v>
      </c>
      <c r="F556">
        <v>9.2771262310693583</v>
      </c>
      <c r="G556">
        <v>9.2771262310693583</v>
      </c>
      <c r="H556">
        <v>13.4637296178669</v>
      </c>
      <c r="I556">
        <v>20.991818047149899</v>
      </c>
      <c r="J556">
        <v>93.463300995322669</v>
      </c>
      <c r="L556">
        <v>7.1500000953674299</v>
      </c>
      <c r="M556">
        <v>8.2399997711181605</v>
      </c>
      <c r="P556">
        <v>24.333909617929621</v>
      </c>
      <c r="R556">
        <v>7.13</v>
      </c>
      <c r="S556">
        <v>10.41</v>
      </c>
    </row>
    <row r="557" spans="1:23">
      <c r="A557">
        <v>1996</v>
      </c>
      <c r="B557" t="s">
        <v>3</v>
      </c>
      <c r="C557">
        <v>25</v>
      </c>
      <c r="D557">
        <v>10801.428430554719</v>
      </c>
      <c r="E557">
        <v>110.76320268998279</v>
      </c>
      <c r="F557">
        <v>9.2874336664548522</v>
      </c>
      <c r="G557">
        <v>1.0307435385493946E-2</v>
      </c>
      <c r="H557">
        <v>9.8644506154685203</v>
      </c>
      <c r="I557">
        <v>13.4637296178669</v>
      </c>
      <c r="J557">
        <v>93.627790232986257</v>
      </c>
      <c r="K557">
        <v>93.463300995322669</v>
      </c>
      <c r="L557">
        <v>6.9099998474121103</v>
      </c>
      <c r="M557">
        <v>7.1500000953674299</v>
      </c>
      <c r="P557">
        <v>24.756331748725284</v>
      </c>
      <c r="Q557">
        <v>24.333909617929621</v>
      </c>
      <c r="R557">
        <v>7.03</v>
      </c>
      <c r="S557">
        <v>7.13</v>
      </c>
      <c r="T557">
        <v>60.083300000000001</v>
      </c>
      <c r="V557">
        <v>-0.31203337005508996</v>
      </c>
    </row>
    <row r="558" spans="1:23">
      <c r="A558">
        <v>1997</v>
      </c>
      <c r="B558" t="s">
        <v>3</v>
      </c>
      <c r="C558">
        <v>25</v>
      </c>
      <c r="D558">
        <v>10447.935707660439</v>
      </c>
      <c r="E558">
        <v>-353.49272289427972</v>
      </c>
      <c r="F558">
        <v>9.2541596979425744</v>
      </c>
      <c r="G558">
        <v>-3.3273968512277818E-2</v>
      </c>
      <c r="H558">
        <v>8.3596799070429508</v>
      </c>
      <c r="I558">
        <v>9.8644506154685203</v>
      </c>
      <c r="J558">
        <v>96.32608339345083</v>
      </c>
      <c r="K558">
        <v>93.627790232986257</v>
      </c>
      <c r="L558">
        <v>6.6500000953674299</v>
      </c>
      <c r="M558">
        <v>6.9099998474121103</v>
      </c>
      <c r="P558">
        <v>25.813342057376897</v>
      </c>
      <c r="Q558">
        <v>24.756331748725284</v>
      </c>
      <c r="R558">
        <v>6.43</v>
      </c>
      <c r="S558">
        <v>7.03</v>
      </c>
      <c r="T558">
        <v>60.488199999999999</v>
      </c>
      <c r="U558">
        <v>60.083300000000001</v>
      </c>
      <c r="V558">
        <v>-0.28968988086444664</v>
      </c>
      <c r="W558">
        <v>-0.31203337005508996</v>
      </c>
    </row>
    <row r="559" spans="1:23">
      <c r="A559">
        <v>1998</v>
      </c>
      <c r="B559" t="s">
        <v>3</v>
      </c>
      <c r="C559">
        <v>25</v>
      </c>
      <c r="D559">
        <v>11165.276331839592</v>
      </c>
      <c r="E559">
        <v>717.34062417915266</v>
      </c>
      <c r="F559">
        <v>9.3205639137968799</v>
      </c>
      <c r="G559">
        <v>6.6404215854305448E-2</v>
      </c>
      <c r="H559">
        <v>7.8911668285668997</v>
      </c>
      <c r="I559">
        <v>8.3596799070429508</v>
      </c>
      <c r="J559">
        <v>96.775018227070987</v>
      </c>
      <c r="K559">
        <v>96.32608339345083</v>
      </c>
      <c r="L559">
        <v>7.3899998664856001</v>
      </c>
      <c r="M559">
        <v>6.6500000953674299</v>
      </c>
      <c r="P559">
        <v>26.109631259811096</v>
      </c>
      <c r="Q559">
        <v>25.813342057376897</v>
      </c>
      <c r="R559">
        <v>5.3</v>
      </c>
      <c r="S559">
        <v>6.43</v>
      </c>
      <c r="T559">
        <v>61.917200000000001</v>
      </c>
      <c r="U559">
        <v>60.488199999999999</v>
      </c>
      <c r="V559">
        <v>-0.28107902955608727</v>
      </c>
      <c r="W559">
        <v>-0.28968988086444664</v>
      </c>
    </row>
    <row r="560" spans="1:23">
      <c r="A560">
        <v>1999</v>
      </c>
      <c r="B560" t="s">
        <v>3</v>
      </c>
      <c r="C560">
        <v>25</v>
      </c>
      <c r="D560">
        <v>11441.997024834063</v>
      </c>
      <c r="E560">
        <v>276.72069299447139</v>
      </c>
      <c r="F560">
        <v>9.3450458148069462</v>
      </c>
      <c r="G560">
        <v>2.4481901010066309E-2</v>
      </c>
      <c r="H560">
        <v>6.1555875445155896</v>
      </c>
      <c r="I560">
        <v>7.8911668285668997</v>
      </c>
      <c r="J560">
        <v>92.629104146867064</v>
      </c>
      <c r="K560">
        <v>96.775018227070987</v>
      </c>
      <c r="L560">
        <v>7.3200001716613796</v>
      </c>
      <c r="M560">
        <v>7.3899998664856001</v>
      </c>
      <c r="P560">
        <v>25.463392366221811</v>
      </c>
      <c r="Q560">
        <v>26.109631259811096</v>
      </c>
      <c r="R560">
        <v>5.65</v>
      </c>
      <c r="S560">
        <v>5.3</v>
      </c>
      <c r="T560">
        <v>61.119399999999999</v>
      </c>
      <c r="U560">
        <v>61.917200000000001</v>
      </c>
      <c r="V560">
        <v>-0.2746006018884633</v>
      </c>
      <c r="W560">
        <v>-0.28107902955608727</v>
      </c>
    </row>
    <row r="561" spans="1:23">
      <c r="A561">
        <v>2000</v>
      </c>
      <c r="B561" t="s">
        <v>3</v>
      </c>
      <c r="C561">
        <v>25</v>
      </c>
      <c r="D561">
        <v>10227.736770368498</v>
      </c>
      <c r="E561">
        <v>-1214.2602544655656</v>
      </c>
      <c r="F561">
        <v>9.2328585999016113</v>
      </c>
      <c r="G561">
        <v>-0.1121872149053349</v>
      </c>
      <c r="H561">
        <v>8.9117441865876401</v>
      </c>
      <c r="I561">
        <v>6.1555875445155896</v>
      </c>
      <c r="J561">
        <v>103.67912271171051</v>
      </c>
      <c r="K561">
        <v>92.629104146867064</v>
      </c>
      <c r="L561">
        <v>6.9200000762939498</v>
      </c>
      <c r="M561">
        <v>7.3200001716613796</v>
      </c>
      <c r="P561">
        <v>25.614796782991998</v>
      </c>
      <c r="Q561">
        <v>25.463392366221811</v>
      </c>
      <c r="R561">
        <v>5.46</v>
      </c>
      <c r="S561">
        <v>5.65</v>
      </c>
      <c r="T561">
        <v>59.821199999999997</v>
      </c>
      <c r="U561">
        <v>61.119399999999999</v>
      </c>
      <c r="V561">
        <v>-0.27083287037240328</v>
      </c>
      <c r="W561">
        <v>-0.2746006018884633</v>
      </c>
    </row>
    <row r="562" spans="1:23">
      <c r="A562">
        <v>2001</v>
      </c>
      <c r="B562" t="s">
        <v>3</v>
      </c>
      <c r="C562">
        <v>25</v>
      </c>
      <c r="D562">
        <v>10479.296340529158</v>
      </c>
      <c r="E562">
        <v>251.55957016065986</v>
      </c>
      <c r="F562">
        <v>9.257156812541556</v>
      </c>
      <c r="G562">
        <v>2.4298212639944694E-2</v>
      </c>
      <c r="H562">
        <v>8.3796658749220505</v>
      </c>
      <c r="I562">
        <v>8.9117441865876401</v>
      </c>
      <c r="J562">
        <v>104.53869423851555</v>
      </c>
      <c r="K562">
        <v>103.67912271171051</v>
      </c>
      <c r="L562">
        <v>5.6799998283386204</v>
      </c>
      <c r="M562">
        <v>6.9200000762939498</v>
      </c>
      <c r="P562">
        <v>26.275268809292367</v>
      </c>
      <c r="Q562">
        <v>25.614796782991998</v>
      </c>
      <c r="R562">
        <v>5.23</v>
      </c>
      <c r="S562">
        <v>5.46</v>
      </c>
      <c r="T562">
        <v>63.860399999999998</v>
      </c>
      <c r="U562">
        <v>59.821199999999997</v>
      </c>
      <c r="V562">
        <v>-0.26316487933188598</v>
      </c>
      <c r="W562">
        <v>-0.27083287037240328</v>
      </c>
    </row>
    <row r="563" spans="1:23">
      <c r="A563">
        <v>2002</v>
      </c>
      <c r="B563" t="s">
        <v>3</v>
      </c>
      <c r="C563">
        <v>25</v>
      </c>
      <c r="D563">
        <v>11814.09994239482</v>
      </c>
      <c r="E563">
        <v>1334.8036018656621</v>
      </c>
      <c r="F563">
        <v>9.3770490074889921</v>
      </c>
      <c r="G563">
        <v>0.11989219494743608</v>
      </c>
      <c r="H563">
        <v>7.4807777070375598</v>
      </c>
      <c r="I563">
        <v>8.3796658749220505</v>
      </c>
      <c r="J563">
        <v>103.32714901378901</v>
      </c>
      <c r="K563">
        <v>104.53869423851555</v>
      </c>
      <c r="L563">
        <v>5.9200000762939498</v>
      </c>
      <c r="M563">
        <v>5.6799998283386204</v>
      </c>
      <c r="N563">
        <v>40.477874011370446</v>
      </c>
      <c r="P563">
        <v>26.087672263888805</v>
      </c>
      <c r="Q563">
        <v>26.275268809292367</v>
      </c>
      <c r="R563">
        <v>4.3</v>
      </c>
      <c r="S563">
        <v>5.23</v>
      </c>
      <c r="T563">
        <v>63.851999999999997</v>
      </c>
      <c r="U563">
        <v>63.860399999999998</v>
      </c>
      <c r="V563">
        <v>-0.24798088108317398</v>
      </c>
      <c r="W563">
        <v>-0.26316487933188598</v>
      </c>
    </row>
    <row r="564" spans="1:23">
      <c r="A564">
        <v>2003</v>
      </c>
      <c r="B564" t="s">
        <v>3</v>
      </c>
      <c r="C564">
        <v>25</v>
      </c>
      <c r="D564">
        <v>14880.471540178836</v>
      </c>
      <c r="E564">
        <v>3066.3715977840166</v>
      </c>
      <c r="F564">
        <v>9.6078049974131279</v>
      </c>
      <c r="G564">
        <v>0.23075598992413582</v>
      </c>
      <c r="H564">
        <v>5.54416421752898</v>
      </c>
      <c r="I564">
        <v>7.4807777070375598</v>
      </c>
      <c r="J564">
        <v>102.10846676625094</v>
      </c>
      <c r="K564">
        <v>103.32714901378901</v>
      </c>
      <c r="L564">
        <v>6.4800000190734899</v>
      </c>
      <c r="M564">
        <v>5.9200000762939498</v>
      </c>
      <c r="N564">
        <v>40.482159223862837</v>
      </c>
      <c r="O564">
        <v>40.477874011370446</v>
      </c>
      <c r="P564">
        <v>25.498574610159608</v>
      </c>
      <c r="Q564">
        <v>26.087672263888805</v>
      </c>
      <c r="R564">
        <v>5.0999999999999996</v>
      </c>
      <c r="S564">
        <v>4.3</v>
      </c>
      <c r="T564">
        <v>65.2303</v>
      </c>
      <c r="U564">
        <v>63.851999999999997</v>
      </c>
      <c r="V564">
        <v>-0.23875939831124335</v>
      </c>
      <c r="W564">
        <v>-0.24798088108317398</v>
      </c>
    </row>
    <row r="565" spans="1:23">
      <c r="A565">
        <v>2004</v>
      </c>
      <c r="B565" t="s">
        <v>3</v>
      </c>
      <c r="C565">
        <v>25</v>
      </c>
      <c r="D565">
        <v>17260.901513817302</v>
      </c>
      <c r="E565">
        <v>2380.4299736384655</v>
      </c>
      <c r="F565">
        <v>9.7561991946649087</v>
      </c>
      <c r="G565">
        <v>0.14839419725178082</v>
      </c>
      <c r="H565">
        <v>3.59297594249513</v>
      </c>
      <c r="I565">
        <v>5.54416421752898</v>
      </c>
      <c r="J565">
        <v>111.3771087001974</v>
      </c>
      <c r="K565">
        <v>102.10846676625094</v>
      </c>
      <c r="L565">
        <v>6.0100002288818404</v>
      </c>
      <c r="M565">
        <v>6.4800000190734899</v>
      </c>
      <c r="N565">
        <v>39.917610348273008</v>
      </c>
      <c r="O565">
        <v>40.482159223862837</v>
      </c>
      <c r="P565">
        <v>25.85309276631228</v>
      </c>
      <c r="Q565">
        <v>25.498574610159608</v>
      </c>
      <c r="R565">
        <v>4.8</v>
      </c>
      <c r="S565">
        <v>5.0999999999999996</v>
      </c>
      <c r="T565">
        <v>59.345100000000002</v>
      </c>
      <c r="U565">
        <v>65.2303</v>
      </c>
      <c r="V565">
        <v>-0.23304398131818468</v>
      </c>
      <c r="W565">
        <v>-0.23875939831124335</v>
      </c>
    </row>
    <row r="566" spans="1:23">
      <c r="A566">
        <v>2005</v>
      </c>
      <c r="B566" t="s">
        <v>3</v>
      </c>
      <c r="C566">
        <v>25</v>
      </c>
      <c r="D566">
        <v>18169.180908228715</v>
      </c>
      <c r="E566">
        <v>908.2793944114128</v>
      </c>
      <c r="F566">
        <v>9.8074820810251158</v>
      </c>
      <c r="G566">
        <v>5.1282886360207058E-2</v>
      </c>
      <c r="H566">
        <v>2.4515013231647398</v>
      </c>
      <c r="I566">
        <v>3.59297594249513</v>
      </c>
      <c r="J566">
        <v>119.79748052679871</v>
      </c>
      <c r="K566">
        <v>111.3771087001974</v>
      </c>
      <c r="L566">
        <v>6.5100002288818404</v>
      </c>
      <c r="M566">
        <v>6.0100002288818404</v>
      </c>
      <c r="N566">
        <v>39.929958603671814</v>
      </c>
      <c r="O566">
        <v>39.917610348273008</v>
      </c>
      <c r="P566">
        <v>26.823059497803126</v>
      </c>
      <c r="Q566">
        <v>25.85309276631228</v>
      </c>
      <c r="R566">
        <v>4.5</v>
      </c>
      <c r="S566">
        <v>4.8</v>
      </c>
      <c r="T566">
        <v>55.497500000000002</v>
      </c>
      <c r="U566">
        <v>59.345100000000002</v>
      </c>
      <c r="V566">
        <v>-0.23621548567926531</v>
      </c>
      <c r="W566">
        <v>-0.23304398131818468</v>
      </c>
    </row>
    <row r="567" spans="1:23">
      <c r="A567">
        <v>2006</v>
      </c>
      <c r="B567" t="s">
        <v>3</v>
      </c>
      <c r="C567">
        <v>25</v>
      </c>
      <c r="D567">
        <v>19726.126495914868</v>
      </c>
      <c r="E567">
        <v>1556.9455876861539</v>
      </c>
      <c r="F567">
        <v>9.8896992541424122</v>
      </c>
      <c r="G567">
        <v>8.2217173117296483E-2</v>
      </c>
      <c r="H567">
        <v>2.4579244419586401</v>
      </c>
      <c r="I567">
        <v>2.4515013231647398</v>
      </c>
      <c r="J567">
        <v>129.43862139114327</v>
      </c>
      <c r="K567">
        <v>119.79748052679871</v>
      </c>
      <c r="L567">
        <v>5.9499998092651403</v>
      </c>
      <c r="M567">
        <v>6.5100002288818404</v>
      </c>
      <c r="N567">
        <v>38.709340643300486</v>
      </c>
      <c r="O567">
        <v>39.929958603671814</v>
      </c>
      <c r="P567">
        <v>28.673543636904441</v>
      </c>
      <c r="Q567">
        <v>26.823059497803126</v>
      </c>
      <c r="R567">
        <v>4.4000000000000004</v>
      </c>
      <c r="S567">
        <v>4.5</v>
      </c>
      <c r="T567">
        <v>55.560699999999997</v>
      </c>
      <c r="U567">
        <v>55.497500000000002</v>
      </c>
      <c r="V567">
        <v>-0.21813571964982001</v>
      </c>
      <c r="W567">
        <v>-0.23621548567926531</v>
      </c>
    </row>
    <row r="568" spans="1:23">
      <c r="A568">
        <v>2007</v>
      </c>
      <c r="B568" t="s">
        <v>3</v>
      </c>
      <c r="C568">
        <v>25</v>
      </c>
      <c r="D568">
        <v>23841.317919074383</v>
      </c>
      <c r="E568">
        <v>4115.1914231595147</v>
      </c>
      <c r="F568">
        <v>10.079175401491669</v>
      </c>
      <c r="G568">
        <v>0.18947614734925722</v>
      </c>
      <c r="H568">
        <v>3.65749563284104</v>
      </c>
      <c r="I568">
        <v>2.4579244419586401</v>
      </c>
      <c r="J568">
        <v>136.49196449563581</v>
      </c>
      <c r="K568">
        <v>129.43862139114327</v>
      </c>
      <c r="L568">
        <v>4.8200001716613796</v>
      </c>
      <c r="M568">
        <v>5.9499998092651403</v>
      </c>
      <c r="N568">
        <v>35.849960329524727</v>
      </c>
      <c r="O568">
        <v>38.709340643300486</v>
      </c>
      <c r="P568">
        <v>28.922996619733105</v>
      </c>
      <c r="Q568">
        <v>28.673543636904441</v>
      </c>
      <c r="R568">
        <v>2.5299999999999998</v>
      </c>
      <c r="S568">
        <v>4.4000000000000004</v>
      </c>
      <c r="T568">
        <v>57.209499999999998</v>
      </c>
      <c r="U568">
        <v>55.560699999999997</v>
      </c>
      <c r="V568">
        <v>-0.14941526090821997</v>
      </c>
      <c r="W568">
        <v>-0.21813571964982001</v>
      </c>
    </row>
    <row r="569" spans="1:23">
      <c r="A569">
        <v>2008</v>
      </c>
      <c r="B569" t="s">
        <v>3</v>
      </c>
      <c r="C569">
        <v>25</v>
      </c>
      <c r="D569">
        <v>27501.810270368675</v>
      </c>
      <c r="E569">
        <v>3660.4923512942914</v>
      </c>
      <c r="F569">
        <v>10.222007109501501</v>
      </c>
      <c r="G569">
        <v>0.14283170800983136</v>
      </c>
      <c r="H569">
        <v>5.64742380573934</v>
      </c>
      <c r="I569">
        <v>3.65749563284104</v>
      </c>
      <c r="J569">
        <v>134.14435304927196</v>
      </c>
      <c r="K569">
        <v>136.49196449563581</v>
      </c>
      <c r="L569">
        <v>4.3699998855590803</v>
      </c>
      <c r="M569">
        <v>4.8200001716613796</v>
      </c>
      <c r="N569">
        <v>37.136516667856789</v>
      </c>
      <c r="O569">
        <v>35.849960329524727</v>
      </c>
      <c r="P569">
        <v>27.708456923026599</v>
      </c>
      <c r="Q569">
        <v>28.922996619733105</v>
      </c>
      <c r="R569">
        <v>2.99</v>
      </c>
      <c r="S569">
        <v>2.5299999999999998</v>
      </c>
      <c r="T569">
        <v>53.993099999999998</v>
      </c>
      <c r="U569">
        <v>57.209499999999998</v>
      </c>
      <c r="V569">
        <v>-0.1721972221173167</v>
      </c>
      <c r="W569">
        <v>-0.14941526090821997</v>
      </c>
    </row>
    <row r="570" spans="1:23">
      <c r="A570">
        <v>2009</v>
      </c>
      <c r="B570" t="s">
        <v>3</v>
      </c>
      <c r="C570">
        <v>25</v>
      </c>
      <c r="D570">
        <v>24633.797852308337</v>
      </c>
      <c r="E570">
        <v>-2868.012418060338</v>
      </c>
      <c r="F570">
        <v>10.111874675423607</v>
      </c>
      <c r="G570">
        <v>-0.11013243407789375</v>
      </c>
      <c r="H570">
        <v>0.83926224679383998</v>
      </c>
      <c r="I570">
        <v>5.64742380573934</v>
      </c>
      <c r="J570">
        <v>112.61653691007083</v>
      </c>
      <c r="K570">
        <v>134.14435304927196</v>
      </c>
      <c r="L570">
        <v>5.8600001335143999</v>
      </c>
      <c r="M570">
        <v>4.3699998855590803</v>
      </c>
      <c r="N570">
        <v>41.569611734686241</v>
      </c>
      <c r="O570">
        <v>37.136516667856789</v>
      </c>
      <c r="P570">
        <v>22.966441366352946</v>
      </c>
      <c r="Q570">
        <v>27.708456923026599</v>
      </c>
      <c r="R570">
        <v>4.5447199999999999</v>
      </c>
      <c r="S570">
        <v>2.99</v>
      </c>
      <c r="T570">
        <v>54.6875</v>
      </c>
      <c r="U570">
        <v>53.993099999999998</v>
      </c>
      <c r="V570">
        <v>-0.23206371028207998</v>
      </c>
      <c r="W570">
        <v>-0.1721972221173167</v>
      </c>
    </row>
    <row r="571" spans="1:23">
      <c r="A571">
        <v>2010</v>
      </c>
      <c r="B571" t="s">
        <v>3</v>
      </c>
      <c r="C571">
        <v>25</v>
      </c>
      <c r="D571">
        <v>23437.472021138663</v>
      </c>
      <c r="E571">
        <v>-1196.3258311696736</v>
      </c>
      <c r="F571">
        <v>10.062091388947303</v>
      </c>
      <c r="G571">
        <v>-4.9783286476303701E-2</v>
      </c>
      <c r="H571">
        <v>1.8011702213713601</v>
      </c>
      <c r="I571">
        <v>0.83926224679383998</v>
      </c>
      <c r="J571">
        <v>127.14133016744361</v>
      </c>
      <c r="K571">
        <v>112.61653691007083</v>
      </c>
      <c r="L571">
        <v>7.2399997711181596</v>
      </c>
      <c r="M571">
        <v>5.8600001335143999</v>
      </c>
      <c r="N571">
        <v>42.542663772891103</v>
      </c>
      <c r="O571">
        <v>41.569611734686241</v>
      </c>
      <c r="P571">
        <v>21.976704202990732</v>
      </c>
      <c r="Q571">
        <v>22.966441366352946</v>
      </c>
      <c r="S571">
        <v>4.5447199999999999</v>
      </c>
      <c r="T571">
        <v>53.805500000000002</v>
      </c>
      <c r="U571">
        <v>54.6875</v>
      </c>
      <c r="V571">
        <v>-0.24051238364398064</v>
      </c>
      <c r="W571">
        <v>-0.23206371028207998</v>
      </c>
    </row>
    <row r="572" spans="1:23">
      <c r="A572">
        <v>2011</v>
      </c>
      <c r="B572" t="s">
        <v>3</v>
      </c>
      <c r="C572">
        <v>25</v>
      </c>
      <c r="D572">
        <v>24985.248271839286</v>
      </c>
      <c r="E572">
        <v>1547.7762507006228</v>
      </c>
      <c r="F572">
        <v>10.126040860564608</v>
      </c>
      <c r="G572">
        <v>6.3949471617304354E-2</v>
      </c>
      <c r="H572">
        <v>1.8028517194190701</v>
      </c>
      <c r="I572">
        <v>1.8011702213713601</v>
      </c>
      <c r="J572">
        <v>138.91230130829891</v>
      </c>
      <c r="K572">
        <v>127.14133016744361</v>
      </c>
      <c r="L572">
        <v>8.1700000762939506</v>
      </c>
      <c r="M572">
        <v>7.2399997711181596</v>
      </c>
      <c r="N572">
        <v>43.975953394156939</v>
      </c>
      <c r="O572">
        <v>42.542663772891103</v>
      </c>
      <c r="P572">
        <v>21.954422046087636</v>
      </c>
      <c r="Q572">
        <v>21.976704202990732</v>
      </c>
      <c r="T572">
        <v>53.2575</v>
      </c>
      <c r="U572">
        <v>53.805500000000002</v>
      </c>
      <c r="V572">
        <v>-0.26380928255174657</v>
      </c>
      <c r="W572">
        <v>-0.24051238364398064</v>
      </c>
    </row>
    <row r="573" spans="1:23">
      <c r="A573">
        <v>2012</v>
      </c>
      <c r="B573" t="s">
        <v>3</v>
      </c>
      <c r="C573">
        <v>25</v>
      </c>
      <c r="D573">
        <v>22532.435638458828</v>
      </c>
      <c r="E573">
        <v>-2452.8126333804576</v>
      </c>
      <c r="F573">
        <v>10.022711134039437</v>
      </c>
      <c r="G573">
        <v>-0.10332972652517114</v>
      </c>
      <c r="H573">
        <v>2.5974138603901</v>
      </c>
      <c r="I573">
        <v>1.8028517194190701</v>
      </c>
      <c r="J573">
        <v>142.03125140241781</v>
      </c>
      <c r="K573">
        <v>138.91230130829891</v>
      </c>
      <c r="L573">
        <v>8.8400001525878906</v>
      </c>
      <c r="M573">
        <v>8.1700000762939506</v>
      </c>
      <c r="N573">
        <v>42.511868899938264</v>
      </c>
      <c r="O573">
        <v>43.975953394156939</v>
      </c>
      <c r="P573">
        <v>21.159006986918548</v>
      </c>
      <c r="Q573">
        <v>21.954422046087636</v>
      </c>
      <c r="T573">
        <v>51.488399999999999</v>
      </c>
      <c r="U573">
        <v>53.2575</v>
      </c>
      <c r="V573">
        <v>-0.27262516828524602</v>
      </c>
      <c r="W573">
        <v>-0.26380928255174657</v>
      </c>
    </row>
    <row r="574" spans="1:23">
      <c r="A574">
        <v>2013</v>
      </c>
      <c r="B574" t="s">
        <v>3</v>
      </c>
      <c r="C574">
        <v>25</v>
      </c>
      <c r="D574">
        <v>23357.939198651973</v>
      </c>
      <c r="E574">
        <v>825.50356019314495</v>
      </c>
      <c r="F574">
        <v>10.05869221381483</v>
      </c>
      <c r="G574">
        <v>3.5981079775392999E-2</v>
      </c>
      <c r="H574">
        <v>1.7692008588189601</v>
      </c>
      <c r="I574">
        <v>2.5974138603901</v>
      </c>
      <c r="J574">
        <v>143.47486753481292</v>
      </c>
      <c r="K574">
        <v>142.03125140241781</v>
      </c>
      <c r="L574">
        <v>10.1000003814697</v>
      </c>
      <c r="M574">
        <v>8.8400001525878906</v>
      </c>
      <c r="N574">
        <v>52.994104806511366</v>
      </c>
      <c r="O574">
        <v>42.511868899938264</v>
      </c>
      <c r="P574">
        <v>22.703503722899086</v>
      </c>
      <c r="Q574">
        <v>21.159006986918548</v>
      </c>
      <c r="T574">
        <v>51.43</v>
      </c>
      <c r="U574">
        <v>51.488399999999999</v>
      </c>
      <c r="V574">
        <v>-0.27010425780275299</v>
      </c>
      <c r="W574">
        <v>-0.27262516828524602</v>
      </c>
    </row>
    <row r="575" spans="1:23">
      <c r="A575">
        <v>2014</v>
      </c>
      <c r="B575" t="s">
        <v>3</v>
      </c>
      <c r="C575">
        <v>25</v>
      </c>
      <c r="D575">
        <v>24202.430836044423</v>
      </c>
      <c r="E575">
        <v>844.49163739244977</v>
      </c>
      <c r="F575">
        <v>10.09420835487067</v>
      </c>
      <c r="G575">
        <v>3.5516141055840222E-2</v>
      </c>
      <c r="H575">
        <v>0.19934382657084901</v>
      </c>
      <c r="I575">
        <v>1.7692008588189601</v>
      </c>
      <c r="J575">
        <v>144.22795900890111</v>
      </c>
      <c r="K575">
        <v>143.47486753481292</v>
      </c>
      <c r="L575">
        <v>9.6700000762939506</v>
      </c>
      <c r="M575">
        <v>10.1000003814697</v>
      </c>
      <c r="N575">
        <v>43.579005694725311</v>
      </c>
      <c r="O575">
        <v>52.994104806511366</v>
      </c>
      <c r="P575">
        <v>25.31078908540745</v>
      </c>
      <c r="Q575">
        <v>22.703503722899086</v>
      </c>
      <c r="T575">
        <v>52.500500000000002</v>
      </c>
      <c r="U575">
        <v>51.43</v>
      </c>
      <c r="V575">
        <v>-0.26888123354518795</v>
      </c>
      <c r="W575">
        <v>-0.27010425780275299</v>
      </c>
    </row>
    <row r="576" spans="1:23">
      <c r="A576">
        <v>2015</v>
      </c>
      <c r="B576" t="s">
        <v>3</v>
      </c>
      <c r="C576">
        <v>25</v>
      </c>
      <c r="D576">
        <v>20873.161109492459</v>
      </c>
      <c r="E576">
        <v>-3329.2697265519637</v>
      </c>
      <c r="F576">
        <v>9.9462194552756191</v>
      </c>
      <c r="G576">
        <v>-0.14798889959505068</v>
      </c>
      <c r="H576">
        <v>-0.52555228582083802</v>
      </c>
      <c r="I576">
        <v>0.19934382657084901</v>
      </c>
      <c r="J576">
        <v>145.39663702531959</v>
      </c>
      <c r="K576">
        <v>144.22795900890111</v>
      </c>
      <c r="L576">
        <v>8.9600000381469709</v>
      </c>
      <c r="M576">
        <v>9.6700000762939506</v>
      </c>
      <c r="N576">
        <v>42.084419839837281</v>
      </c>
      <c r="O576">
        <v>43.579005694725311</v>
      </c>
      <c r="P576">
        <v>23.99227123706293</v>
      </c>
      <c r="Q576">
        <v>25.31078908540745</v>
      </c>
      <c r="T576">
        <v>56.283299999999997</v>
      </c>
      <c r="U576">
        <v>52.500500000000002</v>
      </c>
      <c r="V576">
        <v>-0.27263689745536462</v>
      </c>
      <c r="W576">
        <v>-0.26888123354518795</v>
      </c>
    </row>
    <row r="577" spans="1:23">
      <c r="A577">
        <v>1993</v>
      </c>
      <c r="B577" t="s">
        <v>2</v>
      </c>
      <c r="C577">
        <v>26</v>
      </c>
      <c r="D577">
        <v>13303.676131174905</v>
      </c>
      <c r="E577" t="s">
        <v>141</v>
      </c>
      <c r="F577">
        <v>9.4957956768583891</v>
      </c>
      <c r="G577" t="s">
        <v>141</v>
      </c>
      <c r="H577">
        <v>4.5690708846465498</v>
      </c>
      <c r="I577" t="s">
        <v>141</v>
      </c>
      <c r="J577">
        <v>36.993077690767294</v>
      </c>
      <c r="K577" t="s">
        <v>141</v>
      </c>
      <c r="L577">
        <v>22.159999847412099</v>
      </c>
      <c r="M577" t="s">
        <v>141</v>
      </c>
      <c r="O577" t="s">
        <v>141</v>
      </c>
      <c r="P577">
        <v>19.562891226654777</v>
      </c>
      <c r="Q577" t="s">
        <v>141</v>
      </c>
      <c r="R577">
        <v>3.15</v>
      </c>
      <c r="U577" t="s">
        <v>141</v>
      </c>
      <c r="W577" t="s">
        <v>141</v>
      </c>
    </row>
    <row r="578" spans="1:23">
      <c r="A578">
        <v>1994</v>
      </c>
      <c r="B578" t="s">
        <v>2</v>
      </c>
      <c r="C578">
        <v>26</v>
      </c>
      <c r="D578">
        <v>13378.849842064392</v>
      </c>
      <c r="E578">
        <v>75.173710889486756</v>
      </c>
      <c r="F578">
        <v>9.5014303690056288</v>
      </c>
      <c r="G578">
        <v>5.6346921472396616E-3</v>
      </c>
      <c r="H578">
        <v>4.7184132838208601</v>
      </c>
      <c r="I578">
        <v>4.5690708846465498</v>
      </c>
      <c r="J578">
        <v>41.69560426344681</v>
      </c>
      <c r="K578">
        <v>36.993077690767294</v>
      </c>
      <c r="L578">
        <v>24.209999084472699</v>
      </c>
      <c r="M578">
        <v>22.159999847412099</v>
      </c>
      <c r="P578">
        <v>19.074152544540876</v>
      </c>
      <c r="Q578">
        <v>19.562891226654777</v>
      </c>
      <c r="R578">
        <v>2.4300000000000002</v>
      </c>
      <c r="S578">
        <v>3.15</v>
      </c>
    </row>
    <row r="579" spans="1:23">
      <c r="A579">
        <v>1995</v>
      </c>
      <c r="B579" t="s">
        <v>2</v>
      </c>
      <c r="C579">
        <v>26</v>
      </c>
      <c r="D579">
        <v>15429.939421619862</v>
      </c>
      <c r="E579">
        <v>2051.0895795554698</v>
      </c>
      <c r="F579">
        <v>9.6440650193365283</v>
      </c>
      <c r="G579">
        <v>0.1426346503308995</v>
      </c>
      <c r="H579">
        <v>4.6738031851635702</v>
      </c>
      <c r="I579">
        <v>4.7184132838208601</v>
      </c>
      <c r="J579">
        <v>44.830266231546773</v>
      </c>
      <c r="K579">
        <v>41.69560426344681</v>
      </c>
      <c r="L579">
        <v>22.670000076293899</v>
      </c>
      <c r="M579">
        <v>24.209999084472699</v>
      </c>
      <c r="N579">
        <v>24.70909158199753</v>
      </c>
      <c r="P579">
        <v>21.689427925376197</v>
      </c>
      <c r="Q579">
        <v>19.074152544540876</v>
      </c>
      <c r="R579">
        <v>2.59</v>
      </c>
      <c r="S579">
        <v>2.4300000000000002</v>
      </c>
    </row>
    <row r="580" spans="1:23">
      <c r="A580">
        <v>1996</v>
      </c>
      <c r="B580" t="s">
        <v>2</v>
      </c>
      <c r="C580">
        <v>26</v>
      </c>
      <c r="D580">
        <v>16069.207085415816</v>
      </c>
      <c r="E580">
        <v>639.26766379595392</v>
      </c>
      <c r="F580">
        <v>9.6846601162208827</v>
      </c>
      <c r="G580">
        <v>4.0595096884354476E-2</v>
      </c>
      <c r="H580">
        <v>3.55884083117293</v>
      </c>
      <c r="I580">
        <v>4.6738031851635702</v>
      </c>
      <c r="J580">
        <v>46.328423416777326</v>
      </c>
      <c r="K580">
        <v>44.830266231546773</v>
      </c>
      <c r="L580">
        <v>22.139999389648398</v>
      </c>
      <c r="M580">
        <v>22.670000076293899</v>
      </c>
      <c r="N580">
        <v>23.600181970196232</v>
      </c>
      <c r="O580">
        <v>24.70909158199753</v>
      </c>
      <c r="P580">
        <v>21.287598574048218</v>
      </c>
      <c r="Q580">
        <v>21.689427925376197</v>
      </c>
      <c r="R580">
        <v>2.15</v>
      </c>
      <c r="S580">
        <v>2.59</v>
      </c>
      <c r="T580">
        <v>74.215999999999994</v>
      </c>
      <c r="V580">
        <v>-0.15402944063412</v>
      </c>
    </row>
    <row r="581" spans="1:23">
      <c r="A581">
        <v>1997</v>
      </c>
      <c r="B581" t="s">
        <v>2</v>
      </c>
      <c r="C581">
        <v>26</v>
      </c>
      <c r="D581">
        <v>14696.216107708504</v>
      </c>
      <c r="E581">
        <v>-1372.9909777073117</v>
      </c>
      <c r="F581">
        <v>9.5953453319929185</v>
      </c>
      <c r="G581">
        <v>-8.9314784227964239E-2</v>
      </c>
      <c r="H581">
        <v>1.9710789044246</v>
      </c>
      <c r="I581">
        <v>3.55884083117293</v>
      </c>
      <c r="J581">
        <v>51.292252277294232</v>
      </c>
      <c r="K581">
        <v>46.328423416777326</v>
      </c>
      <c r="L581">
        <v>20.700000762939499</v>
      </c>
      <c r="M581">
        <v>22.139999389648398</v>
      </c>
      <c r="N581">
        <v>21.95757544170532</v>
      </c>
      <c r="O581">
        <v>23.600181970196232</v>
      </c>
      <c r="P581">
        <v>22.314518034069046</v>
      </c>
      <c r="Q581">
        <v>21.287598574048218</v>
      </c>
      <c r="R581">
        <v>1.99</v>
      </c>
      <c r="S581">
        <v>2.15</v>
      </c>
      <c r="T581">
        <v>75.5244</v>
      </c>
      <c r="U581">
        <v>74.215999999999994</v>
      </c>
      <c r="V581">
        <v>-7.3615523909866629E-2</v>
      </c>
      <c r="W581">
        <v>-0.15402944063412</v>
      </c>
    </row>
    <row r="582" spans="1:23">
      <c r="A582">
        <v>1998</v>
      </c>
      <c r="B582" t="s">
        <v>2</v>
      </c>
      <c r="C582">
        <v>26</v>
      </c>
      <c r="D582">
        <v>15340.332114192841</v>
      </c>
      <c r="E582">
        <v>644.11600648433705</v>
      </c>
      <c r="F582">
        <v>9.6382407248950237</v>
      </c>
      <c r="G582">
        <v>4.2895392902105201E-2</v>
      </c>
      <c r="H582">
        <v>1.83432922905414</v>
      </c>
      <c r="I582">
        <v>1.9710789044246</v>
      </c>
      <c r="J582">
        <v>52.864223289931083</v>
      </c>
      <c r="K582">
        <v>51.292252277294232</v>
      </c>
      <c r="L582">
        <v>18.670000076293899</v>
      </c>
      <c r="M582">
        <v>20.700000762939499</v>
      </c>
      <c r="N582">
        <v>21.548546861068292</v>
      </c>
      <c r="O582">
        <v>21.95757544170532</v>
      </c>
      <c r="P582">
        <v>22.980966764550313</v>
      </c>
      <c r="Q582">
        <v>22.314518034069046</v>
      </c>
      <c r="R582">
        <v>2.15</v>
      </c>
      <c r="S582">
        <v>1.99</v>
      </c>
      <c r="T582">
        <v>77.657700000000006</v>
      </c>
      <c r="U582">
        <v>75.5244</v>
      </c>
      <c r="V582">
        <v>9.0715755815639995E-2</v>
      </c>
      <c r="W582">
        <v>-7.3615523909866629E-2</v>
      </c>
    </row>
    <row r="583" spans="1:23">
      <c r="A583">
        <v>1999</v>
      </c>
      <c r="B583" t="s">
        <v>2</v>
      </c>
      <c r="C583">
        <v>26</v>
      </c>
      <c r="D583">
        <v>15678.215234540679</v>
      </c>
      <c r="E583">
        <v>337.88312034783849</v>
      </c>
      <c r="F583">
        <v>9.6600274630981549</v>
      </c>
      <c r="G583">
        <v>2.1786738203131151E-2</v>
      </c>
      <c r="H583">
        <v>2.31034694983278</v>
      </c>
      <c r="I583">
        <v>1.83432922905414</v>
      </c>
      <c r="J583">
        <v>54.738051810821176</v>
      </c>
      <c r="K583">
        <v>52.864223289931083</v>
      </c>
      <c r="L583">
        <v>15.4799995422363</v>
      </c>
      <c r="M583">
        <v>18.670000076293899</v>
      </c>
      <c r="N583">
        <v>20.5924121174594</v>
      </c>
      <c r="O583">
        <v>21.548546861068292</v>
      </c>
      <c r="P583">
        <v>22.51957867015777</v>
      </c>
      <c r="Q583">
        <v>22.980966764550313</v>
      </c>
      <c r="R583">
        <v>2.1800000000000002</v>
      </c>
      <c r="S583">
        <v>2.15</v>
      </c>
      <c r="T583">
        <v>83.665199999999999</v>
      </c>
      <c r="U583">
        <v>77.657700000000006</v>
      </c>
      <c r="V583">
        <v>0.50096318364957348</v>
      </c>
      <c r="W583">
        <v>9.0715755815639995E-2</v>
      </c>
    </row>
    <row r="584" spans="1:23">
      <c r="A584">
        <v>2000</v>
      </c>
      <c r="B584" t="s">
        <v>2</v>
      </c>
      <c r="C584">
        <v>26</v>
      </c>
      <c r="D584">
        <v>14676.706088023149</v>
      </c>
      <c r="E584">
        <v>-1001.5091465175301</v>
      </c>
      <c r="F584">
        <v>9.5940168960664867</v>
      </c>
      <c r="G584">
        <v>-6.6010567031668188E-2</v>
      </c>
      <c r="H584">
        <v>3.4335167554743502</v>
      </c>
      <c r="I584">
        <v>2.31034694983278</v>
      </c>
      <c r="J584">
        <v>60.237833655705998</v>
      </c>
      <c r="K584">
        <v>54.738051810821176</v>
      </c>
      <c r="L584">
        <v>13.789999961853001</v>
      </c>
      <c r="M584">
        <v>15.4799995422363</v>
      </c>
      <c r="N584">
        <v>20.133384912959382</v>
      </c>
      <c r="O584">
        <v>20.5924121174594</v>
      </c>
      <c r="P584">
        <v>22.49000009129178</v>
      </c>
      <c r="Q584">
        <v>22.51957867015777</v>
      </c>
      <c r="R584">
        <v>1.88</v>
      </c>
      <c r="S584">
        <v>2.1800000000000002</v>
      </c>
      <c r="T584">
        <v>69.452100000000002</v>
      </c>
      <c r="U584">
        <v>83.665199999999999</v>
      </c>
      <c r="V584">
        <v>1.1602817198711932</v>
      </c>
      <c r="W584">
        <v>0.50096318364957348</v>
      </c>
    </row>
    <row r="585" spans="1:23">
      <c r="A585">
        <v>2001</v>
      </c>
      <c r="B585" t="s">
        <v>2</v>
      </c>
      <c r="C585">
        <v>26</v>
      </c>
      <c r="D585">
        <v>15323.611397754681</v>
      </c>
      <c r="E585">
        <v>646.90530973153182</v>
      </c>
      <c r="F585">
        <v>9.6371501464383478</v>
      </c>
      <c r="G585">
        <v>4.3133250371861109E-2</v>
      </c>
      <c r="H585">
        <v>3.5898349489372299</v>
      </c>
      <c r="I585">
        <v>3.4335167554743502</v>
      </c>
      <c r="J585">
        <v>58.074158575496625</v>
      </c>
      <c r="K585">
        <v>60.237833655705998</v>
      </c>
      <c r="L585">
        <v>10.3500003814697</v>
      </c>
      <c r="M585">
        <v>13.789999961853001</v>
      </c>
      <c r="N585">
        <v>19.474417035486784</v>
      </c>
      <c r="O585">
        <v>20.133384912959382</v>
      </c>
      <c r="P585">
        <v>22.421888036563171</v>
      </c>
      <c r="Q585">
        <v>22.49000009129178</v>
      </c>
      <c r="R585">
        <v>1.66</v>
      </c>
      <c r="S585">
        <v>1.88</v>
      </c>
      <c r="T585">
        <v>73.329599999999999</v>
      </c>
      <c r="U585">
        <v>69.452100000000002</v>
      </c>
      <c r="V585">
        <v>1.4561318119142468</v>
      </c>
      <c r="W585">
        <v>1.1602817198711932</v>
      </c>
    </row>
    <row r="586" spans="1:23">
      <c r="A586">
        <v>2002</v>
      </c>
      <c r="B586" t="s">
        <v>2</v>
      </c>
      <c r="C586">
        <v>26</v>
      </c>
      <c r="D586">
        <v>17019.535413660513</v>
      </c>
      <c r="E586">
        <v>1695.9240159058318</v>
      </c>
      <c r="F586">
        <v>9.7421171052601263</v>
      </c>
      <c r="G586">
        <v>0.10496695882177853</v>
      </c>
      <c r="H586">
        <v>3.0657653718660698</v>
      </c>
      <c r="I586">
        <v>3.5898349489372299</v>
      </c>
      <c r="J586">
        <v>54.982863731969552</v>
      </c>
      <c r="K586">
        <v>58.074158575496625</v>
      </c>
      <c r="L586">
        <v>11.1499996185303</v>
      </c>
      <c r="M586">
        <v>10.3500003814697</v>
      </c>
      <c r="N586">
        <v>17.970927066762048</v>
      </c>
      <c r="O586">
        <v>19.474417035486784</v>
      </c>
      <c r="P586">
        <v>23.078772418296765</v>
      </c>
      <c r="Q586">
        <v>22.421888036563171</v>
      </c>
      <c r="R586">
        <v>1.74</v>
      </c>
      <c r="S586">
        <v>1.66</v>
      </c>
      <c r="T586">
        <v>83.762500000000003</v>
      </c>
      <c r="U586">
        <v>73.329599999999999</v>
      </c>
      <c r="V586">
        <v>0.81026037647748661</v>
      </c>
      <c r="W586">
        <v>1.4561318119142468</v>
      </c>
    </row>
    <row r="587" spans="1:23">
      <c r="A587">
        <v>2003</v>
      </c>
      <c r="B587" t="s">
        <v>2</v>
      </c>
      <c r="C587">
        <v>26</v>
      </c>
      <c r="D587">
        <v>21495.707407647369</v>
      </c>
      <c r="E587">
        <v>4476.1719939868563</v>
      </c>
      <c r="F587">
        <v>9.9756085387236872</v>
      </c>
      <c r="G587">
        <v>0.23349143346356094</v>
      </c>
      <c r="H587">
        <v>3.03923368432095</v>
      </c>
      <c r="I587">
        <v>3.0657653718660698</v>
      </c>
      <c r="J587">
        <v>53.111371647051797</v>
      </c>
      <c r="K587">
        <v>54.982863731969552</v>
      </c>
      <c r="L587">
        <v>11.2799997329712</v>
      </c>
      <c r="M587">
        <v>11.1499996185303</v>
      </c>
      <c r="N587">
        <v>17.374469801063384</v>
      </c>
      <c r="O587">
        <v>17.970927066762048</v>
      </c>
      <c r="P587">
        <v>23.861255255851578</v>
      </c>
      <c r="Q587">
        <v>23.078772418296765</v>
      </c>
      <c r="S587">
        <v>1.74</v>
      </c>
      <c r="T587">
        <v>95.402000000000001</v>
      </c>
      <c r="U587">
        <v>83.762500000000003</v>
      </c>
      <c r="V587">
        <v>0.33222035418678669</v>
      </c>
      <c r="W587">
        <v>0.81026037647748661</v>
      </c>
    </row>
    <row r="588" spans="1:23">
      <c r="A588">
        <v>2004</v>
      </c>
      <c r="B588" t="s">
        <v>2</v>
      </c>
      <c r="C588">
        <v>26</v>
      </c>
      <c r="D588">
        <v>24918.64584199942</v>
      </c>
      <c r="E588">
        <v>3422.9384343520505</v>
      </c>
      <c r="F588">
        <v>10.123371631216216</v>
      </c>
      <c r="G588">
        <v>0.14776309249252861</v>
      </c>
      <c r="H588">
        <v>3.03920165014928</v>
      </c>
      <c r="I588">
        <v>3.03923368432095</v>
      </c>
      <c r="J588">
        <v>54.212463142253483</v>
      </c>
      <c r="K588">
        <v>53.111371647051797</v>
      </c>
      <c r="L588">
        <v>11.0900001525879</v>
      </c>
      <c r="M588">
        <v>11.2799997329712</v>
      </c>
      <c r="N588">
        <v>17.719811474077684</v>
      </c>
      <c r="O588">
        <v>17.374469801063384</v>
      </c>
      <c r="P588">
        <v>23.081917510223189</v>
      </c>
      <c r="Q588">
        <v>23.861255255851578</v>
      </c>
      <c r="T588">
        <v>84.718900000000005</v>
      </c>
      <c r="U588">
        <v>95.402000000000001</v>
      </c>
      <c r="V588">
        <v>0.45925752823131666</v>
      </c>
      <c r="W588">
        <v>0.33222035418678669</v>
      </c>
    </row>
    <row r="589" spans="1:23">
      <c r="A589">
        <v>2005</v>
      </c>
      <c r="B589" t="s">
        <v>2</v>
      </c>
      <c r="C589">
        <v>26</v>
      </c>
      <c r="D589">
        <v>26510.717453342633</v>
      </c>
      <c r="E589">
        <v>1592.0716113432136</v>
      </c>
      <c r="F589">
        <v>10.185304362415263</v>
      </c>
      <c r="G589">
        <v>6.1932731199046742E-2</v>
      </c>
      <c r="H589">
        <v>3.3684539878942301</v>
      </c>
      <c r="I589">
        <v>3.03920165014928</v>
      </c>
      <c r="J589">
        <v>54.335103582120979</v>
      </c>
      <c r="K589">
        <v>54.212463142253483</v>
      </c>
      <c r="L589">
        <v>9.1499996185302699</v>
      </c>
      <c r="M589">
        <v>11.0900001525879</v>
      </c>
      <c r="N589">
        <v>16.880156807792247</v>
      </c>
      <c r="O589">
        <v>17.719811474077684</v>
      </c>
      <c r="P589">
        <v>22.457664111541767</v>
      </c>
      <c r="Q589">
        <v>23.081917510223189</v>
      </c>
      <c r="T589">
        <v>67.177000000000007</v>
      </c>
      <c r="U589">
        <v>84.718900000000005</v>
      </c>
      <c r="V589">
        <v>0.58860432065592005</v>
      </c>
      <c r="W589">
        <v>0.45925752823131666</v>
      </c>
    </row>
    <row r="590" spans="1:23">
      <c r="A590">
        <v>2006</v>
      </c>
      <c r="B590" t="s">
        <v>2</v>
      </c>
      <c r="C590">
        <v>26</v>
      </c>
      <c r="D590">
        <v>28482.609483346143</v>
      </c>
      <c r="E590">
        <v>1971.8920300035097</v>
      </c>
      <c r="F590">
        <v>10.257048986446078</v>
      </c>
      <c r="G590">
        <v>7.1744624030815274E-2</v>
      </c>
      <c r="H590">
        <v>3.51537491125932</v>
      </c>
      <c r="I590">
        <v>3.3684539878942301</v>
      </c>
      <c r="J590">
        <v>55.659272957437395</v>
      </c>
      <c r="K590">
        <v>54.335103582120979</v>
      </c>
      <c r="L590">
        <v>8.4499998092651403</v>
      </c>
      <c r="M590">
        <v>9.1499996185302699</v>
      </c>
      <c r="N590">
        <v>16.989525523475805</v>
      </c>
      <c r="O590">
        <v>16.880156807792247</v>
      </c>
      <c r="P590">
        <v>22.222729884362831</v>
      </c>
      <c r="Q590">
        <v>22.457664111541767</v>
      </c>
      <c r="T590">
        <v>64.389600000000002</v>
      </c>
      <c r="U590">
        <v>67.177000000000007</v>
      </c>
      <c r="V590">
        <v>0.89877030197324004</v>
      </c>
      <c r="W590">
        <v>0.58860432065592005</v>
      </c>
    </row>
    <row r="591" spans="1:23">
      <c r="A591">
        <v>2007</v>
      </c>
      <c r="B591" t="s">
        <v>2</v>
      </c>
      <c r="C591">
        <v>26</v>
      </c>
      <c r="D591">
        <v>32709.401038377087</v>
      </c>
      <c r="E591">
        <v>4226.7915550309444</v>
      </c>
      <c r="F591">
        <v>10.395417809095351</v>
      </c>
      <c r="G591">
        <v>0.13836882264927297</v>
      </c>
      <c r="H591">
        <v>2.78703047313632</v>
      </c>
      <c r="I591">
        <v>3.51537491125932</v>
      </c>
      <c r="J591">
        <v>57.406456471877036</v>
      </c>
      <c r="K591">
        <v>55.659272957437395</v>
      </c>
      <c r="L591">
        <v>8.2299995422363299</v>
      </c>
      <c r="M591">
        <v>8.4499998092651403</v>
      </c>
      <c r="N591">
        <v>17.066229215761926</v>
      </c>
      <c r="O591">
        <v>16.989525523475805</v>
      </c>
      <c r="P591">
        <v>21.695107888504779</v>
      </c>
      <c r="Q591">
        <v>22.222729884362831</v>
      </c>
      <c r="T591">
        <v>66.8279</v>
      </c>
      <c r="U591">
        <v>64.389600000000002</v>
      </c>
      <c r="V591">
        <v>1.3984010745692068</v>
      </c>
      <c r="W591">
        <v>0.89877030197324004</v>
      </c>
    </row>
    <row r="592" spans="1:23">
      <c r="A592">
        <v>2008</v>
      </c>
      <c r="B592" t="s">
        <v>2</v>
      </c>
      <c r="C592">
        <v>26</v>
      </c>
      <c r="D592">
        <v>35579.30993388041</v>
      </c>
      <c r="E592">
        <v>2869.9088955033221</v>
      </c>
      <c r="F592">
        <v>10.479519566256039</v>
      </c>
      <c r="G592">
        <v>8.4101757160688351E-2</v>
      </c>
      <c r="H592">
        <v>4.07566076368221</v>
      </c>
      <c r="I592">
        <v>2.78703047313632</v>
      </c>
      <c r="J592">
        <v>55.757934108266696</v>
      </c>
      <c r="K592">
        <v>57.406456471877036</v>
      </c>
      <c r="L592">
        <v>11.25</v>
      </c>
      <c r="M592">
        <v>8.2299995422363299</v>
      </c>
      <c r="N592">
        <v>17.615892853143407</v>
      </c>
      <c r="O592">
        <v>17.066229215761926</v>
      </c>
      <c r="P592">
        <v>20.399502596485252</v>
      </c>
      <c r="Q592">
        <v>21.695107888504779</v>
      </c>
      <c r="T592">
        <v>65.279600000000002</v>
      </c>
      <c r="U592">
        <v>66.8279</v>
      </c>
      <c r="V592">
        <v>1.40470593546274</v>
      </c>
      <c r="W592">
        <v>1.3984010745692068</v>
      </c>
    </row>
    <row r="593" spans="1:23">
      <c r="A593">
        <v>2009</v>
      </c>
      <c r="B593" t="s">
        <v>2</v>
      </c>
      <c r="C593">
        <v>26</v>
      </c>
      <c r="D593">
        <v>32334.005477791172</v>
      </c>
      <c r="E593">
        <v>-3245.3044560892376</v>
      </c>
      <c r="F593">
        <v>10.383874756574267</v>
      </c>
      <c r="G593">
        <v>-9.5644809681772358E-2</v>
      </c>
      <c r="H593">
        <v>-0.28799683500198903</v>
      </c>
      <c r="I593">
        <v>4.07566076368221</v>
      </c>
      <c r="J593">
        <v>46.497203100499327</v>
      </c>
      <c r="K593">
        <v>55.757934108266696</v>
      </c>
      <c r="L593">
        <v>17.860000610351602</v>
      </c>
      <c r="M593">
        <v>11.25</v>
      </c>
      <c r="N593">
        <v>21.415093989909661</v>
      </c>
      <c r="O593">
        <v>17.615892853143407</v>
      </c>
      <c r="P593">
        <v>20.220044945452543</v>
      </c>
      <c r="Q593">
        <v>20.399502596485252</v>
      </c>
      <c r="T593">
        <v>62.959299999999999</v>
      </c>
      <c r="U593">
        <v>65.279600000000002</v>
      </c>
      <c r="V593">
        <v>1.0495674705400067</v>
      </c>
      <c r="W593">
        <v>1.40470593546274</v>
      </c>
    </row>
    <row r="594" spans="1:23">
      <c r="A594">
        <v>2010</v>
      </c>
      <c r="B594" t="s">
        <v>2</v>
      </c>
      <c r="C594">
        <v>26</v>
      </c>
      <c r="D594">
        <v>30736.627853081212</v>
      </c>
      <c r="E594">
        <v>-1597.3776247099595</v>
      </c>
      <c r="F594">
        <v>10.333210312086313</v>
      </c>
      <c r="G594">
        <v>-5.0664444487953375E-2</v>
      </c>
      <c r="H594">
        <v>1.7998813304694099</v>
      </c>
      <c r="I594">
        <v>-0.28799683500198903</v>
      </c>
      <c r="J594">
        <v>52.343572925291525</v>
      </c>
      <c r="K594">
        <v>46.497203100499327</v>
      </c>
      <c r="L594">
        <v>19.860000610351602</v>
      </c>
      <c r="M594">
        <v>17.860000610351602</v>
      </c>
      <c r="N594">
        <v>19.76326051057649</v>
      </c>
      <c r="O594">
        <v>21.415093989909661</v>
      </c>
      <c r="P594">
        <v>19.594623126679771</v>
      </c>
      <c r="Q594">
        <v>20.220044945452543</v>
      </c>
      <c r="T594">
        <v>58.651000000000003</v>
      </c>
      <c r="U594">
        <v>62.959299999999999</v>
      </c>
      <c r="V594">
        <v>0.9884009935327368</v>
      </c>
      <c r="W594">
        <v>1.0495674705400067</v>
      </c>
    </row>
    <row r="595" spans="1:23">
      <c r="A595">
        <v>2011</v>
      </c>
      <c r="B595" t="s">
        <v>2</v>
      </c>
      <c r="C595">
        <v>26</v>
      </c>
      <c r="D595">
        <v>31835.28880084083</v>
      </c>
      <c r="E595">
        <v>1098.6609477596176</v>
      </c>
      <c r="F595">
        <v>10.368330664212737</v>
      </c>
      <c r="G595">
        <v>3.5120352126423171E-2</v>
      </c>
      <c r="H595">
        <v>3.1961464122410601</v>
      </c>
      <c r="I595">
        <v>1.7998813304694099</v>
      </c>
      <c r="J595">
        <v>58.086092845151896</v>
      </c>
      <c r="K595">
        <v>52.343572925291525</v>
      </c>
      <c r="L595">
        <v>21.389999389648398</v>
      </c>
      <c r="M595">
        <v>19.860000610351602</v>
      </c>
      <c r="N595">
        <v>19.641944641921288</v>
      </c>
      <c r="O595">
        <v>19.76326051057649</v>
      </c>
      <c r="P595">
        <v>18.648540713905586</v>
      </c>
      <c r="Q595">
        <v>19.594623126679771</v>
      </c>
      <c r="T595">
        <v>51.639099999999999</v>
      </c>
      <c r="U595">
        <v>58.651000000000003</v>
      </c>
      <c r="V595">
        <v>0.90141082881242018</v>
      </c>
      <c r="W595">
        <v>0.9884009935327368</v>
      </c>
    </row>
    <row r="596" spans="1:23">
      <c r="A596">
        <v>2012</v>
      </c>
      <c r="B596" t="s">
        <v>2</v>
      </c>
      <c r="C596">
        <v>26</v>
      </c>
      <c r="D596">
        <v>28563.859038191509</v>
      </c>
      <c r="E596">
        <v>-3271.4297626493208</v>
      </c>
      <c r="F596">
        <v>10.259897527710441</v>
      </c>
      <c r="G596">
        <v>-0.10843313650229547</v>
      </c>
      <c r="H596">
        <v>2.4460001854070801</v>
      </c>
      <c r="I596">
        <v>3.1961464122410601</v>
      </c>
      <c r="J596">
        <v>59.931141597303366</v>
      </c>
      <c r="K596">
        <v>58.086092845151896</v>
      </c>
      <c r="L596">
        <v>24.790000915527301</v>
      </c>
      <c r="M596">
        <v>21.389999389648398</v>
      </c>
      <c r="N596">
        <v>25.566278616869347</v>
      </c>
      <c r="O596">
        <v>19.641944641921288</v>
      </c>
      <c r="P596">
        <v>19.657738823308009</v>
      </c>
      <c r="Q596">
        <v>18.648540713905586</v>
      </c>
      <c r="T596">
        <v>51.36</v>
      </c>
      <c r="U596">
        <v>51.639099999999999</v>
      </c>
      <c r="V596">
        <v>0.69309888591944002</v>
      </c>
      <c r="W596">
        <v>0.90141082881242018</v>
      </c>
    </row>
    <row r="597" spans="1:23">
      <c r="A597">
        <v>2013</v>
      </c>
      <c r="B597" t="s">
        <v>2</v>
      </c>
      <c r="C597">
        <v>26</v>
      </c>
      <c r="D597">
        <v>29211.773745593502</v>
      </c>
      <c r="E597">
        <v>647.91470740199293</v>
      </c>
      <c r="F597">
        <v>10.282327117454409</v>
      </c>
      <c r="G597">
        <v>2.2429589743968137E-2</v>
      </c>
      <c r="H597">
        <v>1.40854629241729</v>
      </c>
      <c r="I597">
        <v>2.4460001854070801</v>
      </c>
      <c r="J597">
        <v>61.179612223150592</v>
      </c>
      <c r="K597">
        <v>59.931141597303366</v>
      </c>
      <c r="L597">
        <v>26.090000152587901</v>
      </c>
      <c r="M597">
        <v>24.790000915527301</v>
      </c>
      <c r="N597">
        <v>22.591945153179363</v>
      </c>
      <c r="O597">
        <v>25.566278616869347</v>
      </c>
      <c r="P597">
        <v>20.19361316870885</v>
      </c>
      <c r="Q597">
        <v>19.657738823308009</v>
      </c>
      <c r="T597">
        <v>57.155299999999997</v>
      </c>
      <c r="U597">
        <v>51.36</v>
      </c>
      <c r="V597">
        <v>0.60181005108480667</v>
      </c>
      <c r="W597">
        <v>0.69309888591944002</v>
      </c>
    </row>
    <row r="598" spans="1:23">
      <c r="A598">
        <v>2014</v>
      </c>
      <c r="B598" t="s">
        <v>2</v>
      </c>
      <c r="C598">
        <v>26</v>
      </c>
      <c r="D598">
        <v>29623.164445134298</v>
      </c>
      <c r="E598">
        <v>411.39069954079605</v>
      </c>
      <c r="F598">
        <v>10.29631191685994</v>
      </c>
      <c r="G598">
        <v>1.3984799405530879E-2</v>
      </c>
      <c r="H598">
        <v>-0.15087031349796901</v>
      </c>
      <c r="I598">
        <v>1.40854629241729</v>
      </c>
      <c r="J598">
        <v>62.996473376886172</v>
      </c>
      <c r="K598">
        <v>61.179612223150592</v>
      </c>
      <c r="L598">
        <v>24.440000534057599</v>
      </c>
      <c r="M598">
        <v>26.090000152587901</v>
      </c>
      <c r="N598">
        <v>21.789616696536974</v>
      </c>
      <c r="O598">
        <v>22.591945153179363</v>
      </c>
      <c r="P598">
        <v>20.469693764701542</v>
      </c>
      <c r="Q598">
        <v>20.19361316870885</v>
      </c>
      <c r="T598">
        <v>58.494900000000001</v>
      </c>
      <c r="U598">
        <v>57.155299999999997</v>
      </c>
      <c r="V598">
        <v>0.55589166373614329</v>
      </c>
      <c r="W598">
        <v>0.60181005108480667</v>
      </c>
    </row>
    <row r="599" spans="1:23">
      <c r="A599">
        <v>2015</v>
      </c>
      <c r="B599" t="s">
        <v>2</v>
      </c>
      <c r="C599">
        <v>26</v>
      </c>
      <c r="D599">
        <v>25817.386608376102</v>
      </c>
      <c r="E599">
        <v>-3805.7778367581959</v>
      </c>
      <c r="F599">
        <v>10.158803443490832</v>
      </c>
      <c r="G599">
        <v>-0.13750847336910788</v>
      </c>
      <c r="H599">
        <v>-0.50046132140655897</v>
      </c>
      <c r="I599">
        <v>-0.15087031349796901</v>
      </c>
      <c r="J599">
        <v>63.537295417443218</v>
      </c>
      <c r="K599">
        <v>62.996473376886172</v>
      </c>
      <c r="L599">
        <v>22.059999465942401</v>
      </c>
      <c r="M599">
        <v>24.440000534057599</v>
      </c>
      <c r="N599">
        <v>20.538030735364167</v>
      </c>
      <c r="O599">
        <v>21.789616696536974</v>
      </c>
      <c r="P599">
        <v>21.530659076341653</v>
      </c>
      <c r="Q599">
        <v>20.469693764701542</v>
      </c>
      <c r="T599">
        <v>58.3889</v>
      </c>
      <c r="U599">
        <v>58.494900000000001</v>
      </c>
      <c r="V599">
        <v>0.50439843805613327</v>
      </c>
      <c r="W599">
        <v>0.55589166373614329</v>
      </c>
    </row>
    <row r="600" spans="1:23">
      <c r="A600">
        <v>1993</v>
      </c>
      <c r="B600" t="s">
        <v>1</v>
      </c>
      <c r="C600">
        <v>27</v>
      </c>
      <c r="D600">
        <v>24080.899670564468</v>
      </c>
      <c r="E600" t="s">
        <v>141</v>
      </c>
      <c r="F600">
        <v>10.089174260459229</v>
      </c>
      <c r="G600" t="s">
        <v>141</v>
      </c>
      <c r="H600">
        <v>4.72817304626055</v>
      </c>
      <c r="I600" t="s">
        <v>141</v>
      </c>
      <c r="J600">
        <v>59.240599437866365</v>
      </c>
      <c r="K600" t="s">
        <v>141</v>
      </c>
      <c r="L600">
        <v>9.3299999237060494</v>
      </c>
      <c r="M600" t="s">
        <v>141</v>
      </c>
      <c r="N600">
        <v>44.848913581591681</v>
      </c>
      <c r="O600" t="s">
        <v>141</v>
      </c>
      <c r="P600">
        <v>17.955972219483275</v>
      </c>
      <c r="Q600" t="s">
        <v>141</v>
      </c>
      <c r="R600">
        <v>6.3</v>
      </c>
      <c r="S600" t="s">
        <v>141</v>
      </c>
      <c r="U600" t="s">
        <v>141</v>
      </c>
      <c r="W600" t="s">
        <v>141</v>
      </c>
    </row>
    <row r="601" spans="1:23">
      <c r="A601">
        <v>1994</v>
      </c>
      <c r="B601" t="s">
        <v>1</v>
      </c>
      <c r="C601">
        <v>27</v>
      </c>
      <c r="D601">
        <v>25747.241687552454</v>
      </c>
      <c r="E601">
        <v>1666.3420169879864</v>
      </c>
      <c r="F601">
        <v>10.156082781424239</v>
      </c>
      <c r="G601">
        <v>6.6908520965009544E-2</v>
      </c>
      <c r="H601">
        <v>2.1581380072462699</v>
      </c>
      <c r="I601">
        <v>4.72817304626055</v>
      </c>
      <c r="J601">
        <v>64.92682722695568</v>
      </c>
      <c r="K601">
        <v>59.240599437866365</v>
      </c>
      <c r="L601">
        <v>9.5799999237060494</v>
      </c>
      <c r="M601">
        <v>9.3299999237060494</v>
      </c>
      <c r="N601">
        <v>42.496329752991372</v>
      </c>
      <c r="O601">
        <v>44.848913581591681</v>
      </c>
      <c r="P601">
        <v>21.440449259203003</v>
      </c>
      <c r="Q601">
        <v>17.955972219483275</v>
      </c>
      <c r="R601">
        <v>5.73</v>
      </c>
      <c r="S601">
        <v>6.3</v>
      </c>
    </row>
    <row r="602" spans="1:23">
      <c r="A602">
        <v>1995</v>
      </c>
      <c r="B602" t="s">
        <v>1</v>
      </c>
      <c r="C602">
        <v>27</v>
      </c>
      <c r="D602">
        <v>29914.331746408992</v>
      </c>
      <c r="E602">
        <v>4167.0900588565382</v>
      </c>
      <c r="F602">
        <v>10.306092967162758</v>
      </c>
      <c r="G602">
        <v>0.15001018573851965</v>
      </c>
      <c r="H602">
        <v>2.4551485781839602</v>
      </c>
      <c r="I602">
        <v>2.1581380072462699</v>
      </c>
      <c r="J602">
        <v>69.627121379598861</v>
      </c>
      <c r="K602">
        <v>64.92682722695568</v>
      </c>
      <c r="L602">
        <v>8.8999996185302699</v>
      </c>
      <c r="M602">
        <v>9.5799999237060494</v>
      </c>
      <c r="N602">
        <v>42.86081371359159</v>
      </c>
      <c r="O602">
        <v>42.496329752991372</v>
      </c>
      <c r="P602">
        <v>24.30897076998</v>
      </c>
      <c r="Q602">
        <v>21.440449259203003</v>
      </c>
      <c r="R602">
        <v>4.95</v>
      </c>
      <c r="S602">
        <v>5.73</v>
      </c>
    </row>
    <row r="603" spans="1:23">
      <c r="A603">
        <v>1996</v>
      </c>
      <c r="B603" t="s">
        <v>1</v>
      </c>
      <c r="C603">
        <v>27</v>
      </c>
      <c r="D603">
        <v>32587.264104464117</v>
      </c>
      <c r="E603">
        <v>2672.9323580551245</v>
      </c>
      <c r="F603">
        <v>10.391676819380546</v>
      </c>
      <c r="G603">
        <v>8.5583852217787637E-2</v>
      </c>
      <c r="H603">
        <v>0.53313197876625096</v>
      </c>
      <c r="I603">
        <v>2.4551485781839602</v>
      </c>
      <c r="J603">
        <v>67.488774731175837</v>
      </c>
      <c r="K603">
        <v>69.627121379598861</v>
      </c>
      <c r="L603">
        <v>9.5500001907348597</v>
      </c>
      <c r="M603">
        <v>8.8999996185302699</v>
      </c>
      <c r="N603">
        <v>40.371527283549639</v>
      </c>
      <c r="O603">
        <v>42.86081371359159</v>
      </c>
      <c r="P603">
        <v>24.248163929261818</v>
      </c>
      <c r="Q603">
        <v>24.30897076998</v>
      </c>
      <c r="R603">
        <v>4.91</v>
      </c>
      <c r="S603">
        <v>4.95</v>
      </c>
      <c r="T603">
        <v>87.134699999999995</v>
      </c>
      <c r="V603">
        <v>-8.8199965280399608E-3</v>
      </c>
    </row>
    <row r="604" spans="1:23">
      <c r="A604">
        <v>1997</v>
      </c>
      <c r="B604" t="s">
        <v>1</v>
      </c>
      <c r="C604">
        <v>27</v>
      </c>
      <c r="D604">
        <v>29897.792631193493</v>
      </c>
      <c r="E604">
        <v>-2689.4714732706234</v>
      </c>
      <c r="F604">
        <v>10.305539931609879</v>
      </c>
      <c r="G604">
        <v>-8.6136887770667414E-2</v>
      </c>
      <c r="H604">
        <v>0.65841025624352401</v>
      </c>
      <c r="I604">
        <v>0.53313197876625096</v>
      </c>
      <c r="J604">
        <v>73.154287632950854</v>
      </c>
      <c r="K604">
        <v>67.488774731175837</v>
      </c>
      <c r="L604">
        <v>10.3599996566772</v>
      </c>
      <c r="M604">
        <v>9.5500001907348597</v>
      </c>
      <c r="N604">
        <v>38.588622273197963</v>
      </c>
      <c r="O604">
        <v>40.371527283549639</v>
      </c>
      <c r="P604">
        <v>24.878397189601088</v>
      </c>
      <c r="Q604">
        <v>24.248163929261818</v>
      </c>
      <c r="R604">
        <v>4.51</v>
      </c>
      <c r="S604">
        <v>4.91</v>
      </c>
      <c r="T604">
        <v>94.509900000000002</v>
      </c>
      <c r="U604">
        <v>87.134699999999995</v>
      </c>
      <c r="V604">
        <v>7.0127848476653362E-2</v>
      </c>
      <c r="W604">
        <v>-8.8199965280399608E-3</v>
      </c>
    </row>
    <row r="605" spans="1:23">
      <c r="A605">
        <v>1998</v>
      </c>
      <c r="B605" t="s">
        <v>1</v>
      </c>
      <c r="C605">
        <v>27</v>
      </c>
      <c r="D605">
        <v>30143.62745827797</v>
      </c>
      <c r="E605">
        <v>245.83482708447627</v>
      </c>
      <c r="F605">
        <v>10.313728818564249</v>
      </c>
      <c r="G605">
        <v>8.1888869543700338E-3</v>
      </c>
      <c r="H605">
        <v>-0.26713266835496702</v>
      </c>
      <c r="I605">
        <v>0.65841025624352401</v>
      </c>
      <c r="J605">
        <v>75.743846052661979</v>
      </c>
      <c r="K605">
        <v>73.154287632950854</v>
      </c>
      <c r="L605">
        <v>8.9399995803833008</v>
      </c>
      <c r="M605">
        <v>10.3599996566772</v>
      </c>
      <c r="N605">
        <v>37.811268733171552</v>
      </c>
      <c r="O605">
        <v>38.588622273197963</v>
      </c>
      <c r="P605">
        <v>26.036971443967115</v>
      </c>
      <c r="Q605">
        <v>24.878397189601088</v>
      </c>
      <c r="R605">
        <v>4.03</v>
      </c>
      <c r="S605">
        <v>4.51</v>
      </c>
      <c r="T605">
        <v>94.363100000000003</v>
      </c>
      <c r="U605">
        <v>94.509900000000002</v>
      </c>
      <c r="V605">
        <v>0.14550178457526333</v>
      </c>
      <c r="W605">
        <v>7.0127848476653362E-2</v>
      </c>
    </row>
    <row r="606" spans="1:23">
      <c r="A606">
        <v>1999</v>
      </c>
      <c r="B606" t="s">
        <v>1</v>
      </c>
      <c r="C606">
        <v>27</v>
      </c>
      <c r="D606">
        <v>30577.081774389233</v>
      </c>
      <c r="E606">
        <v>433.45431611126332</v>
      </c>
      <c r="F606">
        <v>10.32800604570733</v>
      </c>
      <c r="G606">
        <v>1.4277227143081106E-2</v>
      </c>
      <c r="H606">
        <v>0.46217575633913099</v>
      </c>
      <c r="I606">
        <v>-0.26713266835496702</v>
      </c>
      <c r="J606">
        <v>76.00938220277105</v>
      </c>
      <c r="K606">
        <v>75.743846052661979</v>
      </c>
      <c r="L606">
        <v>7.6100001335143999</v>
      </c>
      <c r="M606">
        <v>8.9399995803833008</v>
      </c>
      <c r="N606">
        <v>36.588803380381385</v>
      </c>
      <c r="O606">
        <v>37.811268733171552</v>
      </c>
      <c r="P606">
        <v>26.184493137940756</v>
      </c>
      <c r="Q606">
        <v>26.036971443967115</v>
      </c>
      <c r="R606">
        <v>3.88</v>
      </c>
      <c r="S606">
        <v>4.03</v>
      </c>
      <c r="T606">
        <v>95.004199999999997</v>
      </c>
      <c r="U606">
        <v>94.363100000000003</v>
      </c>
      <c r="V606">
        <v>0.24222533841602001</v>
      </c>
      <c r="W606">
        <v>0.14550178457526333</v>
      </c>
    </row>
    <row r="607" spans="1:23">
      <c r="A607">
        <v>2000</v>
      </c>
      <c r="B607" t="s">
        <v>1</v>
      </c>
      <c r="C607">
        <v>27</v>
      </c>
      <c r="D607">
        <v>29283.005046157235</v>
      </c>
      <c r="E607">
        <v>-1294.0767282319975</v>
      </c>
      <c r="F607">
        <v>10.284762594166839</v>
      </c>
      <c r="G607">
        <v>-4.3243451540490696E-2</v>
      </c>
      <c r="H607">
        <v>0.89914373404174297</v>
      </c>
      <c r="I607">
        <v>0.46217575633913099</v>
      </c>
      <c r="J607">
        <v>82.327406213687183</v>
      </c>
      <c r="K607">
        <v>76.00938220277105</v>
      </c>
      <c r="L607">
        <v>5.4699997901916504</v>
      </c>
      <c r="M607">
        <v>7.6100001335143999</v>
      </c>
      <c r="N607">
        <v>34.654913252544368</v>
      </c>
      <c r="O607">
        <v>36.588803380381385</v>
      </c>
      <c r="P607">
        <v>27.426654507276325</v>
      </c>
      <c r="Q607">
        <v>26.184493137940756</v>
      </c>
      <c r="R607">
        <v>3.68</v>
      </c>
      <c r="S607">
        <v>3.88</v>
      </c>
      <c r="T607">
        <v>94.323300000000003</v>
      </c>
      <c r="U607">
        <v>95.004199999999997</v>
      </c>
      <c r="V607">
        <v>0.37189005228524002</v>
      </c>
      <c r="W607">
        <v>0.24222533841602001</v>
      </c>
    </row>
    <row r="608" spans="1:23">
      <c r="A608">
        <v>2001</v>
      </c>
      <c r="B608" t="s">
        <v>1</v>
      </c>
      <c r="C608">
        <v>27</v>
      </c>
      <c r="D608">
        <v>26969.244574725693</v>
      </c>
      <c r="E608">
        <v>-2313.7604714315421</v>
      </c>
      <c r="F608">
        <v>10.202452405905589</v>
      </c>
      <c r="G608">
        <v>-8.2310188261249806E-2</v>
      </c>
      <c r="H608">
        <v>2.4059583414543502</v>
      </c>
      <c r="I608">
        <v>0.89914373404174297</v>
      </c>
      <c r="J608">
        <v>81.276204234644666</v>
      </c>
      <c r="K608">
        <v>82.327406213687183</v>
      </c>
      <c r="L608">
        <v>3.9800000190734899</v>
      </c>
      <c r="M608">
        <v>5.4699997901916504</v>
      </c>
      <c r="N608">
        <v>33.300311121692566</v>
      </c>
      <c r="O608">
        <v>34.654913252544368</v>
      </c>
      <c r="P608">
        <v>27.93263571373782</v>
      </c>
      <c r="Q608">
        <v>27.426654507276325</v>
      </c>
      <c r="R608">
        <v>3.45</v>
      </c>
      <c r="S608">
        <v>3.68</v>
      </c>
      <c r="T608">
        <v>92.802199999999999</v>
      </c>
      <c r="U608">
        <v>94.323300000000003</v>
      </c>
      <c r="V608">
        <v>0.62758277302174015</v>
      </c>
      <c r="W608">
        <v>0.37189005228524002</v>
      </c>
    </row>
    <row r="609" spans="1:23">
      <c r="A609">
        <v>2002</v>
      </c>
      <c r="B609" t="s">
        <v>1</v>
      </c>
      <c r="C609">
        <v>27</v>
      </c>
      <c r="D609">
        <v>29571.704464328297</v>
      </c>
      <c r="E609">
        <v>2602.4598896026037</v>
      </c>
      <c r="F609">
        <v>10.294573252860257</v>
      </c>
      <c r="G609">
        <v>9.2120846954667712E-2</v>
      </c>
      <c r="H609">
        <v>2.1584821358926298</v>
      </c>
      <c r="I609">
        <v>2.4059583414543502</v>
      </c>
      <c r="J609">
        <v>77.863562288608478</v>
      </c>
      <c r="K609">
        <v>81.276204234644666</v>
      </c>
      <c r="L609">
        <v>3.9900000095367401</v>
      </c>
      <c r="M609">
        <v>3.9800000190734899</v>
      </c>
      <c r="N609">
        <v>33.73341748784766</v>
      </c>
      <c r="O609">
        <v>33.300311121692566</v>
      </c>
      <c r="P609">
        <v>26.995595361802426</v>
      </c>
      <c r="Q609">
        <v>27.93263571373782</v>
      </c>
      <c r="R609">
        <v>3.38</v>
      </c>
      <c r="S609">
        <v>3.45</v>
      </c>
      <c r="T609">
        <v>96.206000000000003</v>
      </c>
      <c r="U609">
        <v>92.802199999999999</v>
      </c>
      <c r="V609">
        <v>0.53869194840856005</v>
      </c>
      <c r="W609">
        <v>0.62758277302174015</v>
      </c>
    </row>
    <row r="610" spans="1:23">
      <c r="A610">
        <v>2003</v>
      </c>
      <c r="B610" t="s">
        <v>1</v>
      </c>
      <c r="C610">
        <v>27</v>
      </c>
      <c r="D610">
        <v>36961.425367142394</v>
      </c>
      <c r="E610">
        <v>7389.7209028140969</v>
      </c>
      <c r="F610">
        <v>10.517630090140317</v>
      </c>
      <c r="G610">
        <v>0.22305683728006009</v>
      </c>
      <c r="H610">
        <v>1.9256553489238699</v>
      </c>
      <c r="I610">
        <v>2.1584821358926298</v>
      </c>
      <c r="J610">
        <v>76.148127730680642</v>
      </c>
      <c r="K610">
        <v>77.863562288608478</v>
      </c>
      <c r="L610">
        <v>4.8800001144409197</v>
      </c>
      <c r="M610">
        <v>3.9900000095367401</v>
      </c>
      <c r="N610">
        <v>33.769047069483385</v>
      </c>
      <c r="O610">
        <v>33.73341748784766</v>
      </c>
      <c r="P610">
        <v>28.527519566704555</v>
      </c>
      <c r="Q610">
        <v>26.995595361802426</v>
      </c>
      <c r="R610">
        <v>3.28</v>
      </c>
      <c r="S610">
        <v>3.38</v>
      </c>
      <c r="T610">
        <v>95.91</v>
      </c>
      <c r="U610">
        <v>96.206000000000003</v>
      </c>
      <c r="V610">
        <v>0.33063115659505671</v>
      </c>
      <c r="W610">
        <v>0.53869194840856005</v>
      </c>
    </row>
    <row r="611" spans="1:23">
      <c r="A611">
        <v>2004</v>
      </c>
      <c r="B611" t="s">
        <v>1</v>
      </c>
      <c r="C611">
        <v>27</v>
      </c>
      <c r="D611">
        <v>42442.220447313273</v>
      </c>
      <c r="E611">
        <v>5480.7950801708794</v>
      </c>
      <c r="F611">
        <v>10.655898911041509</v>
      </c>
      <c r="G611">
        <v>0.13826882090119241</v>
      </c>
      <c r="H611">
        <v>0.37365982872179598</v>
      </c>
      <c r="I611">
        <v>1.9256553489238699</v>
      </c>
      <c r="J611">
        <v>79.293825743329592</v>
      </c>
      <c r="K611">
        <v>76.148127730680642</v>
      </c>
      <c r="L611">
        <v>5.5199999809265101</v>
      </c>
      <c r="M611">
        <v>4.8800001144409197</v>
      </c>
      <c r="N611">
        <v>32.526687854152151</v>
      </c>
      <c r="O611">
        <v>33.769047069483385</v>
      </c>
      <c r="P611">
        <v>28.427126487110932</v>
      </c>
      <c r="Q611">
        <v>28.527519566704555</v>
      </c>
      <c r="R611">
        <v>3</v>
      </c>
      <c r="S611">
        <v>3.28</v>
      </c>
      <c r="T611">
        <v>97.016599999999997</v>
      </c>
      <c r="U611">
        <v>95.91</v>
      </c>
      <c r="V611">
        <v>0.41277604455185335</v>
      </c>
      <c r="W611">
        <v>0.33063115659505671</v>
      </c>
    </row>
    <row r="612" spans="1:23">
      <c r="A612">
        <v>2005</v>
      </c>
      <c r="B612" t="s">
        <v>1</v>
      </c>
      <c r="C612">
        <v>27</v>
      </c>
      <c r="D612">
        <v>43085.353145956971</v>
      </c>
      <c r="E612">
        <v>643.13269864369795</v>
      </c>
      <c r="F612">
        <v>10.670938384134578</v>
      </c>
      <c r="G612">
        <v>1.5039473093068523E-2</v>
      </c>
      <c r="H612">
        <v>0.45317085257617601</v>
      </c>
      <c r="I612">
        <v>0.37365982872179598</v>
      </c>
      <c r="J612">
        <v>84.573969715397368</v>
      </c>
      <c r="K612">
        <v>79.293825743329592</v>
      </c>
      <c r="L612">
        <v>7.6700000762939498</v>
      </c>
      <c r="M612">
        <v>5.5199999809265101</v>
      </c>
      <c r="N612">
        <v>33.0264790778688</v>
      </c>
      <c r="O612">
        <v>32.526687854152151</v>
      </c>
      <c r="P612">
        <v>29.137694617794764</v>
      </c>
      <c r="Q612">
        <v>28.427126487110932</v>
      </c>
      <c r="R612">
        <v>2.5249999999999999</v>
      </c>
      <c r="S612">
        <v>3</v>
      </c>
      <c r="T612">
        <v>96.599199999999996</v>
      </c>
      <c r="U612">
        <v>97.016599999999997</v>
      </c>
      <c r="V612">
        <v>0.7362990530565332</v>
      </c>
      <c r="W612">
        <v>0.41277604455185335</v>
      </c>
    </row>
    <row r="613" spans="1:23">
      <c r="A613">
        <v>2006</v>
      </c>
      <c r="B613" t="s">
        <v>1</v>
      </c>
      <c r="C613">
        <v>27</v>
      </c>
      <c r="D613">
        <v>46256.471601049547</v>
      </c>
      <c r="E613">
        <v>3171.1184550925755</v>
      </c>
      <c r="F613">
        <v>10.74195665966095</v>
      </c>
      <c r="G613">
        <v>7.1018275526371966E-2</v>
      </c>
      <c r="H613">
        <v>1.36021468627688</v>
      </c>
      <c r="I613">
        <v>0.45317085257617601</v>
      </c>
      <c r="J613">
        <v>88.789483075789235</v>
      </c>
      <c r="K613">
        <v>84.573969715397368</v>
      </c>
      <c r="L613">
        <v>7.0500001907348597</v>
      </c>
      <c r="M613">
        <v>7.6700000762939498</v>
      </c>
      <c r="N613">
        <v>31.778162623048573</v>
      </c>
      <c r="O613">
        <v>33.0264790778688</v>
      </c>
      <c r="P613">
        <v>31.892818895360008</v>
      </c>
      <c r="Q613">
        <v>29.137694617794764</v>
      </c>
      <c r="S613">
        <v>2.5249999999999999</v>
      </c>
      <c r="T613">
        <v>96.213099999999997</v>
      </c>
      <c r="U613">
        <v>96.599199999999996</v>
      </c>
      <c r="V613">
        <v>0.99279428198910669</v>
      </c>
      <c r="W613">
        <v>0.7362990530565332</v>
      </c>
    </row>
    <row r="614" spans="1:23">
      <c r="A614">
        <v>2007</v>
      </c>
      <c r="B614" t="s">
        <v>1</v>
      </c>
      <c r="C614">
        <v>27</v>
      </c>
      <c r="D614">
        <v>53324.379372475625</v>
      </c>
      <c r="E614">
        <v>7067.9077714260784</v>
      </c>
      <c r="F614">
        <v>10.884148904687212</v>
      </c>
      <c r="G614">
        <v>0.14219224502626204</v>
      </c>
      <c r="H614">
        <v>2.21216883436735</v>
      </c>
      <c r="I614">
        <v>1.36021468627688</v>
      </c>
      <c r="J614">
        <v>89.539779918612169</v>
      </c>
      <c r="K614">
        <v>88.789483075789235</v>
      </c>
      <c r="L614">
        <v>6.1199998855590803</v>
      </c>
      <c r="M614">
        <v>7.0500001907348597</v>
      </c>
      <c r="N614">
        <v>31.087246701827357</v>
      </c>
      <c r="O614">
        <v>31.778162623048573</v>
      </c>
      <c r="P614">
        <v>33.393330687039132</v>
      </c>
      <c r="Q614">
        <v>31.892818895360008</v>
      </c>
      <c r="T614">
        <v>96.861000000000004</v>
      </c>
      <c r="U614">
        <v>96.213099999999997</v>
      </c>
      <c r="V614">
        <v>1.3488540483458402</v>
      </c>
      <c r="W614">
        <v>0.99279428198910669</v>
      </c>
    </row>
    <row r="615" spans="1:23">
      <c r="A615">
        <v>2008</v>
      </c>
      <c r="B615" t="s">
        <v>1</v>
      </c>
      <c r="C615">
        <v>27</v>
      </c>
      <c r="D615">
        <v>55746.842381117509</v>
      </c>
      <c r="E615">
        <v>2422.4630086418838</v>
      </c>
      <c r="F615">
        <v>10.9285760488146</v>
      </c>
      <c r="G615">
        <v>4.4427144127388019E-2</v>
      </c>
      <c r="H615">
        <v>3.4370491060287498</v>
      </c>
      <c r="I615">
        <v>2.21216883436735</v>
      </c>
      <c r="J615">
        <v>93.359131349371637</v>
      </c>
      <c r="K615">
        <v>89.539779918612169</v>
      </c>
      <c r="L615">
        <v>6.1799998283386204</v>
      </c>
      <c r="M615">
        <v>6.1199998855590803</v>
      </c>
      <c r="N615">
        <v>31.113777043859088</v>
      </c>
      <c r="O615">
        <v>31.087246701827357</v>
      </c>
      <c r="P615">
        <v>32.808880328138827</v>
      </c>
      <c r="Q615">
        <v>33.393330687039132</v>
      </c>
      <c r="T615">
        <v>97.053799999999995</v>
      </c>
      <c r="U615">
        <v>96.861000000000004</v>
      </c>
      <c r="W615">
        <v>1.3488540483458402</v>
      </c>
    </row>
    <row r="616" spans="1:23">
      <c r="A616">
        <v>2009</v>
      </c>
      <c r="B616" t="s">
        <v>1</v>
      </c>
      <c r="C616">
        <v>27</v>
      </c>
      <c r="D616">
        <v>46207.05920329615</v>
      </c>
      <c r="E616">
        <v>-9539.7831778213585</v>
      </c>
      <c r="F616">
        <v>10.74088786200576</v>
      </c>
      <c r="G616">
        <v>-0.18768818680884003</v>
      </c>
      <c r="H616">
        <v>-0.49446054437804599</v>
      </c>
      <c r="I616">
        <v>3.4370491060287498</v>
      </c>
      <c r="J616">
        <v>83.143302937592694</v>
      </c>
      <c r="K616">
        <v>93.359131349371637</v>
      </c>
      <c r="L616">
        <v>8.3000001907348597</v>
      </c>
      <c r="M616">
        <v>6.1799998283386204</v>
      </c>
      <c r="N616">
        <v>33.444366428676339</v>
      </c>
      <c r="O616">
        <v>31.113777043859088</v>
      </c>
      <c r="P616">
        <v>27.807735804394916</v>
      </c>
      <c r="Q616">
        <v>32.808880328138827</v>
      </c>
      <c r="T616">
        <v>96.052599999999998</v>
      </c>
      <c r="U616">
        <v>97.053799999999995</v>
      </c>
    </row>
    <row r="617" spans="1:23">
      <c r="A617">
        <v>2010</v>
      </c>
      <c r="B617" t="s">
        <v>1</v>
      </c>
      <c r="C617">
        <v>27</v>
      </c>
      <c r="D617">
        <v>52132.918527158123</v>
      </c>
      <c r="E617">
        <v>5925.8593238619724</v>
      </c>
      <c r="F617">
        <v>10.861551861753394</v>
      </c>
      <c r="G617">
        <v>0.12066399974763442</v>
      </c>
      <c r="H617">
        <v>1.1579880271562899</v>
      </c>
      <c r="I617">
        <v>-0.49446054437804599</v>
      </c>
      <c r="J617">
        <v>86.8083933817353</v>
      </c>
      <c r="K617">
        <v>83.143302937592694</v>
      </c>
      <c r="L617">
        <v>8.5799999237060494</v>
      </c>
      <c r="M617">
        <v>8.3000001907348597</v>
      </c>
      <c r="N617">
        <v>32.788442328561246</v>
      </c>
      <c r="O617">
        <v>33.444366428676339</v>
      </c>
      <c r="P617">
        <v>29.538218572516463</v>
      </c>
      <c r="Q617">
        <v>27.807735804394916</v>
      </c>
      <c r="T617">
        <v>95.800399999999996</v>
      </c>
      <c r="U617">
        <v>96.052599999999998</v>
      </c>
    </row>
    <row r="618" spans="1:23">
      <c r="A618">
        <v>2011</v>
      </c>
      <c r="B618" t="s">
        <v>1</v>
      </c>
      <c r="C618">
        <v>27</v>
      </c>
      <c r="D618">
        <v>59666.072019890431</v>
      </c>
      <c r="E618">
        <v>7533.1534927323082</v>
      </c>
      <c r="F618">
        <v>10.996518829958033</v>
      </c>
      <c r="G618">
        <v>0.1349669682046386</v>
      </c>
      <c r="H618">
        <v>2.9611507382213902</v>
      </c>
      <c r="I618">
        <v>1.1579880271562899</v>
      </c>
      <c r="J618">
        <v>88.553371266057241</v>
      </c>
      <c r="K618">
        <v>86.8083933817353</v>
      </c>
      <c r="L618">
        <v>7.7699999809265101</v>
      </c>
      <c r="M618">
        <v>8.5799999237060494</v>
      </c>
      <c r="N618">
        <v>32.056056156674479</v>
      </c>
      <c r="O618">
        <v>32.788442328561246</v>
      </c>
      <c r="P618">
        <v>29.057305425263298</v>
      </c>
      <c r="Q618">
        <v>29.538218572516463</v>
      </c>
      <c r="T618">
        <v>95.788700000000006</v>
      </c>
      <c r="U618">
        <v>95.800399999999996</v>
      </c>
    </row>
    <row r="619" spans="1:23">
      <c r="A619">
        <v>2012</v>
      </c>
      <c r="B619" t="s">
        <v>1</v>
      </c>
      <c r="C619">
        <v>27</v>
      </c>
      <c r="D619">
        <v>57197.199307641415</v>
      </c>
      <c r="E619">
        <v>-2468.8727122490163</v>
      </c>
      <c r="F619">
        <v>10.954260213016033</v>
      </c>
      <c r="G619">
        <v>-4.225861694200006E-2</v>
      </c>
      <c r="H619">
        <v>0.88837750692369999</v>
      </c>
      <c r="I619">
        <v>2.9611507382213902</v>
      </c>
      <c r="J619">
        <v>87.618217064245414</v>
      </c>
      <c r="K619">
        <v>88.553371266057241</v>
      </c>
      <c r="L619">
        <v>7.96000003814697</v>
      </c>
      <c r="M619">
        <v>7.7699999809265101</v>
      </c>
      <c r="N619">
        <v>32.55218195485827</v>
      </c>
      <c r="O619">
        <v>32.056056156674479</v>
      </c>
      <c r="P619">
        <v>27.951857447361565</v>
      </c>
      <c r="Q619">
        <v>29.057305425263298</v>
      </c>
      <c r="T619">
        <v>93.020099999999999</v>
      </c>
      <c r="U619">
        <v>95.788700000000006</v>
      </c>
      <c r="V619">
        <v>0.65914966095890337</v>
      </c>
    </row>
    <row r="620" spans="1:23">
      <c r="A620">
        <v>2013</v>
      </c>
      <c r="B620" t="s">
        <v>1</v>
      </c>
      <c r="C620">
        <v>27</v>
      </c>
      <c r="D620">
        <v>60347.687488583419</v>
      </c>
      <c r="E620">
        <v>3150.488180942004</v>
      </c>
      <c r="F620">
        <v>11.00787790745818</v>
      </c>
      <c r="G620">
        <v>5.3617694442147368E-2</v>
      </c>
      <c r="H620">
        <v>-4.42929701486557E-2</v>
      </c>
      <c r="I620">
        <v>0.88837750692369999</v>
      </c>
      <c r="J620">
        <v>83.004945230964253</v>
      </c>
      <c r="K620">
        <v>87.618217064245414</v>
      </c>
      <c r="L620">
        <v>8.0100002288818395</v>
      </c>
      <c r="M620">
        <v>7.96000003814697</v>
      </c>
      <c r="N620">
        <v>33.305042821306863</v>
      </c>
      <c r="O620">
        <v>32.55218195485827</v>
      </c>
      <c r="P620">
        <v>27.580402234320928</v>
      </c>
      <c r="Q620">
        <v>27.951857447361565</v>
      </c>
      <c r="T620">
        <v>91.958799999999997</v>
      </c>
      <c r="U620">
        <v>93.020099999999999</v>
      </c>
      <c r="W620">
        <v>0.65914966095890337</v>
      </c>
    </row>
    <row r="621" spans="1:23">
      <c r="A621">
        <v>2014</v>
      </c>
      <c r="B621" t="s">
        <v>1</v>
      </c>
      <c r="C621">
        <v>27</v>
      </c>
      <c r="D621">
        <v>59241.606378741541</v>
      </c>
      <c r="E621">
        <v>-1106.0811098418781</v>
      </c>
      <c r="F621">
        <v>10.989379384468203</v>
      </c>
      <c r="G621">
        <v>-1.8498522989977673E-2</v>
      </c>
      <c r="H621">
        <v>-0.17963849411464999</v>
      </c>
      <c r="I621">
        <v>-4.42929701486557E-2</v>
      </c>
      <c r="J621">
        <v>85.661767224699787</v>
      </c>
      <c r="K621">
        <v>83.004945230964253</v>
      </c>
      <c r="L621">
        <v>7.9200000762939498</v>
      </c>
      <c r="M621">
        <v>8.0100002288818395</v>
      </c>
      <c r="N621">
        <v>32.819452285948095</v>
      </c>
      <c r="O621">
        <v>33.305042821306863</v>
      </c>
      <c r="P621">
        <v>28.095265201555446</v>
      </c>
      <c r="Q621">
        <v>27.580402234320928</v>
      </c>
      <c r="T621">
        <v>91.556299999999993</v>
      </c>
      <c r="U621">
        <v>91.958799999999997</v>
      </c>
    </row>
    <row r="622" spans="1:23">
      <c r="A622">
        <v>2015</v>
      </c>
      <c r="B622" t="s">
        <v>1</v>
      </c>
      <c r="C622">
        <v>27</v>
      </c>
      <c r="D622">
        <v>50832.552709265539</v>
      </c>
      <c r="E622">
        <v>-8409.0536694760012</v>
      </c>
      <c r="F622">
        <v>10.836292229704542</v>
      </c>
      <c r="G622">
        <v>-0.15308715476366075</v>
      </c>
      <c r="H622">
        <v>-4.6784744983265097E-2</v>
      </c>
      <c r="I622">
        <v>-0.17963849411464999</v>
      </c>
      <c r="J622">
        <v>86.206258034250752</v>
      </c>
      <c r="K622">
        <v>85.661767224699787</v>
      </c>
      <c r="L622">
        <v>7.4000000953674299</v>
      </c>
      <c r="M622">
        <v>7.9200000762939498</v>
      </c>
      <c r="N622">
        <v>31.870672274447742</v>
      </c>
      <c r="O622">
        <v>32.819452285948095</v>
      </c>
      <c r="P622">
        <v>28.807748973013453</v>
      </c>
      <c r="Q622">
        <v>28.095265201555446</v>
      </c>
      <c r="T622">
        <v>91.289900000000003</v>
      </c>
      <c r="U622">
        <v>91.556299999999993</v>
      </c>
    </row>
    <row r="623" spans="1:23">
      <c r="A623">
        <v>1993</v>
      </c>
      <c r="B623" t="s">
        <v>0</v>
      </c>
      <c r="C623">
        <v>28</v>
      </c>
      <c r="D623">
        <v>18389.019567509866</v>
      </c>
      <c r="E623" t="s">
        <v>141</v>
      </c>
      <c r="F623">
        <v>9.8195090028280489</v>
      </c>
      <c r="G623" t="s">
        <v>141</v>
      </c>
      <c r="H623">
        <v>2.5585779692970698</v>
      </c>
      <c r="I623" t="s">
        <v>141</v>
      </c>
      <c r="J623">
        <v>48.480257045726219</v>
      </c>
      <c r="K623" t="s">
        <v>141</v>
      </c>
      <c r="L623">
        <v>10.3500003814697</v>
      </c>
      <c r="M623" t="s">
        <v>141</v>
      </c>
      <c r="N623">
        <v>37.368983262073044</v>
      </c>
      <c r="O623" t="s">
        <v>141</v>
      </c>
      <c r="P623">
        <v>12.815427443700282</v>
      </c>
      <c r="Q623" t="s">
        <v>141</v>
      </c>
      <c r="R623">
        <v>2.0436299999999998</v>
      </c>
      <c r="U623" t="s">
        <v>141</v>
      </c>
      <c r="W623" t="s">
        <v>141</v>
      </c>
    </row>
    <row r="624" spans="1:23">
      <c r="A624">
        <v>1994</v>
      </c>
      <c r="B624" t="s">
        <v>0</v>
      </c>
      <c r="C624">
        <v>28</v>
      </c>
      <c r="D624">
        <v>19709.238098365302</v>
      </c>
      <c r="E624">
        <v>1320.2185308554363</v>
      </c>
      <c r="F624">
        <v>9.8888427438118622</v>
      </c>
      <c r="G624">
        <v>6.9333740983813286E-2</v>
      </c>
      <c r="H624">
        <v>2.2190126050420198</v>
      </c>
      <c r="I624">
        <v>2.5585779692970698</v>
      </c>
      <c r="J624">
        <v>50.56172181546868</v>
      </c>
      <c r="K624">
        <v>48.480257045726219</v>
      </c>
      <c r="L624">
        <v>9.6499996185302699</v>
      </c>
      <c r="M624">
        <v>10.3500003814697</v>
      </c>
      <c r="N624">
        <v>37.079774985372978</v>
      </c>
      <c r="O624">
        <v>37.368983262073044</v>
      </c>
      <c r="P624">
        <v>14.936629265597862</v>
      </c>
      <c r="Q624">
        <v>12.815427443700282</v>
      </c>
      <c r="R624">
        <v>1.8061199999999999</v>
      </c>
      <c r="S624">
        <v>2.0436299999999998</v>
      </c>
    </row>
    <row r="625" spans="1:23">
      <c r="A625">
        <v>1995</v>
      </c>
      <c r="B625" t="s">
        <v>0</v>
      </c>
      <c r="C625">
        <v>28</v>
      </c>
      <c r="D625">
        <v>23013.458819927433</v>
      </c>
      <c r="E625">
        <v>3304.2207215621311</v>
      </c>
      <c r="F625">
        <v>10.043834489852177</v>
      </c>
      <c r="G625">
        <v>0.15499174604031474</v>
      </c>
      <c r="H625">
        <v>2.6974951830443201</v>
      </c>
      <c r="I625">
        <v>2.2190126050420198</v>
      </c>
      <c r="J625">
        <v>50.045737760717053</v>
      </c>
      <c r="K625">
        <v>50.56172181546868</v>
      </c>
      <c r="L625">
        <v>8.6899995803833008</v>
      </c>
      <c r="M625">
        <v>9.6499996185302699</v>
      </c>
      <c r="N625">
        <v>35.231194334663314</v>
      </c>
      <c r="O625">
        <v>37.079774985372978</v>
      </c>
      <c r="P625">
        <v>14.034844825040221</v>
      </c>
      <c r="Q625">
        <v>14.936629265597862</v>
      </c>
      <c r="R625">
        <v>2.5845099999999999</v>
      </c>
      <c r="S625">
        <v>1.8061199999999999</v>
      </c>
    </row>
    <row r="626" spans="1:23">
      <c r="A626">
        <v>1996</v>
      </c>
      <c r="B626" t="s">
        <v>0</v>
      </c>
      <c r="C626">
        <v>28</v>
      </c>
      <c r="D626">
        <v>24219.622848776678</v>
      </c>
      <c r="E626">
        <v>1206.1640288492454</v>
      </c>
      <c r="F626">
        <v>10.094918445093878</v>
      </c>
      <c r="G626">
        <v>5.1083955241701062E-2</v>
      </c>
      <c r="H626">
        <v>2.8517823639774802</v>
      </c>
      <c r="I626">
        <v>2.6974951830443201</v>
      </c>
      <c r="J626">
        <v>51.30521832632175</v>
      </c>
      <c r="K626">
        <v>50.045737760717053</v>
      </c>
      <c r="L626">
        <v>8.1899995803833008</v>
      </c>
      <c r="M626">
        <v>8.6899995803833008</v>
      </c>
      <c r="N626">
        <v>34.015075927794122</v>
      </c>
      <c r="O626">
        <v>35.231194334663314</v>
      </c>
      <c r="P626">
        <v>14.330221765341056</v>
      </c>
      <c r="Q626">
        <v>14.034844825040221</v>
      </c>
      <c r="R626">
        <v>2.9135300000000002</v>
      </c>
      <c r="S626">
        <v>2.5845099999999999</v>
      </c>
      <c r="T626">
        <v>65.614699999999999</v>
      </c>
    </row>
    <row r="627" spans="1:23">
      <c r="A627">
        <v>1997</v>
      </c>
      <c r="B627" t="s">
        <v>0</v>
      </c>
      <c r="C627">
        <v>28</v>
      </c>
      <c r="D627">
        <v>26621.480059277696</v>
      </c>
      <c r="E627">
        <v>2401.8572105010171</v>
      </c>
      <c r="F627">
        <v>10.189473689925583</v>
      </c>
      <c r="G627">
        <v>9.4555244831704854E-2</v>
      </c>
      <c r="H627">
        <v>2.2011431351088202</v>
      </c>
      <c r="I627">
        <v>2.8517823639774802</v>
      </c>
      <c r="J627">
        <v>50.183547287286046</v>
      </c>
      <c r="K627">
        <v>51.30521832632175</v>
      </c>
      <c r="L627">
        <v>7.0700001716613796</v>
      </c>
      <c r="M627">
        <v>8.1899995803833008</v>
      </c>
      <c r="N627">
        <v>32.878323070644349</v>
      </c>
      <c r="O627">
        <v>34.015075927794122</v>
      </c>
      <c r="P627">
        <v>15.055115035770653</v>
      </c>
      <c r="Q627">
        <v>14.330221765341056</v>
      </c>
      <c r="R627">
        <v>2.9317299999999999</v>
      </c>
      <c r="S627">
        <v>2.9135300000000002</v>
      </c>
      <c r="T627">
        <v>67.5334</v>
      </c>
      <c r="U627">
        <v>65.614699999999999</v>
      </c>
    </row>
    <row r="628" spans="1:23">
      <c r="A628">
        <v>1998</v>
      </c>
      <c r="B628" t="s">
        <v>0</v>
      </c>
      <c r="C628">
        <v>28</v>
      </c>
      <c r="D628">
        <v>28014.894699495278</v>
      </c>
      <c r="E628">
        <v>1393.4146402175829</v>
      </c>
      <c r="F628">
        <v>10.240491601273609</v>
      </c>
      <c r="G628">
        <v>5.1017911348026246E-2</v>
      </c>
      <c r="H628">
        <v>1.82056163731558</v>
      </c>
      <c r="I628">
        <v>2.2011431351088202</v>
      </c>
      <c r="J628">
        <v>48.261505478943896</v>
      </c>
      <c r="K628">
        <v>50.183547287286046</v>
      </c>
      <c r="L628">
        <v>6.1999998092651403</v>
      </c>
      <c r="M628">
        <v>7.0700001716613796</v>
      </c>
      <c r="N628">
        <v>32.278211684033586</v>
      </c>
      <c r="O628">
        <v>32.878323070644349</v>
      </c>
      <c r="P628">
        <v>16.589811860220429</v>
      </c>
      <c r="Q628">
        <v>15.055115035770653</v>
      </c>
      <c r="R628">
        <v>2.7487200000000001</v>
      </c>
      <c r="S628">
        <v>2.9317299999999999</v>
      </c>
      <c r="T628">
        <v>64.129300000000001</v>
      </c>
      <c r="U628">
        <v>67.5334</v>
      </c>
      <c r="V628">
        <v>0.50776837349184001</v>
      </c>
    </row>
    <row r="629" spans="1:23">
      <c r="A629">
        <v>1999</v>
      </c>
      <c r="B629" t="s">
        <v>0</v>
      </c>
      <c r="C629">
        <v>28</v>
      </c>
      <c r="D629">
        <v>28383.668905253318</v>
      </c>
      <c r="E629">
        <v>368.7742057580399</v>
      </c>
      <c r="F629">
        <v>10.253569220203804</v>
      </c>
      <c r="G629">
        <v>1.3077618930195101E-2</v>
      </c>
      <c r="H629">
        <v>1.7529508005142</v>
      </c>
      <c r="I629">
        <v>1.82056163731558</v>
      </c>
      <c r="J629">
        <v>48.764183766835487</v>
      </c>
      <c r="K629">
        <v>48.261505478943896</v>
      </c>
      <c r="L629">
        <v>6.03999996185303</v>
      </c>
      <c r="M629">
        <v>6.1999998092651403</v>
      </c>
      <c r="N629">
        <v>32.064006402971472</v>
      </c>
      <c r="O629">
        <v>32.278211684033586</v>
      </c>
      <c r="P629">
        <v>14.896307970314766</v>
      </c>
      <c r="Q629">
        <v>16.589811860220429</v>
      </c>
      <c r="S629">
        <v>2.7487200000000001</v>
      </c>
      <c r="T629">
        <v>29.440799999999999</v>
      </c>
      <c r="U629">
        <v>64.129300000000001</v>
      </c>
      <c r="V629">
        <v>0.69389836008864003</v>
      </c>
      <c r="W629">
        <v>0.50776837349184001</v>
      </c>
    </row>
    <row r="630" spans="1:23">
      <c r="A630">
        <v>2000</v>
      </c>
      <c r="B630" t="s">
        <v>0</v>
      </c>
      <c r="C630">
        <v>28</v>
      </c>
      <c r="D630">
        <v>27982.355763578707</v>
      </c>
      <c r="E630">
        <v>-401.31314167461096</v>
      </c>
      <c r="F630">
        <v>10.2393294392278</v>
      </c>
      <c r="G630">
        <v>-1.4239780976003757E-2</v>
      </c>
      <c r="H630">
        <v>1.18295624210404</v>
      </c>
      <c r="I630">
        <v>1.7529508005142</v>
      </c>
      <c r="J630">
        <v>51.530899405122064</v>
      </c>
      <c r="K630">
        <v>48.764183766835487</v>
      </c>
      <c r="L630">
        <v>5.5599999427795401</v>
      </c>
      <c r="M630">
        <v>6.03999996185303</v>
      </c>
      <c r="N630">
        <v>32.444122883289523</v>
      </c>
      <c r="O630">
        <v>32.064006402971472</v>
      </c>
      <c r="P630">
        <v>15.635077550482645</v>
      </c>
      <c r="Q630">
        <v>14.896307970314766</v>
      </c>
      <c r="T630">
        <v>33.885599999999997</v>
      </c>
      <c r="U630">
        <v>29.440799999999999</v>
      </c>
      <c r="V630">
        <v>0.89897721419790655</v>
      </c>
      <c r="W630">
        <v>0.69389836008864003</v>
      </c>
    </row>
    <row r="631" spans="1:23">
      <c r="A631">
        <v>2001</v>
      </c>
      <c r="B631" t="s">
        <v>0</v>
      </c>
      <c r="C631">
        <v>28</v>
      </c>
      <c r="D631">
        <v>27427.587502360017</v>
      </c>
      <c r="E631">
        <v>-554.7682612186909</v>
      </c>
      <c r="F631">
        <v>10.219304629001387</v>
      </c>
      <c r="G631">
        <v>-2.0024810226413337E-2</v>
      </c>
      <c r="H631">
        <v>1.5323496027241801</v>
      </c>
      <c r="I631">
        <v>1.18295624210404</v>
      </c>
      <c r="J631">
        <v>51.780484578721186</v>
      </c>
      <c r="K631">
        <v>51.530899405122064</v>
      </c>
      <c r="L631">
        <v>4.6999998092651403</v>
      </c>
      <c r="M631">
        <v>5.5599999427795401</v>
      </c>
      <c r="N631">
        <v>32.996822798440782</v>
      </c>
      <c r="O631">
        <v>32.444122883289523</v>
      </c>
      <c r="P631">
        <v>15.452227473522068</v>
      </c>
      <c r="Q631">
        <v>15.635077550482645</v>
      </c>
      <c r="T631">
        <v>35.853499999999997</v>
      </c>
      <c r="U631">
        <v>33.885599999999997</v>
      </c>
      <c r="V631">
        <v>1.0183371510450066</v>
      </c>
      <c r="W631">
        <v>0.89897721419790655</v>
      </c>
    </row>
    <row r="632" spans="1:23">
      <c r="A632">
        <v>2002</v>
      </c>
      <c r="B632" t="s">
        <v>0</v>
      </c>
      <c r="C632">
        <v>28</v>
      </c>
      <c r="D632">
        <v>29785.986287584019</v>
      </c>
      <c r="E632">
        <v>2358.3987852240025</v>
      </c>
      <c r="F632">
        <v>10.301793303081242</v>
      </c>
      <c r="G632">
        <v>8.2488674079854718E-2</v>
      </c>
      <c r="H632">
        <v>1.52040245947458</v>
      </c>
      <c r="I632">
        <v>1.5323496027241801</v>
      </c>
      <c r="J632">
        <v>50.342322367830008</v>
      </c>
      <c r="K632">
        <v>51.780484578721186</v>
      </c>
      <c r="L632">
        <v>5.03999996185303</v>
      </c>
      <c r="M632">
        <v>4.6999998092651403</v>
      </c>
      <c r="N632">
        <v>34.117903315755306</v>
      </c>
      <c r="O632">
        <v>32.996822798440782</v>
      </c>
      <c r="P632">
        <v>15.20069405888875</v>
      </c>
      <c r="Q632">
        <v>15.452227473522068</v>
      </c>
      <c r="T632">
        <v>36.480499999999999</v>
      </c>
      <c r="U632">
        <v>35.853499999999997</v>
      </c>
      <c r="V632">
        <v>0.74817321854207341</v>
      </c>
      <c r="W632">
        <v>1.0183371510450066</v>
      </c>
    </row>
    <row r="633" spans="1:23">
      <c r="A633">
        <v>2003</v>
      </c>
      <c r="B633" t="s">
        <v>0</v>
      </c>
      <c r="C633">
        <v>28</v>
      </c>
      <c r="D633">
        <v>34173.979976434181</v>
      </c>
      <c r="E633">
        <v>4387.9936888501616</v>
      </c>
      <c r="F633">
        <v>10.439219814078223</v>
      </c>
      <c r="G633">
        <v>0.13742651099698122</v>
      </c>
      <c r="H633">
        <v>1.3765003854200999</v>
      </c>
      <c r="I633">
        <v>1.52040245947458</v>
      </c>
      <c r="J633">
        <v>49.47157307429535</v>
      </c>
      <c r="K633">
        <v>50.342322367830008</v>
      </c>
      <c r="L633">
        <v>4.8099999427795401</v>
      </c>
      <c r="M633">
        <v>5.03999996185303</v>
      </c>
      <c r="N633">
        <v>35.444130916919839</v>
      </c>
      <c r="O633">
        <v>34.117903315755306</v>
      </c>
      <c r="P633">
        <v>15.329735652055291</v>
      </c>
      <c r="Q633">
        <v>15.20069405888875</v>
      </c>
      <c r="T633">
        <v>33.837699999999998</v>
      </c>
      <c r="U633">
        <v>36.480499999999999</v>
      </c>
      <c r="V633">
        <v>0.52146285439290674</v>
      </c>
      <c r="W633">
        <v>0.74817321854207341</v>
      </c>
    </row>
    <row r="634" spans="1:23">
      <c r="A634">
        <v>2004</v>
      </c>
      <c r="B634" t="s">
        <v>0</v>
      </c>
      <c r="C634">
        <v>28</v>
      </c>
      <c r="D634">
        <v>39983.984674665342</v>
      </c>
      <c r="E634">
        <v>5810.0046982311615</v>
      </c>
      <c r="F634">
        <v>10.596234269787979</v>
      </c>
      <c r="G634">
        <v>0.15701445570975636</v>
      </c>
      <c r="H634">
        <v>1.3903975668042601</v>
      </c>
      <c r="I634">
        <v>1.3765003854200999</v>
      </c>
      <c r="J634">
        <v>49.511369820875039</v>
      </c>
      <c r="K634">
        <v>49.47157307429535</v>
      </c>
      <c r="L634">
        <v>4.5900001525878897</v>
      </c>
      <c r="M634">
        <v>4.8099999427795401</v>
      </c>
      <c r="N634">
        <v>36.025054748105283</v>
      </c>
      <c r="O634">
        <v>35.444130916919839</v>
      </c>
      <c r="P634">
        <v>14.990835682251738</v>
      </c>
      <c r="Q634">
        <v>15.329735652055291</v>
      </c>
      <c r="T634">
        <v>65.457700000000003</v>
      </c>
      <c r="U634">
        <v>33.837699999999998</v>
      </c>
      <c r="V634">
        <v>0.60508364410017335</v>
      </c>
      <c r="W634">
        <v>0.52146285439290674</v>
      </c>
    </row>
    <row r="635" spans="1:23">
      <c r="A635">
        <v>2005</v>
      </c>
      <c r="B635" t="s">
        <v>0</v>
      </c>
      <c r="C635">
        <v>28</v>
      </c>
      <c r="D635">
        <v>41732.640540021966</v>
      </c>
      <c r="E635">
        <v>1748.6558653566244</v>
      </c>
      <c r="F635">
        <v>10.63903884836353</v>
      </c>
      <c r="G635">
        <v>4.2804578575550423E-2</v>
      </c>
      <c r="H635">
        <v>2.0891364902507199</v>
      </c>
      <c r="I635">
        <v>1.3903975668042601</v>
      </c>
      <c r="J635">
        <v>51.938998229930192</v>
      </c>
      <c r="K635">
        <v>49.511369820875039</v>
      </c>
      <c r="L635">
        <v>4.75</v>
      </c>
      <c r="M635">
        <v>4.5900001525878897</v>
      </c>
      <c r="N635">
        <v>36.509745482138449</v>
      </c>
      <c r="O635">
        <v>36.025054748105283</v>
      </c>
      <c r="P635">
        <v>15.620604719387742</v>
      </c>
      <c r="Q635">
        <v>14.990835682251738</v>
      </c>
      <c r="T635">
        <v>54.577399999999997</v>
      </c>
      <c r="U635">
        <v>65.457700000000003</v>
      </c>
      <c r="V635">
        <v>0.66689269034327336</v>
      </c>
      <c r="W635">
        <v>0.60508364410017335</v>
      </c>
    </row>
    <row r="636" spans="1:23">
      <c r="A636">
        <v>2006</v>
      </c>
      <c r="B636" t="s">
        <v>0</v>
      </c>
      <c r="C636">
        <v>28</v>
      </c>
      <c r="D636">
        <v>44252.31582344287</v>
      </c>
      <c r="E636">
        <v>2519.6752834209037</v>
      </c>
      <c r="F636">
        <v>10.697662984059706</v>
      </c>
      <c r="G636">
        <v>5.8624135696176083E-2</v>
      </c>
      <c r="H636">
        <v>2.4556616643928799</v>
      </c>
      <c r="I636">
        <v>2.0891364902507199</v>
      </c>
      <c r="J636">
        <v>55.825506428368868</v>
      </c>
      <c r="K636">
        <v>51.938998229930192</v>
      </c>
      <c r="L636">
        <v>5.3499999046325701</v>
      </c>
      <c r="M636">
        <v>4.75</v>
      </c>
      <c r="N636">
        <v>36.590897443343913</v>
      </c>
      <c r="O636">
        <v>36.509745482138449</v>
      </c>
      <c r="P636">
        <v>14.96269181487127</v>
      </c>
      <c r="Q636">
        <v>15.620604719387742</v>
      </c>
      <c r="T636">
        <v>54.247799999999998</v>
      </c>
      <c r="U636">
        <v>54.577399999999997</v>
      </c>
      <c r="V636">
        <v>0.90743010976177352</v>
      </c>
      <c r="W636">
        <v>0.66689269034327336</v>
      </c>
    </row>
    <row r="637" spans="1:23">
      <c r="A637">
        <v>2007</v>
      </c>
      <c r="B637" t="s">
        <v>0</v>
      </c>
      <c r="C637">
        <v>28</v>
      </c>
      <c r="D637">
        <v>50134.316097146315</v>
      </c>
      <c r="E637">
        <v>5882.0002737034447</v>
      </c>
      <c r="F637">
        <v>10.822461004639219</v>
      </c>
      <c r="G637">
        <v>0.12479802057951339</v>
      </c>
      <c r="H637">
        <v>2.3865615077332798</v>
      </c>
      <c r="I637">
        <v>2.4556616643928799</v>
      </c>
      <c r="J637">
        <v>52.202087122900757</v>
      </c>
      <c r="K637">
        <v>55.825506428368868</v>
      </c>
      <c r="L637">
        <v>5.2600002288818404</v>
      </c>
      <c r="M637">
        <v>5.3499999046325701</v>
      </c>
      <c r="N637">
        <v>36.796555954352726</v>
      </c>
      <c r="O637">
        <v>36.590897443343913</v>
      </c>
      <c r="P637">
        <v>15.482670545314967</v>
      </c>
      <c r="Q637">
        <v>14.96269181487127</v>
      </c>
      <c r="T637">
        <v>60.375300000000003</v>
      </c>
      <c r="U637">
        <v>54.247799999999998</v>
      </c>
      <c r="V637">
        <v>1.2945193248743732</v>
      </c>
      <c r="W637">
        <v>0.90743010976177352</v>
      </c>
    </row>
    <row r="638" spans="1:23">
      <c r="A638">
        <v>2008</v>
      </c>
      <c r="B638" t="s">
        <v>0</v>
      </c>
      <c r="C638">
        <v>28</v>
      </c>
      <c r="D638">
        <v>46767.592215659308</v>
      </c>
      <c r="E638">
        <v>-3366.723881487007</v>
      </c>
      <c r="F638">
        <v>10.752945768010484</v>
      </c>
      <c r="G638">
        <v>-6.9515236628735266E-2</v>
      </c>
      <c r="H638">
        <v>3.52140856342537</v>
      </c>
      <c r="I638">
        <v>2.3865615077332798</v>
      </c>
      <c r="J638">
        <v>56.467894079812169</v>
      </c>
      <c r="K638">
        <v>52.202087122900757</v>
      </c>
      <c r="L638">
        <v>5.6199998855590803</v>
      </c>
      <c r="M638">
        <v>5.2600002288818404</v>
      </c>
      <c r="N638">
        <v>39.73666855965817</v>
      </c>
      <c r="O638">
        <v>36.796555954352726</v>
      </c>
      <c r="P638">
        <v>13.07882508808896</v>
      </c>
      <c r="Q638">
        <v>15.482670545314967</v>
      </c>
      <c r="T638">
        <v>63.851900000000001</v>
      </c>
      <c r="U638">
        <v>60.375300000000003</v>
      </c>
      <c r="V638">
        <v>1.3261971810990401</v>
      </c>
      <c r="W638">
        <v>1.2945193248743732</v>
      </c>
    </row>
    <row r="639" spans="1:23">
      <c r="A639">
        <v>2009</v>
      </c>
      <c r="B639" t="s">
        <v>0</v>
      </c>
      <c r="C639">
        <v>28</v>
      </c>
      <c r="D639">
        <v>38262.182133836439</v>
      </c>
      <c r="E639">
        <v>-8505.410081822869</v>
      </c>
      <c r="F639">
        <v>10.552217275707536</v>
      </c>
      <c r="G639">
        <v>-0.20072849230294842</v>
      </c>
      <c r="H639">
        <v>1.9617317356010699</v>
      </c>
      <c r="I639">
        <v>3.52140856342537</v>
      </c>
      <c r="J639">
        <v>54.444681262814342</v>
      </c>
      <c r="K639">
        <v>56.467894079812169</v>
      </c>
      <c r="L639">
        <v>7.53999996185303</v>
      </c>
      <c r="M639">
        <v>5.6199998855590803</v>
      </c>
      <c r="N639">
        <v>42.173835725344155</v>
      </c>
      <c r="O639">
        <v>39.73666855965817</v>
      </c>
      <c r="P639">
        <v>10.97199149857315</v>
      </c>
      <c r="Q639">
        <v>13.07882508808896</v>
      </c>
      <c r="T639">
        <v>56.588200000000001</v>
      </c>
      <c r="U639">
        <v>63.851900000000001</v>
      </c>
      <c r="V639">
        <v>1.3938926483994767</v>
      </c>
      <c r="W639">
        <v>1.3261971810990401</v>
      </c>
    </row>
    <row r="640" spans="1:23">
      <c r="A640">
        <v>2010</v>
      </c>
      <c r="B640" t="s">
        <v>0</v>
      </c>
      <c r="C640">
        <v>28</v>
      </c>
      <c r="D640">
        <v>39079.842605581289</v>
      </c>
      <c r="E640">
        <v>817.66047174484993</v>
      </c>
      <c r="F640">
        <v>10.573362078655807</v>
      </c>
      <c r="G640">
        <v>2.1144802948271035E-2</v>
      </c>
      <c r="H640">
        <v>2.4926547246706501</v>
      </c>
      <c r="I640">
        <v>1.9617317356010699</v>
      </c>
      <c r="J640">
        <v>58.538450587288168</v>
      </c>
      <c r="K640">
        <v>54.444681262814342</v>
      </c>
      <c r="L640">
        <v>7.78999996185303</v>
      </c>
      <c r="M640">
        <v>7.53999996185303</v>
      </c>
      <c r="N640">
        <v>42.668693376740038</v>
      </c>
      <c r="O640">
        <v>42.173835725344155</v>
      </c>
      <c r="P640">
        <v>12.411562082098859</v>
      </c>
      <c r="Q640">
        <v>10.97199149857315</v>
      </c>
      <c r="T640">
        <v>56.459099999999999</v>
      </c>
      <c r="U640">
        <v>56.588200000000001</v>
      </c>
      <c r="V640">
        <v>1.6151835299248398</v>
      </c>
      <c r="W640">
        <v>1.3938926483994767</v>
      </c>
    </row>
    <row r="641" spans="1:23">
      <c r="A641">
        <v>2011</v>
      </c>
      <c r="B641" t="s">
        <v>0</v>
      </c>
      <c r="C641">
        <v>28</v>
      </c>
      <c r="D641">
        <v>41652.557085015258</v>
      </c>
      <c r="E641">
        <v>2572.7144794339692</v>
      </c>
      <c r="F641">
        <v>10.637118040308623</v>
      </c>
      <c r="G641">
        <v>6.3755961652816495E-2</v>
      </c>
      <c r="H641">
        <v>3.85611244682819</v>
      </c>
      <c r="I641">
        <v>2.4926547246706501</v>
      </c>
      <c r="J641">
        <v>62.010123158610341</v>
      </c>
      <c r="K641">
        <v>58.538450587288168</v>
      </c>
      <c r="L641">
        <v>8.0399999618530291</v>
      </c>
      <c r="M641">
        <v>7.78999996185303</v>
      </c>
      <c r="N641">
        <v>41.397017778766902</v>
      </c>
      <c r="O641">
        <v>42.668693376740038</v>
      </c>
      <c r="P641">
        <v>13.750864406262275</v>
      </c>
      <c r="Q641">
        <v>12.411562082098859</v>
      </c>
      <c r="T641">
        <v>56.911200000000001</v>
      </c>
      <c r="U641">
        <v>56.459099999999999</v>
      </c>
      <c r="V641">
        <v>1.5193387841530404</v>
      </c>
      <c r="W641">
        <v>1.6151835299248398</v>
      </c>
    </row>
    <row r="642" spans="1:23">
      <c r="A642">
        <v>2012</v>
      </c>
      <c r="B642" t="s">
        <v>0</v>
      </c>
      <c r="C642">
        <v>28</v>
      </c>
      <c r="D642">
        <v>42018.725463553339</v>
      </c>
      <c r="E642">
        <v>366.16837853808101</v>
      </c>
      <c r="F642">
        <v>10.645870642276753</v>
      </c>
      <c r="G642">
        <v>8.7526019681298806E-3</v>
      </c>
      <c r="H642">
        <v>2.5732347965452802</v>
      </c>
      <c r="I642">
        <v>3.85611244682819</v>
      </c>
      <c r="J642">
        <v>61.087677944685396</v>
      </c>
      <c r="K642">
        <v>62.010123158610341</v>
      </c>
      <c r="L642">
        <v>7.8899998664856001</v>
      </c>
      <c r="M642">
        <v>8.0399999618530291</v>
      </c>
      <c r="N642">
        <v>42.063258336053053</v>
      </c>
      <c r="O642">
        <v>41.397017778766902</v>
      </c>
      <c r="P642">
        <v>12.111501659997309</v>
      </c>
      <c r="Q642">
        <v>13.750864406262275</v>
      </c>
      <c r="T642">
        <v>54.435499999999998</v>
      </c>
      <c r="U642">
        <v>56.911200000000001</v>
      </c>
      <c r="V642">
        <v>1.1828307165036398</v>
      </c>
      <c r="W642">
        <v>1.5193387841530404</v>
      </c>
    </row>
    <row r="643" spans="1:23">
      <c r="A643">
        <v>2013</v>
      </c>
      <c r="B643" t="s">
        <v>0</v>
      </c>
      <c r="C643">
        <v>28</v>
      </c>
      <c r="D643">
        <v>42938.425176049081</v>
      </c>
      <c r="E643">
        <v>919.69971249574155</v>
      </c>
      <c r="F643">
        <v>10.667522395773016</v>
      </c>
      <c r="G643">
        <v>2.1651753496263026E-2</v>
      </c>
      <c r="H643">
        <v>2.2916666666666599</v>
      </c>
      <c r="I643">
        <v>2.5732347965452802</v>
      </c>
      <c r="J643">
        <v>61.094605435499084</v>
      </c>
      <c r="K643">
        <v>61.087677944685396</v>
      </c>
      <c r="L643">
        <v>7.5300002098083496</v>
      </c>
      <c r="M643">
        <v>7.8899998664856001</v>
      </c>
      <c r="N643">
        <v>39.776091820635003</v>
      </c>
      <c r="O643">
        <v>42.063258336053053</v>
      </c>
      <c r="P643">
        <v>11.395076152163286</v>
      </c>
      <c r="Q643">
        <v>12.111501659997309</v>
      </c>
      <c r="T643">
        <v>51.207000000000001</v>
      </c>
      <c r="U643">
        <v>54.435499999999998</v>
      </c>
      <c r="W643">
        <v>1.1828307165036398</v>
      </c>
    </row>
    <row r="644" spans="1:23">
      <c r="A644">
        <v>2014</v>
      </c>
      <c r="B644" t="s">
        <v>0</v>
      </c>
      <c r="C644">
        <v>28</v>
      </c>
      <c r="D644">
        <v>46967.668135209235</v>
      </c>
      <c r="E644">
        <v>4029.242959160154</v>
      </c>
      <c r="F644">
        <v>10.757214731955331</v>
      </c>
      <c r="G644">
        <v>8.9692336182315202E-2</v>
      </c>
      <c r="H644">
        <v>1.4511201629327899</v>
      </c>
      <c r="I644">
        <v>2.2916666666666599</v>
      </c>
      <c r="J644">
        <v>58.030792253950693</v>
      </c>
      <c r="K644">
        <v>61.094605435499084</v>
      </c>
      <c r="L644">
        <v>6.1100001335143999</v>
      </c>
      <c r="M644">
        <v>7.5300002098083496</v>
      </c>
      <c r="N644">
        <v>38.965349903350607</v>
      </c>
      <c r="O644">
        <v>39.776091820635003</v>
      </c>
      <c r="P644">
        <v>12.332905506792178</v>
      </c>
      <c r="Q644">
        <v>11.395076152163286</v>
      </c>
      <c r="T644">
        <v>54.653100000000002</v>
      </c>
      <c r="U644">
        <v>51.207000000000001</v>
      </c>
    </row>
    <row r="645" spans="1:23">
      <c r="A645">
        <v>2015</v>
      </c>
      <c r="B645" t="s">
        <v>0</v>
      </c>
      <c r="C645">
        <v>28</v>
      </c>
      <c r="D645">
        <v>44472.151701446135</v>
      </c>
      <c r="E645">
        <v>-2495.5164337630995</v>
      </c>
      <c r="F645">
        <v>10.702618467795102</v>
      </c>
      <c r="G645">
        <v>-5.4596264160229779E-2</v>
      </c>
      <c r="H645">
        <v>0.36804684232536899</v>
      </c>
      <c r="I645">
        <v>1.4511201629327899</v>
      </c>
      <c r="J645">
        <v>56.239163768653349</v>
      </c>
      <c r="K645">
        <v>58.030792253950693</v>
      </c>
      <c r="L645">
        <v>5.3000001907348597</v>
      </c>
      <c r="M645">
        <v>6.1100001335143999</v>
      </c>
      <c r="N645">
        <v>38.110356417396204</v>
      </c>
      <c r="O645">
        <v>38.965349903350607</v>
      </c>
      <c r="P645">
        <v>12.300463176610643</v>
      </c>
      <c r="Q645">
        <v>12.332905506792178</v>
      </c>
      <c r="T645">
        <v>51.448500000000003</v>
      </c>
      <c r="U645">
        <v>54.653100000000002</v>
      </c>
    </row>
    <row r="646" spans="1:23">
      <c r="E646" t="s">
        <v>141</v>
      </c>
    </row>
  </sheetData>
  <autoFilter ref="Q1:Q646" xr:uid="{7A8DD923-42E5-4676-9A73-704329A7F723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zoomScale="59" zoomScaleNormal="59" workbookViewId="0">
      <selection activeCell="H1" sqref="H1"/>
    </sheetView>
  </sheetViews>
  <sheetFormatPr defaultRowHeight="15"/>
  <cols>
    <col min="1" max="1" width="29.7109375" bestFit="1" customWidth="1"/>
    <col min="2" max="2" width="24.5703125" bestFit="1" customWidth="1"/>
    <col min="3" max="3" width="23.42578125" bestFit="1" customWidth="1"/>
    <col min="4" max="4" width="23.85546875" bestFit="1" customWidth="1"/>
    <col min="5" max="5" width="32.28515625" customWidth="1"/>
    <col min="6" max="6" width="24.140625" bestFit="1" customWidth="1"/>
    <col min="7" max="7" width="24.5703125" bestFit="1" customWidth="1"/>
    <col min="8" max="8" width="23.85546875" bestFit="1" customWidth="1"/>
    <col min="9" max="9" width="24.140625" bestFit="1" customWidth="1"/>
    <col min="10" max="10" width="11" bestFit="1" customWidth="1"/>
  </cols>
  <sheetData>
    <row r="1" spans="1:10">
      <c r="A1" s="7" t="s">
        <v>39</v>
      </c>
      <c r="B1" s="13" t="s">
        <v>40</v>
      </c>
      <c r="C1" s="13" t="s">
        <v>41</v>
      </c>
      <c r="D1" s="13" t="s">
        <v>42</v>
      </c>
      <c r="E1" s="13" t="s">
        <v>123</v>
      </c>
      <c r="F1" s="13" t="s">
        <v>43</v>
      </c>
      <c r="G1" s="13" t="s">
        <v>44</v>
      </c>
      <c r="H1" s="13" t="s">
        <v>45</v>
      </c>
    </row>
    <row r="2" spans="1:10">
      <c r="A2" s="25" t="s">
        <v>149</v>
      </c>
      <c r="B2" s="17">
        <v>634</v>
      </c>
      <c r="C2" s="15">
        <v>799.96254317609601</v>
      </c>
      <c r="D2" s="15">
        <v>2989.0038213655898</v>
      </c>
      <c r="E2" s="21">
        <f>C2/D2</f>
        <v>0.26763516910146207</v>
      </c>
      <c r="F2" s="15">
        <v>647.41000856676237</v>
      </c>
      <c r="G2" s="29">
        <v>16278.7810945437</v>
      </c>
      <c r="H2" s="29">
        <v>-18395.280405893802</v>
      </c>
    </row>
    <row r="3" spans="1:10">
      <c r="A3" s="8" t="s">
        <v>46</v>
      </c>
      <c r="B3" s="17">
        <v>644</v>
      </c>
      <c r="C3" s="15">
        <v>11.661156812719959</v>
      </c>
      <c r="D3" s="15">
        <v>75.662873066346719</v>
      </c>
      <c r="E3" s="21">
        <v>6.4884534426133316</v>
      </c>
      <c r="F3" s="15">
        <v>2.4556046586544849</v>
      </c>
      <c r="G3" s="16">
        <v>1500</v>
      </c>
      <c r="H3" s="16">
        <v>-4.4781033915047699</v>
      </c>
    </row>
    <row r="4" spans="1:10">
      <c r="A4" s="8" t="s">
        <v>47</v>
      </c>
      <c r="B4" s="17">
        <v>632</v>
      </c>
      <c r="C4" s="15">
        <v>107.10018829938078</v>
      </c>
      <c r="D4" s="15">
        <v>59.347107360848092</v>
      </c>
      <c r="E4" s="21">
        <v>0.55412701231629136</v>
      </c>
      <c r="F4" s="15">
        <v>88.588329923342911</v>
      </c>
      <c r="G4" s="16">
        <v>416.38923582258315</v>
      </c>
      <c r="H4" s="16">
        <v>36.163121893469203</v>
      </c>
    </row>
    <row r="5" spans="1:10">
      <c r="A5" s="8" t="s">
        <v>48</v>
      </c>
      <c r="B5" s="17">
        <v>644</v>
      </c>
      <c r="C5" s="15">
        <v>11.410420669050067</v>
      </c>
      <c r="D5" s="15">
        <v>7.0863871840877115</v>
      </c>
      <c r="E5" s="21">
        <v>0.62104521731692319</v>
      </c>
      <c r="F5" s="15">
        <v>8.4799995422363299</v>
      </c>
      <c r="G5" s="16">
        <v>43.523700766542731</v>
      </c>
      <c r="H5" s="16">
        <v>1.79999995231628</v>
      </c>
    </row>
    <row r="6" spans="1:10">
      <c r="A6" s="8" t="s">
        <v>49</v>
      </c>
      <c r="B6" s="17">
        <v>564</v>
      </c>
      <c r="C6" s="15">
        <v>41.25198673792142</v>
      </c>
      <c r="D6" s="15">
        <v>10.934880836540785</v>
      </c>
      <c r="E6" s="21">
        <v>0.26507525336928206</v>
      </c>
      <c r="F6" s="15">
        <v>39.426099936340222</v>
      </c>
      <c r="G6" s="16">
        <v>98.165495670082137</v>
      </c>
      <c r="H6" s="16">
        <v>16.880156807792247</v>
      </c>
    </row>
    <row r="7" spans="1:10">
      <c r="A7" s="8" t="s">
        <v>50</v>
      </c>
      <c r="B7" s="17">
        <v>579</v>
      </c>
      <c r="C7" s="15">
        <v>22.454824804057044</v>
      </c>
      <c r="D7" s="15">
        <v>5.4029747934811914</v>
      </c>
      <c r="E7" s="21">
        <v>0.24061531722594445</v>
      </c>
      <c r="F7" s="15">
        <v>21.954422046087636</v>
      </c>
      <c r="G7" s="16">
        <v>39.840830902766818</v>
      </c>
      <c r="H7" s="16">
        <v>4.8705915130198827</v>
      </c>
    </row>
    <row r="8" spans="1:10">
      <c r="A8" s="8" t="s">
        <v>51</v>
      </c>
      <c r="B8" s="17">
        <v>396</v>
      </c>
      <c r="C8" s="15">
        <v>6.6842852569269544</v>
      </c>
      <c r="D8" s="15">
        <v>5.3201136005004983</v>
      </c>
      <c r="E8" s="21">
        <v>0.79591360871190242</v>
      </c>
      <c r="F8" s="15">
        <v>4.6298399999999997</v>
      </c>
      <c r="G8" s="16">
        <v>51.574199999999998</v>
      </c>
      <c r="H8" s="16">
        <v>7.0000000000000007E-2</v>
      </c>
    </row>
    <row r="9" spans="1:10">
      <c r="A9" s="8" t="s">
        <v>52</v>
      </c>
      <c r="B9" s="17">
        <v>556</v>
      </c>
      <c r="C9" s="15">
        <v>70.066057809694826</v>
      </c>
      <c r="D9" s="15">
        <v>17.150924948475655</v>
      </c>
      <c r="E9" s="21">
        <v>0.2447822167340851</v>
      </c>
      <c r="F9" s="15">
        <v>69.077399999999997</v>
      </c>
      <c r="G9" s="16">
        <v>100</v>
      </c>
      <c r="H9" s="16">
        <v>25.703399999999998</v>
      </c>
    </row>
    <row r="10" spans="1:10">
      <c r="A10" s="8" t="s">
        <v>53</v>
      </c>
      <c r="B10" s="17">
        <v>485</v>
      </c>
      <c r="C10" s="15">
        <v>1.0155209703686308</v>
      </c>
      <c r="D10" s="15">
        <v>0.38465019985848914</v>
      </c>
      <c r="E10" s="21">
        <v>0.37877130170818862</v>
      </c>
      <c r="F10" s="15">
        <v>-0.14353050832867997</v>
      </c>
      <c r="G10" s="16">
        <v>1.6151835299248398</v>
      </c>
      <c r="H10" s="16">
        <v>-0.32180259880578399</v>
      </c>
    </row>
    <row r="14" spans="1:10">
      <c r="B14" s="28"/>
      <c r="C14" s="28"/>
      <c r="D14" s="28"/>
      <c r="E14" s="28"/>
      <c r="G14" s="28"/>
      <c r="H14" s="28"/>
      <c r="I14" s="28"/>
      <c r="J14" s="28"/>
    </row>
    <row r="15" spans="1:10">
      <c r="B15" s="28"/>
      <c r="C15" s="28"/>
      <c r="D15" s="28"/>
      <c r="E15" s="28"/>
      <c r="G15" s="28"/>
      <c r="H15" s="28"/>
      <c r="I15" s="28"/>
      <c r="J15" s="28"/>
    </row>
    <row r="16" spans="1:10">
      <c r="B16" s="28"/>
      <c r="C16" s="28"/>
      <c r="E16" s="28"/>
      <c r="F16" s="28"/>
      <c r="G16" s="28"/>
      <c r="H16" s="28"/>
      <c r="I16" s="28"/>
      <c r="J16" s="28"/>
    </row>
    <row r="17" spans="1:10">
      <c r="B17" s="28"/>
      <c r="C17" s="28"/>
      <c r="E17" s="28"/>
      <c r="G17" s="28"/>
      <c r="H17" s="28"/>
      <c r="J17" s="28"/>
    </row>
    <row r="18" spans="1:10">
      <c r="B18" s="28"/>
      <c r="C18" s="28"/>
      <c r="D18" s="28"/>
      <c r="E18" s="28"/>
      <c r="G18" s="28"/>
      <c r="H18" s="28"/>
      <c r="I18" s="28"/>
      <c r="J18" s="28"/>
    </row>
    <row r="19" spans="1:10">
      <c r="C19" s="28"/>
      <c r="E19" s="28"/>
      <c r="F19" s="28"/>
      <c r="G19" s="28"/>
      <c r="I19" s="28"/>
      <c r="J19" s="28"/>
    </row>
    <row r="20" spans="1:10">
      <c r="B20" s="28"/>
      <c r="C20" s="28"/>
      <c r="D20" s="28"/>
      <c r="E20" s="28"/>
      <c r="F20" s="28"/>
      <c r="G20" s="28"/>
      <c r="H20" s="28"/>
      <c r="I20" s="28"/>
      <c r="J20" s="28"/>
    </row>
    <row r="22" spans="1:10">
      <c r="B22" s="28"/>
      <c r="C22" s="28"/>
      <c r="D22" s="28"/>
      <c r="E22" s="28"/>
      <c r="F22" s="28"/>
      <c r="H22" s="28"/>
      <c r="J22" s="28"/>
    </row>
    <row r="25" spans="1:10">
      <c r="F25" s="28"/>
      <c r="G25" s="28"/>
      <c r="I25" s="28"/>
      <c r="J25" s="28"/>
    </row>
    <row r="26" spans="1:10">
      <c r="F26" s="28"/>
    </row>
    <row r="32" spans="1:10">
      <c r="A32" t="s">
        <v>245</v>
      </c>
    </row>
    <row r="33" spans="1:9">
      <c r="B33" t="s">
        <v>161</v>
      </c>
      <c r="C33" t="s">
        <v>160</v>
      </c>
      <c r="D33" t="s">
        <v>162</v>
      </c>
      <c r="E33" t="s">
        <v>28</v>
      </c>
      <c r="F33" t="s">
        <v>163</v>
      </c>
      <c r="G33" t="s">
        <v>164</v>
      </c>
      <c r="H33" t="s">
        <v>165</v>
      </c>
      <c r="I33" t="s">
        <v>166</v>
      </c>
    </row>
    <row r="34" spans="1:9">
      <c r="A34" t="s">
        <v>161</v>
      </c>
      <c r="B34">
        <v>1</v>
      </c>
      <c r="C34" t="s">
        <v>167</v>
      </c>
      <c r="D34" t="s">
        <v>168</v>
      </c>
      <c r="E34" t="s">
        <v>169</v>
      </c>
      <c r="F34" t="s">
        <v>170</v>
      </c>
      <c r="G34" t="s">
        <v>171</v>
      </c>
      <c r="H34" t="s">
        <v>172</v>
      </c>
      <c r="I34" t="s">
        <v>173</v>
      </c>
    </row>
    <row r="35" spans="1:9">
      <c r="A35" t="s">
        <v>160</v>
      </c>
      <c r="B35" t="s">
        <v>167</v>
      </c>
      <c r="C35">
        <v>1</v>
      </c>
      <c r="D35" t="s">
        <v>174</v>
      </c>
      <c r="E35" t="s">
        <v>175</v>
      </c>
      <c r="F35" t="s">
        <v>176</v>
      </c>
      <c r="G35" t="s">
        <v>177</v>
      </c>
      <c r="H35" t="s">
        <v>178</v>
      </c>
      <c r="I35" t="s">
        <v>179</v>
      </c>
    </row>
    <row r="36" spans="1:9">
      <c r="A36" t="s">
        <v>162</v>
      </c>
      <c r="B36" t="s">
        <v>168</v>
      </c>
      <c r="C36" t="s">
        <v>174</v>
      </c>
      <c r="D36">
        <v>1</v>
      </c>
      <c r="E36" t="s">
        <v>180</v>
      </c>
      <c r="F36" t="s">
        <v>181</v>
      </c>
      <c r="G36" t="s">
        <v>182</v>
      </c>
      <c r="H36" t="s">
        <v>183</v>
      </c>
      <c r="I36" t="s">
        <v>184</v>
      </c>
    </row>
    <row r="37" spans="1:9">
      <c r="A37" t="s">
        <v>28</v>
      </c>
      <c r="B37" t="s">
        <v>169</v>
      </c>
      <c r="C37" t="s">
        <v>175</v>
      </c>
      <c r="D37" t="s">
        <v>180</v>
      </c>
      <c r="E37">
        <v>1</v>
      </c>
      <c r="F37" t="s">
        <v>185</v>
      </c>
      <c r="G37" t="s">
        <v>186</v>
      </c>
      <c r="H37" t="s">
        <v>187</v>
      </c>
      <c r="I37" t="s">
        <v>188</v>
      </c>
    </row>
    <row r="38" spans="1:9">
      <c r="A38" t="s">
        <v>163</v>
      </c>
      <c r="B38" t="s">
        <v>170</v>
      </c>
      <c r="C38" t="s">
        <v>176</v>
      </c>
      <c r="D38" t="s">
        <v>181</v>
      </c>
      <c r="E38" t="s">
        <v>185</v>
      </c>
      <c r="F38">
        <v>1</v>
      </c>
      <c r="G38" t="s">
        <v>189</v>
      </c>
      <c r="H38" t="s">
        <v>190</v>
      </c>
      <c r="I38" t="s">
        <v>191</v>
      </c>
    </row>
    <row r="39" spans="1:9">
      <c r="A39" t="s">
        <v>164</v>
      </c>
      <c r="B39" t="s">
        <v>171</v>
      </c>
      <c r="C39" t="s">
        <v>177</v>
      </c>
      <c r="D39" t="s">
        <v>182</v>
      </c>
      <c r="E39" t="s">
        <v>186</v>
      </c>
      <c r="F39" t="s">
        <v>189</v>
      </c>
      <c r="G39">
        <v>1</v>
      </c>
      <c r="H39" t="s">
        <v>192</v>
      </c>
      <c r="I39" t="s">
        <v>193</v>
      </c>
    </row>
    <row r="40" spans="1:9">
      <c r="A40" t="s">
        <v>165</v>
      </c>
      <c r="B40" t="s">
        <v>172</v>
      </c>
      <c r="C40" t="s">
        <v>178</v>
      </c>
      <c r="D40" t="s">
        <v>183</v>
      </c>
      <c r="E40" t="s">
        <v>187</v>
      </c>
      <c r="F40" t="s">
        <v>190</v>
      </c>
      <c r="G40" t="s">
        <v>192</v>
      </c>
      <c r="H40">
        <v>1</v>
      </c>
      <c r="I40" t="s">
        <v>194</v>
      </c>
    </row>
    <row r="41" spans="1:9">
      <c r="A41" t="s">
        <v>166</v>
      </c>
      <c r="B41" t="s">
        <v>173</v>
      </c>
      <c r="C41" t="s">
        <v>179</v>
      </c>
      <c r="D41" t="s">
        <v>184</v>
      </c>
      <c r="E41" t="s">
        <v>188</v>
      </c>
      <c r="F41" t="s">
        <v>191</v>
      </c>
      <c r="G41" t="s">
        <v>193</v>
      </c>
      <c r="H41" t="s">
        <v>194</v>
      </c>
      <c r="I4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7"/>
  <sheetViews>
    <sheetView zoomScale="77" zoomScaleNormal="77" workbookViewId="0">
      <selection activeCell="N10" sqref="N10"/>
    </sheetView>
  </sheetViews>
  <sheetFormatPr defaultRowHeight="15"/>
  <cols>
    <col min="1" max="1" width="11" customWidth="1"/>
    <col min="2" max="2" width="20.42578125" bestFit="1" customWidth="1"/>
    <col min="3" max="3" width="14.5703125" bestFit="1" customWidth="1"/>
    <col min="4" max="4" width="14.85546875" bestFit="1" customWidth="1"/>
    <col min="12" max="12" width="20.5703125" bestFit="1" customWidth="1"/>
    <col min="13" max="13" width="21.7109375" bestFit="1" customWidth="1"/>
    <col min="14" max="14" width="13.5703125" bestFit="1" customWidth="1"/>
  </cols>
  <sheetData>
    <row r="1" spans="1:15">
      <c r="A1" t="s">
        <v>195</v>
      </c>
      <c r="K1" t="s">
        <v>195</v>
      </c>
    </row>
    <row r="2" spans="1:15">
      <c r="A2" t="s">
        <v>196</v>
      </c>
      <c r="K2" t="s">
        <v>196</v>
      </c>
    </row>
    <row r="3" spans="1:15">
      <c r="A3" t="s">
        <v>197</v>
      </c>
      <c r="K3" t="s">
        <v>269</v>
      </c>
    </row>
    <row r="4" spans="1:15">
      <c r="A4" t="s">
        <v>198</v>
      </c>
      <c r="K4" t="s">
        <v>198</v>
      </c>
    </row>
    <row r="5" spans="1:15">
      <c r="A5" t="s">
        <v>199</v>
      </c>
      <c r="K5" t="s">
        <v>199</v>
      </c>
    </row>
    <row r="6" spans="1:15">
      <c r="A6" t="s">
        <v>200</v>
      </c>
      <c r="K6" t="s">
        <v>200</v>
      </c>
    </row>
    <row r="7" spans="1:15">
      <c r="A7" t="s">
        <v>201</v>
      </c>
      <c r="K7" t="s">
        <v>201</v>
      </c>
    </row>
    <row r="8" spans="1:15">
      <c r="A8" t="s">
        <v>202</v>
      </c>
      <c r="K8" t="s">
        <v>202</v>
      </c>
    </row>
    <row r="10" spans="1:15">
      <c r="A10" s="27" t="s">
        <v>39</v>
      </c>
      <c r="B10" s="27" t="s">
        <v>243</v>
      </c>
      <c r="C10" s="27" t="s">
        <v>244</v>
      </c>
      <c r="G10" s="8"/>
      <c r="K10" t="s">
        <v>203</v>
      </c>
      <c r="L10" t="s">
        <v>204</v>
      </c>
      <c r="M10" t="s">
        <v>205</v>
      </c>
      <c r="N10" s="38" t="s">
        <v>206</v>
      </c>
      <c r="O10" t="s">
        <v>207</v>
      </c>
    </row>
    <row r="11" spans="1:15">
      <c r="A11" s="8"/>
      <c r="B11" s="8"/>
      <c r="C11" s="8"/>
      <c r="G11" s="8"/>
      <c r="N11" s="38"/>
    </row>
    <row r="12" spans="1:15">
      <c r="A12" s="27" t="s">
        <v>162</v>
      </c>
      <c r="B12" s="30">
        <v>-10.795529999999999</v>
      </c>
      <c r="C12" s="32">
        <v>0.44819999999999999</v>
      </c>
      <c r="G12" s="30"/>
      <c r="K12" t="s">
        <v>161</v>
      </c>
      <c r="L12" s="35">
        <v>5.4338470000000001</v>
      </c>
      <c r="M12" s="35">
        <v>4.5024309999999996</v>
      </c>
      <c r="N12" s="39">
        <v>1206870</v>
      </c>
      <c r="O12" s="35">
        <v>0.2288</v>
      </c>
    </row>
    <row r="13" spans="1:15">
      <c r="A13" s="27"/>
      <c r="B13" s="30">
        <v>14.20908</v>
      </c>
      <c r="C13" s="30"/>
      <c r="G13" s="30"/>
      <c r="K13" t="s">
        <v>160</v>
      </c>
      <c r="L13" s="35">
        <v>10.31367</v>
      </c>
      <c r="M13" s="35">
        <v>10.16286</v>
      </c>
      <c r="N13" s="39">
        <v>1014839</v>
      </c>
      <c r="O13" s="35">
        <v>0.31130000000000002</v>
      </c>
    </row>
    <row r="14" spans="1:15">
      <c r="A14" s="27"/>
      <c r="C14" s="30"/>
      <c r="G14" s="30"/>
      <c r="K14" t="s">
        <v>162</v>
      </c>
      <c r="L14" s="35">
        <v>-10.795529999999999</v>
      </c>
      <c r="M14" s="35">
        <v>14.20908</v>
      </c>
      <c r="N14" s="39" t="s">
        <v>208</v>
      </c>
      <c r="O14" s="35">
        <v>0.44819999999999999</v>
      </c>
    </row>
    <row r="15" spans="1:15" s="20" customFormat="1">
      <c r="A15" s="27" t="s">
        <v>158</v>
      </c>
      <c r="B15" s="30">
        <v>-24.00412</v>
      </c>
      <c r="C15" s="32">
        <v>0.36820000000000003</v>
      </c>
      <c r="G15" s="31"/>
      <c r="K15" s="20" t="s">
        <v>28</v>
      </c>
      <c r="L15" s="36">
        <v>1118.4390000000001</v>
      </c>
      <c r="M15" s="36">
        <v>509.96100000000001</v>
      </c>
      <c r="N15" s="40">
        <v>2193186</v>
      </c>
      <c r="O15" s="36">
        <v>2.93E-2</v>
      </c>
    </row>
    <row r="16" spans="1:15" s="20" customFormat="1">
      <c r="A16" s="27"/>
      <c r="B16" s="30">
        <v>26.619029999999999</v>
      </c>
      <c r="C16" s="30"/>
      <c r="G16" s="31"/>
      <c r="K16" s="18" t="s">
        <v>163</v>
      </c>
      <c r="L16" s="37">
        <v>-24.00412</v>
      </c>
      <c r="M16" s="37">
        <v>26.619029999999999</v>
      </c>
      <c r="N16" s="39" t="s">
        <v>209</v>
      </c>
      <c r="O16" s="37">
        <v>0.36820000000000003</v>
      </c>
    </row>
    <row r="17" spans="1:15" s="20" customFormat="1">
      <c r="A17" s="27"/>
      <c r="C17" s="31"/>
      <c r="G17" s="31"/>
      <c r="K17" s="18" t="s">
        <v>164</v>
      </c>
      <c r="L17" s="37">
        <v>-4.7231110000000003</v>
      </c>
      <c r="M17" s="37">
        <v>41.3307</v>
      </c>
      <c r="N17" s="39" t="s">
        <v>210</v>
      </c>
      <c r="O17" s="37">
        <v>0.90910000000000002</v>
      </c>
    </row>
    <row r="18" spans="1:15">
      <c r="A18" s="27" t="s">
        <v>241</v>
      </c>
      <c r="B18" s="30">
        <v>5.4338470000000001</v>
      </c>
      <c r="C18" s="32">
        <v>0.2288</v>
      </c>
      <c r="G18" s="30"/>
      <c r="K18" t="s">
        <v>165</v>
      </c>
      <c r="L18" s="35">
        <v>9.5646009999999997</v>
      </c>
      <c r="M18" s="35">
        <v>67.061980000000005</v>
      </c>
      <c r="N18" s="39" t="s">
        <v>211</v>
      </c>
      <c r="O18" s="35">
        <v>0.88670000000000004</v>
      </c>
    </row>
    <row r="19" spans="1:15">
      <c r="A19" s="27"/>
      <c r="B19" s="30">
        <v>4.5024309999999996</v>
      </c>
      <c r="C19" s="30"/>
      <c r="G19" s="30"/>
      <c r="K19" t="s">
        <v>166</v>
      </c>
      <c r="L19" s="35">
        <v>-30.984059999999999</v>
      </c>
      <c r="M19" s="35">
        <v>23.06569</v>
      </c>
      <c r="N19" s="39">
        <v>-1343297</v>
      </c>
      <c r="O19" s="35">
        <v>0.18060000000000001</v>
      </c>
    </row>
    <row r="20" spans="1:15">
      <c r="A20" s="27"/>
      <c r="B20" s="30"/>
      <c r="C20" s="30"/>
      <c r="G20" s="30"/>
      <c r="K20" t="s">
        <v>212</v>
      </c>
      <c r="L20" s="35">
        <v>713.851</v>
      </c>
      <c r="M20" s="35">
        <v>1266.1469999999999</v>
      </c>
      <c r="N20" s="39" t="s">
        <v>213</v>
      </c>
      <c r="O20" s="35">
        <v>0.57350000000000001</v>
      </c>
    </row>
    <row r="21" spans="1:15">
      <c r="A21" s="27" t="s">
        <v>242</v>
      </c>
      <c r="B21" s="30">
        <v>10.31367</v>
      </c>
      <c r="C21" s="32">
        <v>0.31130000000000002</v>
      </c>
      <c r="G21" s="30"/>
    </row>
    <row r="22" spans="1:15">
      <c r="A22" s="27"/>
      <c r="B22" s="30">
        <v>10.16286</v>
      </c>
      <c r="C22" s="30"/>
      <c r="G22" s="30"/>
      <c r="L22" t="s">
        <v>214</v>
      </c>
    </row>
    <row r="23" spans="1:15">
      <c r="A23" s="27"/>
      <c r="B23" s="30"/>
      <c r="C23" s="30"/>
      <c r="G23" s="30"/>
      <c r="N23" t="s">
        <v>215</v>
      </c>
      <c r="O23" t="s">
        <v>216</v>
      </c>
    </row>
    <row r="24" spans="1:15">
      <c r="A24" s="27" t="s">
        <v>212</v>
      </c>
      <c r="B24" s="30">
        <v>713.851</v>
      </c>
      <c r="C24" s="32">
        <v>0.57350000000000001</v>
      </c>
      <c r="G24" s="30"/>
    </row>
    <row r="25" spans="1:15">
      <c r="B25" s="30">
        <v>1266.1469999999999</v>
      </c>
      <c r="G25" s="30"/>
      <c r="K25" t="s">
        <v>217</v>
      </c>
      <c r="N25" s="28">
        <v>2363463</v>
      </c>
      <c r="O25" t="s">
        <v>218</v>
      </c>
    </row>
    <row r="26" spans="1:15">
      <c r="A26" s="27"/>
      <c r="B26" s="30"/>
      <c r="C26" s="30"/>
      <c r="G26" s="30"/>
      <c r="K26" t="s">
        <v>219</v>
      </c>
      <c r="N26" s="28">
        <v>1946080</v>
      </c>
      <c r="O26" t="s">
        <v>220</v>
      </c>
    </row>
    <row r="27" spans="1:15">
      <c r="A27" s="27" t="s">
        <v>159</v>
      </c>
      <c r="B27" s="30">
        <v>-4.7231110000000003</v>
      </c>
      <c r="C27" s="32">
        <v>0.90910000000000002</v>
      </c>
      <c r="G27" s="30"/>
    </row>
    <row r="28" spans="1:15">
      <c r="A28" s="27"/>
      <c r="B28" s="30">
        <v>41.3307</v>
      </c>
      <c r="C28" s="30"/>
      <c r="G28" s="30"/>
      <c r="L28" t="s">
        <v>221</v>
      </c>
    </row>
    <row r="29" spans="1:15">
      <c r="A29" s="27"/>
      <c r="B29" s="30"/>
      <c r="C29" s="30"/>
      <c r="G29" s="30"/>
    </row>
    <row r="30" spans="1:15">
      <c r="A30" s="27" t="s">
        <v>239</v>
      </c>
      <c r="B30" s="30">
        <v>9.5646009999999997</v>
      </c>
      <c r="C30" s="32">
        <v>0.88670000000000004</v>
      </c>
      <c r="G30" s="30"/>
      <c r="K30" t="s">
        <v>222</v>
      </c>
      <c r="L30" t="s">
        <v>223</v>
      </c>
      <c r="M30" t="s">
        <v>224</v>
      </c>
      <c r="O30" s="28">
        <v>8995271</v>
      </c>
    </row>
    <row r="31" spans="1:15">
      <c r="A31" s="27"/>
      <c r="B31" s="30">
        <v>67.061980000000005</v>
      </c>
      <c r="C31" s="30"/>
      <c r="G31" s="30"/>
      <c r="K31" t="s">
        <v>225</v>
      </c>
      <c r="L31" t="s">
        <v>226</v>
      </c>
      <c r="M31" t="s">
        <v>227</v>
      </c>
      <c r="O31" s="28">
        <v>2000340</v>
      </c>
    </row>
    <row r="32" spans="1:15">
      <c r="A32" s="27"/>
      <c r="B32" s="30"/>
      <c r="C32" s="30"/>
      <c r="G32" s="30"/>
      <c r="K32" t="s">
        <v>228</v>
      </c>
      <c r="L32" s="28">
        <v>1948214</v>
      </c>
      <c r="M32" t="s">
        <v>229</v>
      </c>
      <c r="O32" t="s">
        <v>230</v>
      </c>
    </row>
    <row r="33" spans="1:15">
      <c r="A33" s="27" t="s">
        <v>240</v>
      </c>
      <c r="B33" s="30">
        <v>-30.984059999999999</v>
      </c>
      <c r="C33" s="32">
        <v>0.18060000000000001</v>
      </c>
      <c r="G33" s="30"/>
      <c r="K33" t="s">
        <v>231</v>
      </c>
      <c r="L33" s="28">
        <v>2478620</v>
      </c>
      <c r="M33" t="s">
        <v>232</v>
      </c>
      <c r="O33" s="28">
        <v>1231340</v>
      </c>
    </row>
    <row r="34" spans="1:15">
      <c r="A34" s="27"/>
      <c r="B34" s="30">
        <v>23.06569</v>
      </c>
      <c r="C34" s="30"/>
      <c r="G34" s="30"/>
      <c r="K34" t="s">
        <v>233</v>
      </c>
      <c r="L34" t="s">
        <v>234</v>
      </c>
    </row>
    <row r="35" spans="1:15">
      <c r="A35" s="27"/>
      <c r="B35" s="30"/>
      <c r="C35" s="30"/>
      <c r="G35" s="30"/>
    </row>
    <row r="36" spans="1:15">
      <c r="A36" s="27" t="s">
        <v>28</v>
      </c>
      <c r="B36" s="33">
        <v>1118.4390000000001</v>
      </c>
      <c r="C36" s="34">
        <v>2.93E-2</v>
      </c>
      <c r="G36" s="30"/>
      <c r="L36" t="s">
        <v>235</v>
      </c>
    </row>
    <row r="37" spans="1:15">
      <c r="A37" s="27"/>
      <c r="B37" s="33">
        <v>509.96100000000001</v>
      </c>
      <c r="C37" s="33"/>
    </row>
    <row r="38" spans="1:15">
      <c r="B38" s="30"/>
      <c r="K38" t="s">
        <v>222</v>
      </c>
      <c r="L38" t="s">
        <v>236</v>
      </c>
      <c r="M38" t="s">
        <v>224</v>
      </c>
      <c r="O38" s="28">
        <v>9670194</v>
      </c>
    </row>
    <row r="39" spans="1:15">
      <c r="B39" t="s">
        <v>214</v>
      </c>
      <c r="K39" t="s">
        <v>237</v>
      </c>
      <c r="L39" t="s">
        <v>238</v>
      </c>
      <c r="M39" t="s">
        <v>232</v>
      </c>
      <c r="O39" s="28">
        <v>1222570</v>
      </c>
    </row>
    <row r="40" spans="1:15">
      <c r="C40" t="s">
        <v>215</v>
      </c>
      <c r="D40" t="s">
        <v>216</v>
      </c>
    </row>
    <row r="42" spans="1:15">
      <c r="A42" t="s">
        <v>217</v>
      </c>
      <c r="C42" s="28">
        <v>2363463</v>
      </c>
      <c r="D42" t="s">
        <v>218</v>
      </c>
    </row>
    <row r="43" spans="1:15">
      <c r="A43" t="s">
        <v>219</v>
      </c>
      <c r="C43" s="28">
        <v>1946080</v>
      </c>
      <c r="D43" t="s">
        <v>220</v>
      </c>
    </row>
    <row r="45" spans="1:15">
      <c r="B45" t="s">
        <v>221</v>
      </c>
    </row>
    <row r="47" spans="1:15">
      <c r="A47" t="s">
        <v>222</v>
      </c>
      <c r="B47" t="s">
        <v>223</v>
      </c>
      <c r="D47" s="28">
        <v>8995271</v>
      </c>
    </row>
    <row r="48" spans="1:15">
      <c r="A48" t="s">
        <v>225</v>
      </c>
      <c r="B48" t="s">
        <v>226</v>
      </c>
      <c r="D48" s="28">
        <v>2000340</v>
      </c>
    </row>
    <row r="49" spans="1:4">
      <c r="A49" t="s">
        <v>228</v>
      </c>
      <c r="B49" s="28">
        <v>1948214</v>
      </c>
      <c r="D49" t="s">
        <v>230</v>
      </c>
    </row>
    <row r="50" spans="1:4">
      <c r="A50" t="s">
        <v>231</v>
      </c>
      <c r="B50" s="28">
        <v>2478620</v>
      </c>
      <c r="D50" s="28">
        <v>1231340</v>
      </c>
    </row>
    <row r="51" spans="1:4">
      <c r="A51" t="s">
        <v>233</v>
      </c>
      <c r="B51" t="s">
        <v>234</v>
      </c>
    </row>
    <row r="53" spans="1:4">
      <c r="B53" t="s">
        <v>235</v>
      </c>
    </row>
    <row r="55" spans="1:4">
      <c r="A55" t="s">
        <v>222</v>
      </c>
      <c r="B55" t="s">
        <v>236</v>
      </c>
      <c r="D55" s="28">
        <v>9670194</v>
      </c>
    </row>
    <row r="56" spans="1:4">
      <c r="A56" t="s">
        <v>237</v>
      </c>
      <c r="B56" t="s">
        <v>238</v>
      </c>
      <c r="D56" s="28">
        <v>1222570</v>
      </c>
    </row>
    <row r="62" spans="1:4">
      <c r="B62" t="s">
        <v>246</v>
      </c>
    </row>
    <row r="63" spans="1:4">
      <c r="A63" t="s">
        <v>247</v>
      </c>
    </row>
    <row r="64" spans="1:4">
      <c r="A64" t="s">
        <v>248</v>
      </c>
    </row>
    <row r="65" spans="1:5">
      <c r="A65" t="s">
        <v>249</v>
      </c>
    </row>
    <row r="67" spans="1:5">
      <c r="A67" t="s">
        <v>250</v>
      </c>
      <c r="C67" t="s">
        <v>251</v>
      </c>
      <c r="D67" t="s">
        <v>252</v>
      </c>
      <c r="E67" t="s">
        <v>253</v>
      </c>
    </row>
    <row r="69" spans="1:5">
      <c r="A69" t="s">
        <v>217</v>
      </c>
      <c r="C69" s="28">
        <v>7924977</v>
      </c>
      <c r="D69">
        <v>8</v>
      </c>
      <c r="E69" s="20" t="s">
        <v>254</v>
      </c>
    </row>
    <row r="72" spans="1:5">
      <c r="A72" t="s">
        <v>255</v>
      </c>
    </row>
    <row r="74" spans="1:5">
      <c r="A74" t="s">
        <v>203</v>
      </c>
      <c r="B74" t="s">
        <v>256</v>
      </c>
      <c r="C74" t="s">
        <v>257</v>
      </c>
      <c r="D74" t="s">
        <v>258</v>
      </c>
      <c r="E74" t="s">
        <v>253</v>
      </c>
    </row>
    <row r="76" spans="1:5">
      <c r="A76" t="s">
        <v>161</v>
      </c>
      <c r="B76" s="28">
        <v>-3624354</v>
      </c>
      <c r="C76" s="28">
        <v>5433847</v>
      </c>
      <c r="D76" s="28">
        <v>105400617</v>
      </c>
      <c r="E76" t="s">
        <v>259</v>
      </c>
    </row>
    <row r="77" spans="1:5">
      <c r="A77" t="s">
        <v>160</v>
      </c>
      <c r="B77" s="28">
        <v>23190480</v>
      </c>
      <c r="C77" s="28">
        <v>10313673</v>
      </c>
      <c r="D77" s="28">
        <v>411999563</v>
      </c>
      <c r="E77" t="s">
        <v>260</v>
      </c>
    </row>
    <row r="78" spans="1:5">
      <c r="A78" t="s">
        <v>162</v>
      </c>
      <c r="B78" s="28">
        <v>-65226423</v>
      </c>
      <c r="C78" s="28">
        <v>-10795532</v>
      </c>
      <c r="D78" s="28">
        <v>2916611800</v>
      </c>
      <c r="E78" t="s">
        <v>261</v>
      </c>
    </row>
    <row r="79" spans="1:5">
      <c r="A79" t="s">
        <v>28</v>
      </c>
      <c r="B79" s="28">
        <v>1642976710</v>
      </c>
      <c r="C79" s="28">
        <v>1118439034</v>
      </c>
      <c r="D79" s="28">
        <v>454555382015</v>
      </c>
      <c r="E79" t="s">
        <v>262</v>
      </c>
    </row>
    <row r="80" spans="1:5">
      <c r="A80" t="s">
        <v>163</v>
      </c>
      <c r="B80" s="28">
        <v>-47946017</v>
      </c>
      <c r="C80" s="28">
        <v>-24004122</v>
      </c>
      <c r="D80" s="28">
        <v>553206720</v>
      </c>
      <c r="E80" t="s">
        <v>263</v>
      </c>
    </row>
    <row r="81" spans="1:5">
      <c r="A81" t="s">
        <v>164</v>
      </c>
      <c r="B81" s="28">
        <v>-36946900</v>
      </c>
      <c r="C81" s="28">
        <v>-4723111</v>
      </c>
      <c r="D81" s="28">
        <v>2057774602</v>
      </c>
      <c r="E81" t="s">
        <v>264</v>
      </c>
    </row>
    <row r="82" spans="1:5">
      <c r="A82" t="s">
        <v>165</v>
      </c>
      <c r="B82" s="28">
        <v>22147028</v>
      </c>
      <c r="C82" s="28">
        <v>9564601</v>
      </c>
      <c r="D82" s="28">
        <v>6517022642</v>
      </c>
      <c r="E82" t="s">
        <v>265</v>
      </c>
    </row>
    <row r="83" spans="1:5">
      <c r="A83" t="s">
        <v>166</v>
      </c>
      <c r="B83" s="28">
        <v>-94304165</v>
      </c>
      <c r="C83" s="28">
        <v>-30984061</v>
      </c>
      <c r="D83" s="28">
        <v>4276588157</v>
      </c>
      <c r="E83" t="s">
        <v>266</v>
      </c>
    </row>
    <row r="86" spans="1:5">
      <c r="A86" t="s">
        <v>267</v>
      </c>
    </row>
    <row r="87" spans="1:5">
      <c r="A87" t="s">
        <v>195</v>
      </c>
    </row>
    <row r="88" spans="1:5">
      <c r="A88" t="s">
        <v>268</v>
      </c>
    </row>
    <row r="89" spans="1:5">
      <c r="A89" t="s">
        <v>269</v>
      </c>
    </row>
    <row r="90" spans="1:5">
      <c r="A90" t="s">
        <v>198</v>
      </c>
    </row>
    <row r="91" spans="1:5">
      <c r="A91" t="s">
        <v>199</v>
      </c>
    </row>
    <row r="92" spans="1:5">
      <c r="A92" t="s">
        <v>200</v>
      </c>
    </row>
    <row r="93" spans="1:5">
      <c r="A93" t="s">
        <v>201</v>
      </c>
    </row>
    <row r="95" spans="1:5">
      <c r="A95" t="s">
        <v>203</v>
      </c>
      <c r="B95" t="s">
        <v>204</v>
      </c>
      <c r="C95" t="s">
        <v>205</v>
      </c>
      <c r="D95" t="s">
        <v>206</v>
      </c>
      <c r="E95" t="s">
        <v>207</v>
      </c>
    </row>
    <row r="97" spans="1:5">
      <c r="A97" t="s">
        <v>212</v>
      </c>
      <c r="B97" s="28">
        <v>4421042</v>
      </c>
      <c r="C97" s="28">
        <v>3613137</v>
      </c>
      <c r="D97" s="28">
        <v>1223602</v>
      </c>
      <c r="E97" t="s">
        <v>270</v>
      </c>
    </row>
    <row r="98" spans="1:5">
      <c r="A98" t="s">
        <v>161</v>
      </c>
      <c r="B98" s="28">
        <v>-3624354</v>
      </c>
      <c r="C98" s="28">
        <v>1121037</v>
      </c>
      <c r="D98" t="s">
        <v>271</v>
      </c>
      <c r="E98" t="s">
        <v>272</v>
      </c>
    </row>
    <row r="99" spans="1:5">
      <c r="A99" t="s">
        <v>160</v>
      </c>
      <c r="B99" s="28">
        <v>2319048</v>
      </c>
      <c r="C99" s="28">
        <v>2269985</v>
      </c>
      <c r="D99" s="28">
        <v>1021614</v>
      </c>
      <c r="E99" t="s">
        <v>273</v>
      </c>
    </row>
    <row r="100" spans="1:5">
      <c r="A100" t="s">
        <v>162</v>
      </c>
      <c r="B100" s="28">
        <v>-6522642</v>
      </c>
      <c r="C100" s="28">
        <v>5584362</v>
      </c>
      <c r="D100" s="28">
        <v>-1168019</v>
      </c>
      <c r="E100" t="s">
        <v>274</v>
      </c>
    </row>
    <row r="101" spans="1:5">
      <c r="A101" t="s">
        <v>28</v>
      </c>
      <c r="B101" s="28">
        <v>1642977</v>
      </c>
      <c r="C101" s="28">
        <v>8453494</v>
      </c>
      <c r="D101" s="28">
        <v>1943548</v>
      </c>
      <c r="E101" t="s">
        <v>275</v>
      </c>
    </row>
    <row r="102" spans="1:5">
      <c r="A102" t="s">
        <v>163</v>
      </c>
      <c r="B102" s="28">
        <v>-4794602</v>
      </c>
      <c r="C102" s="28">
        <v>3552153</v>
      </c>
      <c r="D102" s="28">
        <v>-1349773</v>
      </c>
      <c r="E102" t="s">
        <v>276</v>
      </c>
    </row>
    <row r="103" spans="1:5">
      <c r="A103" t="s">
        <v>164</v>
      </c>
      <c r="B103" s="28">
        <v>-3694690</v>
      </c>
      <c r="C103" s="28">
        <v>6136776</v>
      </c>
      <c r="D103" t="s">
        <v>277</v>
      </c>
      <c r="E103" t="s">
        <v>278</v>
      </c>
    </row>
    <row r="104" spans="1:5">
      <c r="A104" t="s">
        <v>165</v>
      </c>
      <c r="B104" s="28">
        <v>2214703</v>
      </c>
      <c r="C104" s="28">
        <v>1049492</v>
      </c>
      <c r="D104" t="s">
        <v>279</v>
      </c>
      <c r="E104" t="s">
        <v>280</v>
      </c>
    </row>
    <row r="105" spans="1:5">
      <c r="A105" t="s">
        <v>166</v>
      </c>
      <c r="B105" s="28">
        <v>-9430417</v>
      </c>
      <c r="C105" s="28">
        <v>6934417</v>
      </c>
      <c r="D105" s="28">
        <v>-1359944</v>
      </c>
      <c r="E105" t="s">
        <v>281</v>
      </c>
    </row>
    <row r="107" spans="1:5">
      <c r="B107" t="s">
        <v>214</v>
      </c>
    </row>
    <row r="109" spans="1:5">
      <c r="A109" t="s">
        <v>282</v>
      </c>
    </row>
    <row r="111" spans="1:5">
      <c r="A111" t="s">
        <v>222</v>
      </c>
      <c r="B111" t="s">
        <v>283</v>
      </c>
      <c r="C111" t="s">
        <v>224</v>
      </c>
      <c r="E111" s="28">
        <v>9670194</v>
      </c>
    </row>
    <row r="112" spans="1:5">
      <c r="A112" t="s">
        <v>225</v>
      </c>
      <c r="B112" t="s">
        <v>284</v>
      </c>
      <c r="C112" t="s">
        <v>227</v>
      </c>
      <c r="E112" s="28">
        <v>2008620</v>
      </c>
    </row>
    <row r="113" spans="1:5">
      <c r="A113" t="s">
        <v>228</v>
      </c>
      <c r="B113" s="28">
        <v>1946080</v>
      </c>
      <c r="C113" t="s">
        <v>285</v>
      </c>
      <c r="E113" s="28">
        <v>1811710</v>
      </c>
    </row>
    <row r="114" spans="1:5">
      <c r="A114" t="s">
        <v>237</v>
      </c>
      <c r="B114" t="s">
        <v>286</v>
      </c>
      <c r="C114" t="s">
        <v>287</v>
      </c>
      <c r="E114" s="28">
        <v>1861039</v>
      </c>
    </row>
    <row r="115" spans="1:5">
      <c r="A115" t="s">
        <v>288</v>
      </c>
      <c r="B115" s="28">
        <v>-2050467</v>
      </c>
      <c r="C115" t="s">
        <v>289</v>
      </c>
      <c r="E115" s="28">
        <v>1831609</v>
      </c>
    </row>
    <row r="116" spans="1:5">
      <c r="A116" t="s">
        <v>231</v>
      </c>
      <c r="B116" s="28">
        <v>1467344</v>
      </c>
      <c r="C116" t="s">
        <v>232</v>
      </c>
      <c r="E116" s="28">
        <v>1415541</v>
      </c>
    </row>
    <row r="117" spans="1:5">
      <c r="A117" t="s">
        <v>233</v>
      </c>
      <c r="B117" t="s">
        <v>290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5"/>
  <sheetViews>
    <sheetView topLeftCell="E311" workbookViewId="0">
      <selection activeCell="T332" sqref="T332"/>
    </sheetView>
  </sheetViews>
  <sheetFormatPr defaultRowHeight="15"/>
  <sheetData>
    <row r="1" spans="1:24">
      <c r="A1" t="s">
        <v>38</v>
      </c>
      <c r="B1" t="s">
        <v>37</v>
      </c>
      <c r="C1" t="s">
        <v>130</v>
      </c>
      <c r="D1" t="s">
        <v>36</v>
      </c>
      <c r="E1" s="24" t="s">
        <v>143</v>
      </c>
      <c r="F1" t="s">
        <v>142</v>
      </c>
      <c r="G1" t="s">
        <v>131</v>
      </c>
      <c r="H1" t="s">
        <v>132</v>
      </c>
      <c r="I1" t="s">
        <v>35</v>
      </c>
      <c r="J1" t="s">
        <v>133</v>
      </c>
      <c r="K1" t="s">
        <v>34</v>
      </c>
      <c r="L1" t="s">
        <v>134</v>
      </c>
      <c r="M1" t="s">
        <v>33</v>
      </c>
      <c r="N1" t="s">
        <v>135</v>
      </c>
      <c r="O1" t="s">
        <v>32</v>
      </c>
      <c r="P1" t="s">
        <v>136</v>
      </c>
      <c r="Q1" t="s">
        <v>31</v>
      </c>
      <c r="R1" t="s">
        <v>137</v>
      </c>
      <c r="S1" t="s">
        <v>30</v>
      </c>
      <c r="T1" t="s">
        <v>138</v>
      </c>
      <c r="U1" t="s">
        <v>29</v>
      </c>
      <c r="V1" t="s">
        <v>139</v>
      </c>
      <c r="W1" t="s">
        <v>28</v>
      </c>
      <c r="X1" t="s">
        <v>140</v>
      </c>
    </row>
    <row r="2" spans="1:24">
      <c r="A2">
        <v>1993</v>
      </c>
      <c r="B2" t="s">
        <v>27</v>
      </c>
      <c r="C2">
        <v>1</v>
      </c>
      <c r="D2">
        <v>24081.527807764585</v>
      </c>
      <c r="G2">
        <v>10.089200344576374</v>
      </c>
      <c r="I2">
        <v>3.63178559452543</v>
      </c>
      <c r="K2">
        <v>63.265050491552785</v>
      </c>
      <c r="M2">
        <v>4.25</v>
      </c>
      <c r="O2">
        <v>38.756471810716306</v>
      </c>
      <c r="X2" t="s">
        <v>141</v>
      </c>
    </row>
    <row r="3" spans="1:24">
      <c r="A3">
        <v>1994</v>
      </c>
      <c r="B3" t="s">
        <v>27</v>
      </c>
      <c r="C3">
        <v>1</v>
      </c>
      <c r="D3">
        <v>25646.700659168418</v>
      </c>
      <c r="E3">
        <v>1565.1728514038332</v>
      </c>
      <c r="F3">
        <v>24081.527807764585</v>
      </c>
      <c r="G3">
        <v>10.152170213053274</v>
      </c>
      <c r="H3">
        <v>6.2969868476900004E-2</v>
      </c>
      <c r="I3">
        <v>2.9534039097612501</v>
      </c>
      <c r="J3">
        <v>3.63178559452543</v>
      </c>
      <c r="K3">
        <v>65.987093337882101</v>
      </c>
      <c r="L3">
        <v>63.265050491552785</v>
      </c>
      <c r="M3">
        <v>3.5299999713897701</v>
      </c>
      <c r="N3">
        <v>4.25</v>
      </c>
      <c r="O3">
        <v>38.6749163266011</v>
      </c>
      <c r="P3">
        <v>38.756471810716306</v>
      </c>
    </row>
    <row r="4" spans="1:24">
      <c r="A4">
        <v>1995</v>
      </c>
      <c r="B4" t="s">
        <v>27</v>
      </c>
      <c r="C4">
        <v>1</v>
      </c>
      <c r="D4">
        <v>30325.849581839615</v>
      </c>
      <c r="E4">
        <v>4679.1489226711965</v>
      </c>
      <c r="F4">
        <v>25646.700659168418</v>
      </c>
      <c r="G4">
        <v>10.319755749309001</v>
      </c>
      <c r="H4">
        <v>0.16758553625572681</v>
      </c>
      <c r="I4">
        <v>2.2433666805402899</v>
      </c>
      <c r="J4">
        <v>2.9534039097612501</v>
      </c>
      <c r="K4">
        <v>68.256601102719998</v>
      </c>
      <c r="L4">
        <v>65.987093337882101</v>
      </c>
      <c r="M4">
        <v>4.3499999046325701</v>
      </c>
      <c r="N4">
        <v>3.5299999713897701</v>
      </c>
      <c r="O4">
        <v>48.718395889218399</v>
      </c>
      <c r="P4">
        <v>38.6749163266011</v>
      </c>
    </row>
    <row r="5" spans="1:24">
      <c r="A5">
        <v>1996</v>
      </c>
      <c r="B5" t="s">
        <v>27</v>
      </c>
      <c r="C5">
        <v>1</v>
      </c>
      <c r="D5">
        <v>29809.076773082146</v>
      </c>
      <c r="E5">
        <v>-516.77280875746874</v>
      </c>
      <c r="F5">
        <v>30325.849581839615</v>
      </c>
      <c r="G5">
        <v>10.302568215816214</v>
      </c>
      <c r="H5">
        <v>-1.7187533492787566E-2</v>
      </c>
      <c r="I5">
        <v>1.86097376901842</v>
      </c>
      <c r="J5">
        <v>2.2433666805402899</v>
      </c>
      <c r="K5">
        <v>70.083671120682666</v>
      </c>
      <c r="L5">
        <v>68.256601102719998</v>
      </c>
      <c r="M5">
        <v>5.2800002098083496</v>
      </c>
      <c r="N5">
        <v>4.3499999046325701</v>
      </c>
      <c r="O5">
        <v>48.738655143987472</v>
      </c>
      <c r="P5">
        <v>48.718395889218399</v>
      </c>
      <c r="U5">
        <v>83.585499999999996</v>
      </c>
      <c r="W5">
        <v>-0.24934106583215998</v>
      </c>
    </row>
    <row r="6" spans="1:24">
      <c r="A6">
        <v>1997</v>
      </c>
      <c r="B6" t="s">
        <v>27</v>
      </c>
      <c r="C6">
        <v>1</v>
      </c>
      <c r="D6">
        <v>26705.478599389131</v>
      </c>
      <c r="E6">
        <v>-3103.5981736930153</v>
      </c>
      <c r="F6">
        <v>29809.076773082146</v>
      </c>
      <c r="G6">
        <v>10.192624014327906</v>
      </c>
      <c r="H6">
        <v>-0.10994420148830741</v>
      </c>
      <c r="I6">
        <v>1.3059830723749699</v>
      </c>
      <c r="J6">
        <v>1.86097376901842</v>
      </c>
      <c r="K6">
        <v>74.867690215582812</v>
      </c>
      <c r="L6">
        <v>70.083671120682666</v>
      </c>
      <c r="M6">
        <v>5.1500000953674299</v>
      </c>
      <c r="N6">
        <v>5.2800002098083496</v>
      </c>
      <c r="O6">
        <v>47.5228026402187</v>
      </c>
      <c r="P6">
        <v>48.738655143987472</v>
      </c>
      <c r="U6">
        <v>85.052700000000002</v>
      </c>
      <c r="V6">
        <v>83.585499999999996</v>
      </c>
      <c r="W6">
        <v>-0.24007609258024262</v>
      </c>
      <c r="X6">
        <v>-0.24934106583215998</v>
      </c>
    </row>
    <row r="7" spans="1:24">
      <c r="A7">
        <v>1998</v>
      </c>
      <c r="B7" t="s">
        <v>27</v>
      </c>
      <c r="C7">
        <v>1</v>
      </c>
      <c r="D7">
        <v>27361.875110643698</v>
      </c>
      <c r="E7">
        <v>656.39651125456658</v>
      </c>
      <c r="F7">
        <v>26705.478599389131</v>
      </c>
      <c r="G7">
        <v>10.216905904133837</v>
      </c>
      <c r="H7">
        <v>2.428188980593049E-2</v>
      </c>
      <c r="I7">
        <v>0.92246584084790595</v>
      </c>
      <c r="J7">
        <v>1.3059830723749699</v>
      </c>
      <c r="K7">
        <v>76.927149391578496</v>
      </c>
      <c r="L7">
        <v>74.867690215582812</v>
      </c>
      <c r="M7">
        <v>5.5199999809265101</v>
      </c>
      <c r="N7">
        <v>5.1500000953674299</v>
      </c>
      <c r="O7">
        <v>47.250996592199883</v>
      </c>
      <c r="P7">
        <v>47.5228026402187</v>
      </c>
      <c r="S7">
        <v>3.52</v>
      </c>
      <c r="U7">
        <v>85.023899999999998</v>
      </c>
      <c r="V7">
        <v>85.052700000000002</v>
      </c>
      <c r="X7">
        <v>-0.24007609258024262</v>
      </c>
    </row>
    <row r="8" spans="1:24">
      <c r="A8">
        <v>1999</v>
      </c>
      <c r="B8" t="s">
        <v>27</v>
      </c>
      <c r="C8">
        <v>1</v>
      </c>
      <c r="D8">
        <v>27174.29715597754</v>
      </c>
      <c r="E8">
        <v>-187.57795466615789</v>
      </c>
      <c r="F8">
        <v>27361.875110643698</v>
      </c>
      <c r="G8">
        <v>10.210026848029459</v>
      </c>
      <c r="H8">
        <v>-6.8790561043776677E-3</v>
      </c>
      <c r="I8">
        <v>0.56899076689981398</v>
      </c>
      <c r="J8">
        <v>0.92246584084790595</v>
      </c>
      <c r="K8">
        <v>78.260140343971543</v>
      </c>
      <c r="L8">
        <v>76.927149391578496</v>
      </c>
      <c r="M8">
        <v>4.6999998092651403</v>
      </c>
      <c r="N8">
        <v>5.5199999809265101</v>
      </c>
      <c r="O8">
        <v>47.108735231462184</v>
      </c>
      <c r="P8">
        <v>47.250996592199883</v>
      </c>
      <c r="S8">
        <v>3.55</v>
      </c>
      <c r="T8">
        <v>3.52</v>
      </c>
      <c r="U8">
        <v>86.192400000000006</v>
      </c>
      <c r="V8">
        <v>85.023899999999998</v>
      </c>
    </row>
    <row r="9" spans="1:24">
      <c r="A9">
        <v>2000</v>
      </c>
      <c r="B9" t="s">
        <v>27</v>
      </c>
      <c r="C9">
        <v>1</v>
      </c>
      <c r="D9">
        <v>24564.458294840359</v>
      </c>
      <c r="E9">
        <v>-2609.8388611371811</v>
      </c>
      <c r="F9">
        <v>27174.29715597754</v>
      </c>
      <c r="G9">
        <v>10.109055892449989</v>
      </c>
      <c r="H9">
        <v>-0.10097095557947</v>
      </c>
      <c r="I9">
        <v>2.34486455542566</v>
      </c>
      <c r="J9">
        <v>0.56899076689981398</v>
      </c>
      <c r="K9">
        <v>85.360495617923192</v>
      </c>
      <c r="L9">
        <v>78.260140343971543</v>
      </c>
      <c r="M9">
        <v>4.6900000572204599</v>
      </c>
      <c r="N9">
        <v>4.6999998092651403</v>
      </c>
      <c r="O9">
        <v>46.263788439376938</v>
      </c>
      <c r="P9">
        <v>47.108735231462184</v>
      </c>
      <c r="T9">
        <v>3.55</v>
      </c>
      <c r="U9">
        <v>87.900099999999995</v>
      </c>
      <c r="V9">
        <v>86.192400000000006</v>
      </c>
      <c r="W9">
        <v>-0.23968755917507664</v>
      </c>
    </row>
    <row r="10" spans="1:24">
      <c r="A10">
        <v>2001</v>
      </c>
      <c r="B10" t="s">
        <v>27</v>
      </c>
      <c r="C10">
        <v>1</v>
      </c>
      <c r="D10">
        <v>24537.51426298829</v>
      </c>
      <c r="E10">
        <v>-26.944031852068292</v>
      </c>
      <c r="F10">
        <v>24564.458294840359</v>
      </c>
      <c r="G10">
        <v>10.107958419857631</v>
      </c>
      <c r="H10">
        <v>-1.0974725923578177E-3</v>
      </c>
      <c r="I10">
        <v>2.6499992228505498</v>
      </c>
      <c r="J10">
        <v>2.34486455542566</v>
      </c>
      <c r="K10">
        <v>87.536664763935235</v>
      </c>
      <c r="L10">
        <v>85.360495617923192</v>
      </c>
      <c r="M10">
        <v>4.0100002288818404</v>
      </c>
      <c r="N10">
        <v>4.6900000572204599</v>
      </c>
      <c r="O10">
        <v>46.615577693022495</v>
      </c>
      <c r="P10">
        <v>46.263788439376938</v>
      </c>
      <c r="U10">
        <v>88.367599999999996</v>
      </c>
      <c r="V10">
        <v>87.900099999999995</v>
      </c>
      <c r="W10">
        <v>-0.25117074308513532</v>
      </c>
      <c r="X10">
        <v>-0.23968755917507664</v>
      </c>
    </row>
    <row r="11" spans="1:24">
      <c r="A11">
        <v>2002</v>
      </c>
      <c r="B11" t="s">
        <v>27</v>
      </c>
      <c r="C11">
        <v>1</v>
      </c>
      <c r="D11">
        <v>26401.74545643567</v>
      </c>
      <c r="E11">
        <v>1864.2311934473801</v>
      </c>
      <c r="F11">
        <v>24537.51426298829</v>
      </c>
      <c r="G11">
        <v>10.181185402722935</v>
      </c>
      <c r="H11">
        <v>7.3226982865303825E-2</v>
      </c>
      <c r="I11">
        <v>1.8103595387131901</v>
      </c>
      <c r="J11">
        <v>2.6499992228505498</v>
      </c>
      <c r="K11">
        <v>86.948167999660569</v>
      </c>
      <c r="L11">
        <v>87.536664763935235</v>
      </c>
      <c r="M11">
        <v>4.8499999046325701</v>
      </c>
      <c r="N11">
        <v>4.0100002288818404</v>
      </c>
      <c r="O11">
        <v>45.972906194282473</v>
      </c>
      <c r="P11">
        <v>46.615577693022495</v>
      </c>
      <c r="U11">
        <v>87.129199999999997</v>
      </c>
      <c r="V11">
        <v>88.367599999999996</v>
      </c>
      <c r="W11">
        <v>-0.255872112876596</v>
      </c>
      <c r="X11">
        <v>-0.25117074308513532</v>
      </c>
    </row>
    <row r="12" spans="1:24">
      <c r="A12">
        <v>2003</v>
      </c>
      <c r="B12" t="s">
        <v>27</v>
      </c>
      <c r="C12">
        <v>1</v>
      </c>
      <c r="D12">
        <v>32222.897241165541</v>
      </c>
      <c r="E12">
        <v>5821.151784729871</v>
      </c>
      <c r="F12">
        <v>26401.74545643567</v>
      </c>
      <c r="G12">
        <v>10.38043257327077</v>
      </c>
      <c r="H12">
        <v>0.19924717054783514</v>
      </c>
      <c r="I12">
        <v>1.3555567331982601</v>
      </c>
      <c r="J12">
        <v>1.8103595387131901</v>
      </c>
      <c r="K12">
        <v>86.387382416282492</v>
      </c>
      <c r="L12">
        <v>86.948167999660569</v>
      </c>
      <c r="M12">
        <v>4.7800002098083496</v>
      </c>
      <c r="N12">
        <v>4.8499999046325701</v>
      </c>
      <c r="O12">
        <v>46.036119861749079</v>
      </c>
      <c r="P12">
        <v>45.972906194282473</v>
      </c>
      <c r="U12">
        <v>85.897999999999996</v>
      </c>
      <c r="V12">
        <v>87.129199999999997</v>
      </c>
      <c r="W12">
        <v>-0.238921079151694</v>
      </c>
      <c r="X12">
        <v>-0.255872112876596</v>
      </c>
    </row>
    <row r="13" spans="1:24">
      <c r="A13">
        <v>2004</v>
      </c>
      <c r="B13" t="s">
        <v>27</v>
      </c>
      <c r="C13">
        <v>1</v>
      </c>
      <c r="D13">
        <v>36821.521468009327</v>
      </c>
      <c r="E13">
        <v>4598.6242268437854</v>
      </c>
      <c r="F13">
        <v>32222.897241165541</v>
      </c>
      <c r="G13">
        <v>10.513837775715242</v>
      </c>
      <c r="H13">
        <v>0.13340520244447163</v>
      </c>
      <c r="I13">
        <v>2.0612035400177802</v>
      </c>
      <c r="J13">
        <v>1.3555567331982601</v>
      </c>
      <c r="K13">
        <v>90.792345692929672</v>
      </c>
      <c r="L13">
        <v>86.387382416282492</v>
      </c>
      <c r="M13">
        <v>5.8299999237060502</v>
      </c>
      <c r="N13">
        <v>4.7800002098083496</v>
      </c>
      <c r="O13">
        <v>48.607008773242278</v>
      </c>
      <c r="P13">
        <v>46.036119861749079</v>
      </c>
      <c r="U13">
        <v>80.792199999999994</v>
      </c>
      <c r="V13">
        <v>85.897999999999996</v>
      </c>
      <c r="W13">
        <v>-0.20268007284738201</v>
      </c>
      <c r="X13">
        <v>-0.238921079151694</v>
      </c>
    </row>
    <row r="14" spans="1:24">
      <c r="A14">
        <v>2005</v>
      </c>
      <c r="B14" t="s">
        <v>27</v>
      </c>
      <c r="C14">
        <v>1</v>
      </c>
      <c r="D14">
        <v>38403.133877071479</v>
      </c>
      <c r="E14">
        <v>1581.6124090621524</v>
      </c>
      <c r="F14">
        <v>36821.521468009327</v>
      </c>
      <c r="G14">
        <v>10.555894346627861</v>
      </c>
      <c r="H14">
        <v>4.2056570912619051E-2</v>
      </c>
      <c r="I14">
        <v>2.2991388222214599</v>
      </c>
      <c r="J14">
        <v>2.0612035400177802</v>
      </c>
      <c r="K14">
        <v>94.033805683305445</v>
      </c>
      <c r="L14">
        <v>90.792345692929672</v>
      </c>
      <c r="M14">
        <v>5.6300001144409197</v>
      </c>
      <c r="N14">
        <v>5.8299999237060502</v>
      </c>
      <c r="O14">
        <v>45.912374781575352</v>
      </c>
      <c r="P14">
        <v>48.607008773242278</v>
      </c>
      <c r="Q14">
        <v>26.055806347203596</v>
      </c>
      <c r="U14">
        <v>80.159599999999998</v>
      </c>
      <c r="V14">
        <v>80.792199999999994</v>
      </c>
      <c r="W14">
        <v>-0.1446840831684133</v>
      </c>
      <c r="X14">
        <v>-0.20268007284738201</v>
      </c>
    </row>
    <row r="15" spans="1:24">
      <c r="A15">
        <v>2006</v>
      </c>
      <c r="B15" t="s">
        <v>27</v>
      </c>
      <c r="C15">
        <v>1</v>
      </c>
      <c r="D15">
        <v>40635.281815972434</v>
      </c>
      <c r="E15">
        <v>2232.1479389009546</v>
      </c>
      <c r="F15">
        <v>38403.133877071479</v>
      </c>
      <c r="G15">
        <v>10.612391978464657</v>
      </c>
      <c r="H15">
        <v>5.6497631836796458E-2</v>
      </c>
      <c r="I15">
        <v>1.4415469618837899</v>
      </c>
      <c r="J15">
        <v>2.2991388222214599</v>
      </c>
      <c r="K15">
        <v>98.088311205343643</v>
      </c>
      <c r="L15">
        <v>94.033805683305445</v>
      </c>
      <c r="M15">
        <v>5.2399997711181596</v>
      </c>
      <c r="N15">
        <v>5.6300001144409197</v>
      </c>
      <c r="O15">
        <v>45.188096157763042</v>
      </c>
      <c r="P15">
        <v>45.912374781575352</v>
      </c>
      <c r="Q15">
        <v>26.735447666535567</v>
      </c>
      <c r="R15">
        <v>26.055806347203596</v>
      </c>
      <c r="U15">
        <v>77.208600000000004</v>
      </c>
      <c r="V15">
        <v>80.159599999999998</v>
      </c>
      <c r="W15">
        <v>-4.8714154183413315E-2</v>
      </c>
      <c r="X15">
        <v>-0.1446840831684133</v>
      </c>
    </row>
    <row r="16" spans="1:24">
      <c r="A16">
        <v>2007</v>
      </c>
      <c r="B16" t="s">
        <v>27</v>
      </c>
      <c r="C16">
        <v>1</v>
      </c>
      <c r="D16">
        <v>46855.771745209517</v>
      </c>
      <c r="E16">
        <v>6220.4899292370828</v>
      </c>
      <c r="F16">
        <v>40635.281815972434</v>
      </c>
      <c r="G16">
        <v>10.754829476347677</v>
      </c>
      <c r="H16">
        <v>0.1424374978830194</v>
      </c>
      <c r="I16">
        <v>2.1685559982403699</v>
      </c>
      <c r="J16">
        <v>1.4415469618837899</v>
      </c>
      <c r="K16">
        <v>100.733254061926</v>
      </c>
      <c r="L16">
        <v>98.088311205343643</v>
      </c>
      <c r="M16">
        <v>4.8600001335143999</v>
      </c>
      <c r="N16">
        <v>5.2399997711181596</v>
      </c>
      <c r="O16">
        <v>43.97791490656828</v>
      </c>
      <c r="P16">
        <v>45.188096157763042</v>
      </c>
      <c r="Q16">
        <v>28.188467752480932</v>
      </c>
      <c r="R16">
        <v>26.735447666535567</v>
      </c>
      <c r="U16">
        <v>78.057100000000005</v>
      </c>
      <c r="V16">
        <v>77.208600000000004</v>
      </c>
      <c r="W16">
        <v>3.7615042528699995E-2</v>
      </c>
      <c r="X16">
        <v>-4.8714154183413315E-2</v>
      </c>
    </row>
    <row r="17" spans="1:24">
      <c r="A17">
        <v>2008</v>
      </c>
      <c r="B17" t="s">
        <v>27</v>
      </c>
      <c r="C17">
        <v>1</v>
      </c>
      <c r="D17">
        <v>51708.765754175831</v>
      </c>
      <c r="E17">
        <v>4852.9940089663141</v>
      </c>
      <c r="F17">
        <v>46855.771745209517</v>
      </c>
      <c r="G17">
        <v>10.853382596495386</v>
      </c>
      <c r="H17">
        <v>9.855312014770945E-2</v>
      </c>
      <c r="I17">
        <v>3.2159502295349101</v>
      </c>
      <c r="J17">
        <v>2.1685559982403699</v>
      </c>
      <c r="K17">
        <v>102.0736827317061</v>
      </c>
      <c r="L17">
        <v>100.733254061926</v>
      </c>
      <c r="M17">
        <v>4.1300001144409197</v>
      </c>
      <c r="N17">
        <v>4.8600001335143999</v>
      </c>
      <c r="O17">
        <v>44.574240411222817</v>
      </c>
      <c r="P17">
        <v>43.97791490656828</v>
      </c>
      <c r="Q17">
        <v>28.696946599572371</v>
      </c>
      <c r="R17">
        <v>28.188467752480932</v>
      </c>
      <c r="U17">
        <v>68.302800000000005</v>
      </c>
      <c r="V17">
        <v>78.057100000000005</v>
      </c>
      <c r="W17">
        <v>-2.2663005460669978E-2</v>
      </c>
      <c r="X17">
        <v>3.7615042528699995E-2</v>
      </c>
    </row>
    <row r="18" spans="1:24">
      <c r="A18">
        <v>2009</v>
      </c>
      <c r="B18" t="s">
        <v>27</v>
      </c>
      <c r="C18">
        <v>1</v>
      </c>
      <c r="D18">
        <v>47963.179402321686</v>
      </c>
      <c r="E18">
        <v>-3745.5863518541446</v>
      </c>
      <c r="F18">
        <v>51708.765754175831</v>
      </c>
      <c r="G18">
        <v>10.778188899736543</v>
      </c>
      <c r="H18">
        <v>-7.5193696758843132E-2</v>
      </c>
      <c r="I18">
        <v>0.50630835012095399</v>
      </c>
      <c r="J18">
        <v>3.2159502295349101</v>
      </c>
      <c r="K18">
        <v>87.062230974279558</v>
      </c>
      <c r="L18">
        <v>102.0736827317061</v>
      </c>
      <c r="M18">
        <v>5.3000001907348597</v>
      </c>
      <c r="N18">
        <v>4.1300001144409197</v>
      </c>
      <c r="O18">
        <v>47.848356650486963</v>
      </c>
      <c r="P18">
        <v>44.574240411222817</v>
      </c>
      <c r="Q18">
        <v>24.836479632295688</v>
      </c>
      <c r="R18">
        <v>28.696946599572371</v>
      </c>
      <c r="U18">
        <v>64.841700000000003</v>
      </c>
      <c r="V18">
        <v>68.302800000000005</v>
      </c>
      <c r="W18">
        <v>-0.12790478051474</v>
      </c>
      <c r="X18">
        <v>-2.2663005460669978E-2</v>
      </c>
    </row>
    <row r="19" spans="1:24">
      <c r="A19">
        <v>2010</v>
      </c>
      <c r="B19" t="s">
        <v>27</v>
      </c>
      <c r="C19">
        <v>1</v>
      </c>
      <c r="D19">
        <v>46858.043273371695</v>
      </c>
      <c r="E19">
        <v>-1105.136128949991</v>
      </c>
      <c r="F19">
        <v>47963.179402321686</v>
      </c>
      <c r="G19">
        <v>10.754877954326345</v>
      </c>
      <c r="H19">
        <v>-2.3310945410198514E-2</v>
      </c>
      <c r="I19">
        <v>1.81353628033681</v>
      </c>
      <c r="J19">
        <v>0.50630835012095399</v>
      </c>
      <c r="K19">
        <v>99.019796236956267</v>
      </c>
      <c r="L19">
        <v>87.062230974279558</v>
      </c>
      <c r="M19">
        <v>4.8200001716613796</v>
      </c>
      <c r="N19">
        <v>5.3000001907348597</v>
      </c>
      <c r="O19">
        <v>46.42680633345482</v>
      </c>
      <c r="P19">
        <v>47.848356650486963</v>
      </c>
      <c r="Q19">
        <v>25.823561966674131</v>
      </c>
      <c r="R19">
        <v>24.836479632295688</v>
      </c>
      <c r="U19">
        <v>69.3202</v>
      </c>
      <c r="V19">
        <v>64.841700000000003</v>
      </c>
      <c r="W19">
        <v>-0.14261113524308999</v>
      </c>
      <c r="X19">
        <v>-0.12790478051474</v>
      </c>
    </row>
    <row r="20" spans="1:24">
      <c r="A20">
        <v>2011</v>
      </c>
      <c r="B20" t="s">
        <v>27</v>
      </c>
      <c r="C20">
        <v>1</v>
      </c>
      <c r="D20">
        <v>51374.958406693382</v>
      </c>
      <c r="E20">
        <v>4516.9151333216869</v>
      </c>
      <c r="F20">
        <v>46858.043273371695</v>
      </c>
      <c r="G20">
        <v>10.846906142196133</v>
      </c>
      <c r="H20">
        <v>9.2028187869788169E-2</v>
      </c>
      <c r="I20">
        <v>3.2865819736551201</v>
      </c>
      <c r="J20">
        <v>1.81353628033681</v>
      </c>
      <c r="K20">
        <v>105.1027886297255</v>
      </c>
      <c r="L20">
        <v>99.019796236956267</v>
      </c>
      <c r="M20">
        <v>4.5599999427795401</v>
      </c>
      <c r="N20">
        <v>4.8200001716613796</v>
      </c>
      <c r="O20">
        <v>45.507683810970583</v>
      </c>
      <c r="P20">
        <v>46.42680633345482</v>
      </c>
      <c r="Q20">
        <v>26.093951984188589</v>
      </c>
      <c r="R20">
        <v>25.823561966674131</v>
      </c>
      <c r="U20">
        <v>70.000100000000003</v>
      </c>
      <c r="V20">
        <v>69.3202</v>
      </c>
      <c r="W20">
        <v>-0.17111573936265997</v>
      </c>
      <c r="X20">
        <v>-0.14261113524308999</v>
      </c>
    </row>
    <row r="21" spans="1:24">
      <c r="A21">
        <v>2012</v>
      </c>
      <c r="B21" t="s">
        <v>27</v>
      </c>
      <c r="C21">
        <v>1</v>
      </c>
      <c r="D21">
        <v>48567.695286420021</v>
      </c>
      <c r="E21">
        <v>-2807.263120273361</v>
      </c>
      <c r="F21">
        <v>51374.958406693382</v>
      </c>
      <c r="G21">
        <v>10.79071388283284</v>
      </c>
      <c r="H21">
        <v>-5.6192259363292862E-2</v>
      </c>
      <c r="I21">
        <v>2.4856735286006799</v>
      </c>
      <c r="J21">
        <v>3.2865819736551201</v>
      </c>
      <c r="K21">
        <v>105.15217742783813</v>
      </c>
      <c r="L21">
        <v>105.1027886297255</v>
      </c>
      <c r="M21">
        <v>4.8699998855590803</v>
      </c>
      <c r="N21">
        <v>4.5599999427795401</v>
      </c>
      <c r="O21">
        <v>46.145051683800034</v>
      </c>
      <c r="P21">
        <v>45.507683810970583</v>
      </c>
      <c r="Q21">
        <v>25.774871451689506</v>
      </c>
      <c r="R21">
        <v>26.093951984188589</v>
      </c>
      <c r="U21">
        <v>73.409899999999993</v>
      </c>
      <c r="V21">
        <v>70.000100000000003</v>
      </c>
      <c r="W21">
        <v>-0.20215984519594601</v>
      </c>
      <c r="X21">
        <v>-0.17111573936265997</v>
      </c>
    </row>
    <row r="22" spans="1:24">
      <c r="A22">
        <v>2013</v>
      </c>
      <c r="B22" t="s">
        <v>27</v>
      </c>
      <c r="C22">
        <v>1</v>
      </c>
      <c r="D22">
        <v>50716.708706286357</v>
      </c>
      <c r="E22">
        <v>2149.0134198663363</v>
      </c>
      <c r="F22">
        <v>48567.695286420021</v>
      </c>
      <c r="G22">
        <v>10.834010695567995</v>
      </c>
      <c r="H22">
        <v>4.3296812735155399E-2</v>
      </c>
      <c r="I22">
        <v>2.00015891157196</v>
      </c>
      <c r="J22">
        <v>2.4856735286006799</v>
      </c>
      <c r="K22">
        <v>104.06641408637331</v>
      </c>
      <c r="L22">
        <v>105.15217742783813</v>
      </c>
      <c r="M22">
        <v>5.3299999237060502</v>
      </c>
      <c r="N22">
        <v>4.8699998855590803</v>
      </c>
      <c r="O22">
        <v>46.621619201865208</v>
      </c>
      <c r="P22">
        <v>46.145051683800034</v>
      </c>
      <c r="Q22">
        <v>25.483855624478906</v>
      </c>
      <c r="R22">
        <v>25.774871451689506</v>
      </c>
      <c r="U22">
        <v>71.521299999999997</v>
      </c>
      <c r="V22">
        <v>73.409899999999993</v>
      </c>
      <c r="W22">
        <v>-0.19893562066822068</v>
      </c>
      <c r="X22">
        <v>-0.20215984519594601</v>
      </c>
    </row>
    <row r="23" spans="1:24">
      <c r="A23">
        <v>2014</v>
      </c>
      <c r="B23" t="s">
        <v>27</v>
      </c>
      <c r="C23">
        <v>1</v>
      </c>
      <c r="D23">
        <v>51717.495940551496</v>
      </c>
      <c r="E23">
        <v>1000.787234265139</v>
      </c>
      <c r="F23">
        <v>50716.708706286357</v>
      </c>
      <c r="G23">
        <v>10.853551416024457</v>
      </c>
      <c r="H23">
        <v>1.9540720456461713E-2</v>
      </c>
      <c r="I23">
        <v>1.60580414549751</v>
      </c>
      <c r="J23">
        <v>2.00015891157196</v>
      </c>
      <c r="K23">
        <v>103.50353525106871</v>
      </c>
      <c r="L23">
        <v>104.06641408637331</v>
      </c>
      <c r="M23">
        <v>5.6199998855590803</v>
      </c>
      <c r="N23">
        <v>5.3299999237060502</v>
      </c>
      <c r="O23">
        <v>47.501184690547305</v>
      </c>
      <c r="P23">
        <v>46.621619201865208</v>
      </c>
      <c r="Q23">
        <v>25.985015657214234</v>
      </c>
      <c r="R23">
        <v>25.483855624478906</v>
      </c>
      <c r="U23">
        <v>70.125299999999996</v>
      </c>
      <c r="V23">
        <v>71.521299999999997</v>
      </c>
      <c r="W23">
        <v>-0.20532343927218599</v>
      </c>
      <c r="X23">
        <v>-0.19893562066822068</v>
      </c>
    </row>
    <row r="24" spans="1:24">
      <c r="A24">
        <v>2015</v>
      </c>
      <c r="B24" t="s">
        <v>27</v>
      </c>
      <c r="C24">
        <v>1</v>
      </c>
      <c r="D24">
        <v>44176.671743133367</v>
      </c>
      <c r="E24">
        <v>-7540.8241974181292</v>
      </c>
      <c r="F24">
        <v>51717.495940551496</v>
      </c>
      <c r="G24">
        <v>10.695952140119459</v>
      </c>
      <c r="H24">
        <v>-0.15759927590499778</v>
      </c>
      <c r="I24">
        <v>0.89656531562822805</v>
      </c>
      <c r="J24">
        <v>1.60580414549751</v>
      </c>
      <c r="K24">
        <v>102.43005467025347</v>
      </c>
      <c r="L24">
        <v>103.50353525106871</v>
      </c>
      <c r="M24">
        <v>5.7199997901916504</v>
      </c>
      <c r="N24">
        <v>5.6199998855590803</v>
      </c>
      <c r="O24">
        <v>46.278957635644211</v>
      </c>
      <c r="P24">
        <v>47.501184690547305</v>
      </c>
      <c r="Q24">
        <v>25.651965256510074</v>
      </c>
      <c r="R24">
        <v>25.985015657214234</v>
      </c>
      <c r="U24">
        <v>60.4178</v>
      </c>
      <c r="V24">
        <v>70.125299999999996</v>
      </c>
      <c r="W24">
        <v>-0.20591530716160333</v>
      </c>
      <c r="X24">
        <v>-0.20532343927218599</v>
      </c>
    </row>
    <row r="25" spans="1:24">
      <c r="A25">
        <v>1993</v>
      </c>
      <c r="B25" t="s">
        <v>26</v>
      </c>
      <c r="C25">
        <v>2</v>
      </c>
      <c r="D25">
        <v>22403.216818000834</v>
      </c>
      <c r="E25" t="s">
        <v>141</v>
      </c>
      <c r="F25" t="s">
        <v>141</v>
      </c>
      <c r="G25">
        <v>10.016959835478962</v>
      </c>
      <c r="H25" t="s">
        <v>141</v>
      </c>
      <c r="I25">
        <v>2.7544264347345702</v>
      </c>
      <c r="J25" t="s">
        <v>141</v>
      </c>
      <c r="K25">
        <v>108.20166353496901</v>
      </c>
      <c r="L25" t="s">
        <v>141</v>
      </c>
      <c r="M25">
        <v>8.0799999237060494</v>
      </c>
      <c r="N25" t="s">
        <v>141</v>
      </c>
      <c r="P25" t="s">
        <v>141</v>
      </c>
      <c r="R25" t="s">
        <v>141</v>
      </c>
      <c r="S25">
        <v>4.67</v>
      </c>
      <c r="T25" t="s">
        <v>141</v>
      </c>
      <c r="V25" t="s">
        <v>141</v>
      </c>
      <c r="X25" t="s">
        <v>141</v>
      </c>
    </row>
    <row r="26" spans="1:24">
      <c r="A26">
        <v>1994</v>
      </c>
      <c r="B26" t="s">
        <v>26</v>
      </c>
      <c r="C26">
        <v>2</v>
      </c>
      <c r="D26">
        <v>24338.137701816122</v>
      </c>
      <c r="E26">
        <v>1934.9208838152881</v>
      </c>
      <c r="F26">
        <v>22403.216818000834</v>
      </c>
      <c r="G26">
        <v>10.099799851774408</v>
      </c>
      <c r="H26">
        <v>8.2840016295445906E-2</v>
      </c>
      <c r="I26">
        <v>2.37754084476403</v>
      </c>
      <c r="J26">
        <v>2.7544264347345702</v>
      </c>
      <c r="K26">
        <v>112.38893695029915</v>
      </c>
      <c r="L26">
        <v>108.20166353496901</v>
      </c>
      <c r="M26">
        <v>9.6499996185302699</v>
      </c>
      <c r="N26">
        <v>8.0799999237060494</v>
      </c>
      <c r="S26">
        <v>4.2300000000000004</v>
      </c>
      <c r="T26">
        <v>4.67</v>
      </c>
    </row>
    <row r="27" spans="1:24">
      <c r="A27">
        <v>1995</v>
      </c>
      <c r="B27" t="s">
        <v>26</v>
      </c>
      <c r="C27">
        <v>2</v>
      </c>
      <c r="D27">
        <v>28565.919151606613</v>
      </c>
      <c r="E27">
        <v>4227.781449790491</v>
      </c>
      <c r="F27">
        <v>24338.137701816122</v>
      </c>
      <c r="G27">
        <v>10.259969648187056</v>
      </c>
      <c r="H27">
        <v>0.16016979641264761</v>
      </c>
      <c r="I27">
        <v>1.46796699090272</v>
      </c>
      <c r="J27">
        <v>2.37754084476403</v>
      </c>
      <c r="K27">
        <v>115.51136540844304</v>
      </c>
      <c r="L27">
        <v>112.38893695029915</v>
      </c>
      <c r="M27">
        <v>9.3400001525878906</v>
      </c>
      <c r="N27">
        <v>9.6499996185302699</v>
      </c>
      <c r="O27">
        <v>45.293168090473394</v>
      </c>
      <c r="S27">
        <v>4.59</v>
      </c>
      <c r="T27">
        <v>4.2300000000000004</v>
      </c>
    </row>
    <row r="28" spans="1:24">
      <c r="A28">
        <v>1996</v>
      </c>
      <c r="B28" t="s">
        <v>26</v>
      </c>
      <c r="C28">
        <v>2</v>
      </c>
      <c r="D28">
        <v>27701.903287059042</v>
      </c>
      <c r="E28">
        <v>-864.01586454757125</v>
      </c>
      <c r="F28">
        <v>28565.919151606613</v>
      </c>
      <c r="G28">
        <v>10.229256400539109</v>
      </c>
      <c r="H28">
        <v>-3.0713247647947028E-2</v>
      </c>
      <c r="I28">
        <v>2.0770210735066801</v>
      </c>
      <c r="J28">
        <v>1.46796699090272</v>
      </c>
      <c r="K28">
        <v>118.06009380279185</v>
      </c>
      <c r="L28">
        <v>115.51136540844304</v>
      </c>
      <c r="M28">
        <v>9.4799995422363299</v>
      </c>
      <c r="N28">
        <v>9.3400001525878906</v>
      </c>
      <c r="O28">
        <v>45.543487522598618</v>
      </c>
      <c r="P28">
        <v>45.293168090473394</v>
      </c>
      <c r="S28">
        <v>4.49</v>
      </c>
      <c r="T28">
        <v>4.59</v>
      </c>
      <c r="U28">
        <v>62.393799999999999</v>
      </c>
      <c r="W28">
        <v>-0.16404052493677332</v>
      </c>
    </row>
    <row r="29" spans="1:24">
      <c r="A29">
        <v>1997</v>
      </c>
      <c r="B29" t="s">
        <v>26</v>
      </c>
      <c r="C29">
        <v>2</v>
      </c>
      <c r="D29">
        <v>25027.744589068232</v>
      </c>
      <c r="E29">
        <v>-2674.1586979908097</v>
      </c>
      <c r="F29">
        <v>27701.903287059042</v>
      </c>
      <c r="G29">
        <v>10.127740272058521</v>
      </c>
      <c r="H29">
        <v>-0.10151612848058811</v>
      </c>
      <c r="I29">
        <v>1.62816049512961</v>
      </c>
      <c r="J29">
        <v>2.0770210735066801</v>
      </c>
      <c r="K29">
        <v>124.36669326327053</v>
      </c>
      <c r="L29">
        <v>118.06009380279185</v>
      </c>
      <c r="M29">
        <v>8.9600000381469709</v>
      </c>
      <c r="N29">
        <v>9.4799995422363299</v>
      </c>
      <c r="O29">
        <v>44.317730729963927</v>
      </c>
      <c r="P29">
        <v>45.543487522598618</v>
      </c>
      <c r="S29">
        <v>4.22</v>
      </c>
      <c r="T29">
        <v>4.49</v>
      </c>
      <c r="U29">
        <v>63.076099999999997</v>
      </c>
      <c r="V29">
        <v>62.393799999999999</v>
      </c>
      <c r="W29">
        <v>-0.12143117013550665</v>
      </c>
      <c r="X29">
        <v>-0.16404052493677332</v>
      </c>
    </row>
    <row r="30" spans="1:24">
      <c r="A30">
        <v>1998</v>
      </c>
      <c r="B30" t="s">
        <v>26</v>
      </c>
      <c r="C30">
        <v>2</v>
      </c>
      <c r="D30">
        <v>25541.674723365584</v>
      </c>
      <c r="E30">
        <v>513.9301342973522</v>
      </c>
      <c r="F30">
        <v>25027.744589068232</v>
      </c>
      <c r="G30">
        <v>10.148066700003916</v>
      </c>
      <c r="H30">
        <v>2.0326427945395409E-2</v>
      </c>
      <c r="I30">
        <v>0.94925028835064096</v>
      </c>
      <c r="J30">
        <v>1.62816049512961</v>
      </c>
      <c r="K30">
        <v>123.48449568765523</v>
      </c>
      <c r="L30">
        <v>124.36669326327053</v>
      </c>
      <c r="M30">
        <v>9.3199996948242205</v>
      </c>
      <c r="N30">
        <v>8.9600000381469709</v>
      </c>
      <c r="O30">
        <v>43.99905155708398</v>
      </c>
      <c r="P30">
        <v>44.317730729963927</v>
      </c>
      <c r="S30">
        <v>4.5</v>
      </c>
      <c r="T30">
        <v>4.22</v>
      </c>
      <c r="U30">
        <v>85.148200000000003</v>
      </c>
      <c r="V30">
        <v>63.076099999999997</v>
      </c>
      <c r="X30">
        <v>-0.12143117013550665</v>
      </c>
    </row>
    <row r="31" spans="1:24">
      <c r="A31">
        <v>1999</v>
      </c>
      <c r="B31" t="s">
        <v>26</v>
      </c>
      <c r="C31">
        <v>2</v>
      </c>
      <c r="D31">
        <v>25444.139258307096</v>
      </c>
      <c r="E31">
        <v>-97.535465058488626</v>
      </c>
      <c r="F31">
        <v>25541.674723365584</v>
      </c>
      <c r="G31">
        <v>10.144240710913222</v>
      </c>
      <c r="H31">
        <v>-3.8259890906946481E-3</v>
      </c>
      <c r="I31">
        <v>1.12084823417844</v>
      </c>
      <c r="J31">
        <v>0.94925028835064096</v>
      </c>
      <c r="K31">
        <v>123.99724026106966</v>
      </c>
      <c r="L31">
        <v>123.48449568765523</v>
      </c>
      <c r="M31">
        <v>8.6499996185302699</v>
      </c>
      <c r="N31">
        <v>9.3199996948242205</v>
      </c>
      <c r="O31">
        <v>43.350544168106595</v>
      </c>
      <c r="P31">
        <v>43.99905155708398</v>
      </c>
      <c r="S31">
        <v>4.29</v>
      </c>
      <c r="T31">
        <v>4.5</v>
      </c>
      <c r="U31">
        <v>82.841200000000001</v>
      </c>
      <c r="V31">
        <v>85.148200000000003</v>
      </c>
    </row>
    <row r="32" spans="1:24">
      <c r="A32">
        <v>2000</v>
      </c>
      <c r="B32" t="s">
        <v>26</v>
      </c>
      <c r="C32">
        <v>2</v>
      </c>
      <c r="D32">
        <v>23207.405911007769</v>
      </c>
      <c r="E32">
        <v>-2236.7333472993269</v>
      </c>
      <c r="F32">
        <v>25444.139258307096</v>
      </c>
      <c r="G32">
        <v>10.0522267270165</v>
      </c>
      <c r="H32">
        <v>-9.2013983896721996E-2</v>
      </c>
      <c r="I32">
        <v>2.5445177619090602</v>
      </c>
      <c r="J32">
        <v>1.12084823417844</v>
      </c>
      <c r="K32">
        <v>141.07907149661918</v>
      </c>
      <c r="L32">
        <v>123.99724026106966</v>
      </c>
      <c r="M32">
        <v>6.5900001525878897</v>
      </c>
      <c r="N32">
        <v>8.6499996185302699</v>
      </c>
      <c r="O32">
        <v>42.327028680747574</v>
      </c>
      <c r="P32">
        <v>43.350544168106595</v>
      </c>
      <c r="S32">
        <v>4.76</v>
      </c>
      <c r="T32">
        <v>4.29</v>
      </c>
      <c r="U32">
        <v>85.239800000000002</v>
      </c>
      <c r="V32">
        <v>82.841200000000001</v>
      </c>
      <c r="W32">
        <v>6.9318061214366971E-3</v>
      </c>
    </row>
    <row r="33" spans="1:24">
      <c r="A33">
        <v>2001</v>
      </c>
      <c r="B33" t="s">
        <v>26</v>
      </c>
      <c r="C33">
        <v>2</v>
      </c>
      <c r="D33">
        <v>23121.601144024637</v>
      </c>
      <c r="E33">
        <v>-85.80476698313214</v>
      </c>
      <c r="F33">
        <v>23207.405911007769</v>
      </c>
      <c r="G33">
        <v>10.048522574022675</v>
      </c>
      <c r="H33">
        <v>-3.7041529938246498E-3</v>
      </c>
      <c r="I33">
        <v>2.4692582308607798</v>
      </c>
      <c r="J33">
        <v>2.5445177619090602</v>
      </c>
      <c r="K33">
        <v>138.69446522120603</v>
      </c>
      <c r="L33">
        <v>141.07907149661918</v>
      </c>
      <c r="M33">
        <v>6.1799998283386204</v>
      </c>
      <c r="N33">
        <v>6.5900001525878897</v>
      </c>
      <c r="O33">
        <v>42.864963256485233</v>
      </c>
      <c r="P33">
        <v>42.327028680747574</v>
      </c>
      <c r="S33">
        <v>5.14</v>
      </c>
      <c r="T33">
        <v>4.76</v>
      </c>
      <c r="U33">
        <v>80.021299999999997</v>
      </c>
      <c r="V33">
        <v>85.239800000000002</v>
      </c>
      <c r="W33">
        <v>-1.1571085630740052E-2</v>
      </c>
      <c r="X33">
        <v>6.9318061214366971E-3</v>
      </c>
    </row>
    <row r="34" spans="1:24">
      <c r="A34">
        <v>2002</v>
      </c>
      <c r="B34" t="s">
        <v>26</v>
      </c>
      <c r="C34">
        <v>2</v>
      </c>
      <c r="D34">
        <v>25052.33939008549</v>
      </c>
      <c r="E34">
        <v>1930.7382460608533</v>
      </c>
      <c r="F34">
        <v>23121.601144024637</v>
      </c>
      <c r="G34">
        <v>10.128722490978314</v>
      </c>
      <c r="H34">
        <v>8.0199916955638884E-2</v>
      </c>
      <c r="I34">
        <v>1.6452143617535899</v>
      </c>
      <c r="J34">
        <v>2.4692582308607798</v>
      </c>
      <c r="K34">
        <v>135.12488498177339</v>
      </c>
      <c r="L34">
        <v>138.69446522120603</v>
      </c>
      <c r="M34">
        <v>6.9099998474121103</v>
      </c>
      <c r="N34">
        <v>6.1799998283386204</v>
      </c>
      <c r="O34">
        <v>41.085219462592676</v>
      </c>
      <c r="P34">
        <v>42.864963256485233</v>
      </c>
      <c r="Q34">
        <v>26.155225163307421</v>
      </c>
      <c r="S34">
        <v>5.32</v>
      </c>
      <c r="T34">
        <v>5.14</v>
      </c>
      <c r="U34">
        <v>86.136200000000002</v>
      </c>
      <c r="V34">
        <v>80.021299999999997</v>
      </c>
      <c r="W34">
        <v>-6.277596459497331E-2</v>
      </c>
      <c r="X34">
        <v>-1.1571085630740052E-2</v>
      </c>
    </row>
    <row r="35" spans="1:24">
      <c r="A35">
        <v>2003</v>
      </c>
      <c r="B35" t="s">
        <v>26</v>
      </c>
      <c r="C35">
        <v>2</v>
      </c>
      <c r="D35">
        <v>30743.902537720835</v>
      </c>
      <c r="E35">
        <v>5691.5631476353446</v>
      </c>
      <c r="F35">
        <v>25052.33939008549</v>
      </c>
      <c r="G35">
        <v>10.333446962116081</v>
      </c>
      <c r="H35">
        <v>0.20472447113776759</v>
      </c>
      <c r="I35">
        <v>1.5889639997037901</v>
      </c>
      <c r="J35">
        <v>1.6452143617535899</v>
      </c>
      <c r="K35">
        <v>131.99031264539434</v>
      </c>
      <c r="L35">
        <v>135.12488498177339</v>
      </c>
      <c r="M35">
        <v>7.6799998283386204</v>
      </c>
      <c r="N35">
        <v>6.9099998474121103</v>
      </c>
      <c r="O35">
        <v>42.273662460439468</v>
      </c>
      <c r="P35">
        <v>41.085219462592676</v>
      </c>
      <c r="Q35">
        <v>25.907254610834862</v>
      </c>
      <c r="R35">
        <v>26.155225163307421</v>
      </c>
      <c r="S35">
        <v>5.24</v>
      </c>
      <c r="T35">
        <v>5.32</v>
      </c>
      <c r="U35">
        <v>80.119600000000005</v>
      </c>
      <c r="V35">
        <v>86.136200000000002</v>
      </c>
      <c r="W35">
        <v>-9.4094681756736673E-2</v>
      </c>
      <c r="X35">
        <v>-6.277596459497331E-2</v>
      </c>
    </row>
    <row r="36" spans="1:24">
      <c r="A36">
        <v>2004</v>
      </c>
      <c r="B36" t="s">
        <v>26</v>
      </c>
      <c r="C36">
        <v>2</v>
      </c>
      <c r="D36">
        <v>35589.689116840178</v>
      </c>
      <c r="E36">
        <v>4845.7865791193435</v>
      </c>
      <c r="F36">
        <v>30743.902537720835</v>
      </c>
      <c r="G36">
        <v>10.479811243339372</v>
      </c>
      <c r="H36">
        <v>0.14636428122329015</v>
      </c>
      <c r="I36">
        <v>2.0972831123931401</v>
      </c>
      <c r="J36">
        <v>1.5889639997037901</v>
      </c>
      <c r="K36">
        <v>136.03783324874763</v>
      </c>
      <c r="L36">
        <v>131.99031264539434</v>
      </c>
      <c r="M36">
        <v>7.3600001335143999</v>
      </c>
      <c r="N36">
        <v>7.6799998283386204</v>
      </c>
      <c r="O36">
        <v>40.579249227011545</v>
      </c>
      <c r="P36">
        <v>42.273662460439468</v>
      </c>
      <c r="Q36">
        <v>26.774504118152493</v>
      </c>
      <c r="R36">
        <v>25.907254610834862</v>
      </c>
      <c r="T36">
        <v>5.24</v>
      </c>
      <c r="U36">
        <v>80.702399999999997</v>
      </c>
      <c r="V36">
        <v>80.119600000000005</v>
      </c>
      <c r="W36">
        <v>-4.7471137041806645E-2</v>
      </c>
      <c r="X36">
        <v>-9.4094681756736673E-2</v>
      </c>
    </row>
    <row r="37" spans="1:24">
      <c r="A37">
        <v>2005</v>
      </c>
      <c r="B37" t="s">
        <v>26</v>
      </c>
      <c r="C37">
        <v>2</v>
      </c>
      <c r="D37">
        <v>36967.259183968759</v>
      </c>
      <c r="E37">
        <v>1377.5700671285813</v>
      </c>
      <c r="F37">
        <v>35589.689116840178</v>
      </c>
      <c r="G37">
        <v>10.517787912963051</v>
      </c>
      <c r="H37">
        <v>3.7976669623679626E-2</v>
      </c>
      <c r="I37">
        <v>2.78143263670025</v>
      </c>
      <c r="J37">
        <v>2.0972831123931401</v>
      </c>
      <c r="K37">
        <v>143.37622094202916</v>
      </c>
      <c r="L37">
        <v>136.03783324874763</v>
      </c>
      <c r="M37">
        <v>8.4399995803833008</v>
      </c>
      <c r="N37">
        <v>7.3600001335143999</v>
      </c>
      <c r="O37">
        <v>43.382802407082558</v>
      </c>
      <c r="P37">
        <v>40.579249227011545</v>
      </c>
      <c r="Q37">
        <v>26.80427720421109</v>
      </c>
      <c r="R37">
        <v>26.774504118152493</v>
      </c>
      <c r="U37">
        <v>81.130499999999998</v>
      </c>
      <c r="V37">
        <v>80.702399999999997</v>
      </c>
      <c r="W37">
        <v>1.7716750128976683E-2</v>
      </c>
      <c r="X37">
        <v>-4.7471137041806645E-2</v>
      </c>
    </row>
    <row r="38" spans="1:24">
      <c r="A38">
        <v>2006</v>
      </c>
      <c r="B38" t="s">
        <v>26</v>
      </c>
      <c r="C38">
        <v>2</v>
      </c>
      <c r="D38">
        <v>38852.372927743723</v>
      </c>
      <c r="E38">
        <v>1885.113743774964</v>
      </c>
      <c r="F38">
        <v>36967.259183968759</v>
      </c>
      <c r="G38">
        <v>10.567524433151737</v>
      </c>
      <c r="H38">
        <v>4.9736520188686129E-2</v>
      </c>
      <c r="I38">
        <v>1.7912077007045399</v>
      </c>
      <c r="J38">
        <v>2.78143263670025</v>
      </c>
      <c r="K38">
        <v>147.69390143515272</v>
      </c>
      <c r="L38">
        <v>143.37622094202916</v>
      </c>
      <c r="M38">
        <v>8.25</v>
      </c>
      <c r="N38">
        <v>8.4399995803833008</v>
      </c>
      <c r="O38">
        <v>40.362227512772378</v>
      </c>
      <c r="P38">
        <v>43.382802407082558</v>
      </c>
      <c r="Q38">
        <v>27.372795048363745</v>
      </c>
      <c r="R38">
        <v>26.80427720421109</v>
      </c>
      <c r="U38">
        <v>80.822100000000006</v>
      </c>
      <c r="V38">
        <v>81.130499999999998</v>
      </c>
      <c r="W38">
        <v>8.1983394294400047E-2</v>
      </c>
      <c r="X38">
        <v>1.7716750128976683E-2</v>
      </c>
    </row>
    <row r="39" spans="1:24">
      <c r="A39">
        <v>2007</v>
      </c>
      <c r="B39" t="s">
        <v>26</v>
      </c>
      <c r="C39">
        <v>2</v>
      </c>
      <c r="D39">
        <v>44403.766899152339</v>
      </c>
      <c r="E39">
        <v>5551.3939714086155</v>
      </c>
      <c r="F39">
        <v>38852.372927743723</v>
      </c>
      <c r="G39">
        <v>10.7010795848926</v>
      </c>
      <c r="H39">
        <v>0.13355515174086285</v>
      </c>
      <c r="I39">
        <v>1.8230563002680999</v>
      </c>
      <c r="J39">
        <v>1.7912077007045399</v>
      </c>
      <c r="K39">
        <v>151.16362185879535</v>
      </c>
      <c r="L39">
        <v>147.69390143515272</v>
      </c>
      <c r="M39">
        <v>7.46000003814697</v>
      </c>
      <c r="N39">
        <v>8.25</v>
      </c>
      <c r="O39">
        <v>40.109192442977843</v>
      </c>
      <c r="P39">
        <v>40.362227512772378</v>
      </c>
      <c r="Q39">
        <v>28.230052366889485</v>
      </c>
      <c r="R39">
        <v>27.372795048363745</v>
      </c>
      <c r="U39">
        <v>82.705600000000004</v>
      </c>
      <c r="V39">
        <v>80.822100000000006</v>
      </c>
      <c r="W39">
        <v>0.1381567977295233</v>
      </c>
      <c r="X39">
        <v>8.1983394294400047E-2</v>
      </c>
    </row>
    <row r="40" spans="1:24">
      <c r="A40">
        <v>2008</v>
      </c>
      <c r="B40" t="s">
        <v>26</v>
      </c>
      <c r="C40">
        <v>2</v>
      </c>
      <c r="D40">
        <v>48424.575596314724</v>
      </c>
      <c r="E40">
        <v>4020.8086971623852</v>
      </c>
      <c r="F40">
        <v>44403.766899152339</v>
      </c>
      <c r="G40">
        <v>10.787762724092541</v>
      </c>
      <c r="H40">
        <v>8.6683139199941195E-2</v>
      </c>
      <c r="I40">
        <v>4.48944420508401</v>
      </c>
      <c r="J40">
        <v>1.8230563002680999</v>
      </c>
      <c r="K40">
        <v>158.90804508426257</v>
      </c>
      <c r="L40">
        <v>151.16362185879535</v>
      </c>
      <c r="M40">
        <v>6.9800000190734899</v>
      </c>
      <c r="N40">
        <v>7.46000003814697</v>
      </c>
      <c r="O40">
        <v>41.760728723099291</v>
      </c>
      <c r="P40">
        <v>40.109192442977843</v>
      </c>
      <c r="Q40">
        <v>26.947854619272761</v>
      </c>
      <c r="R40">
        <v>28.230052366889485</v>
      </c>
      <c r="U40">
        <v>79.135599999999997</v>
      </c>
      <c r="V40">
        <v>82.705600000000004</v>
      </c>
      <c r="W40">
        <v>5.3218680216453373E-2</v>
      </c>
      <c r="X40">
        <v>0.1381567977295233</v>
      </c>
    </row>
    <row r="41" spans="1:24">
      <c r="A41">
        <v>2009</v>
      </c>
      <c r="B41" t="s">
        <v>26</v>
      </c>
      <c r="C41">
        <v>2</v>
      </c>
      <c r="D41">
        <v>44880.57301962268</v>
      </c>
      <c r="E41">
        <v>-3544.0025766920444</v>
      </c>
      <c r="F41">
        <v>48424.575596314724</v>
      </c>
      <c r="G41">
        <v>10.711760307931975</v>
      </c>
      <c r="H41">
        <v>-7.6002416160566355E-2</v>
      </c>
      <c r="I41">
        <v>-5.3145674125376199E-2</v>
      </c>
      <c r="J41">
        <v>4.48944420508401</v>
      </c>
      <c r="K41">
        <v>136.35675786331313</v>
      </c>
      <c r="L41">
        <v>158.90804508426257</v>
      </c>
      <c r="M41">
        <v>7.9099998474121103</v>
      </c>
      <c r="N41">
        <v>6.9800000190734899</v>
      </c>
      <c r="O41">
        <v>44.023859090988587</v>
      </c>
      <c r="P41">
        <v>41.760728723099291</v>
      </c>
      <c r="Q41">
        <v>22.422211237830698</v>
      </c>
      <c r="R41">
        <v>26.947854619272761</v>
      </c>
      <c r="U41">
        <v>75.290700000000001</v>
      </c>
      <c r="V41">
        <v>79.135599999999997</v>
      </c>
      <c r="W41">
        <v>-5.2845893694293287E-2</v>
      </c>
      <c r="X41">
        <v>5.3218680216453373E-2</v>
      </c>
    </row>
    <row r="42" spans="1:24">
      <c r="A42">
        <v>2010</v>
      </c>
      <c r="B42" t="s">
        <v>26</v>
      </c>
      <c r="C42">
        <v>2</v>
      </c>
      <c r="D42">
        <v>44380.176632730763</v>
      </c>
      <c r="E42">
        <v>-500.39638689191634</v>
      </c>
      <c r="F42">
        <v>44880.57301962268</v>
      </c>
      <c r="G42">
        <v>10.700548176486118</v>
      </c>
      <c r="H42">
        <v>-1.121213144585731E-2</v>
      </c>
      <c r="I42">
        <v>2.18929920422458</v>
      </c>
      <c r="J42">
        <v>-5.3145674125376199E-2</v>
      </c>
      <c r="K42">
        <v>151.10017652673716</v>
      </c>
      <c r="L42">
        <v>136.35675786331313</v>
      </c>
      <c r="M42">
        <v>8.2899999618530291</v>
      </c>
      <c r="N42">
        <v>7.9099998474121103</v>
      </c>
      <c r="O42">
        <v>43.277070286126694</v>
      </c>
      <c r="P42">
        <v>44.023859090988587</v>
      </c>
      <c r="Q42">
        <v>26.243096850316793</v>
      </c>
      <c r="R42">
        <v>22.422211237830698</v>
      </c>
      <c r="U42">
        <v>71.845600000000005</v>
      </c>
      <c r="V42">
        <v>75.290700000000001</v>
      </c>
      <c r="W42">
        <v>-5.7755701712053333E-2</v>
      </c>
      <c r="X42">
        <v>-5.2845893694293287E-2</v>
      </c>
    </row>
    <row r="43" spans="1:24">
      <c r="A43">
        <v>2011</v>
      </c>
      <c r="B43" t="s">
        <v>26</v>
      </c>
      <c r="C43">
        <v>2</v>
      </c>
      <c r="D43">
        <v>47743.78053350863</v>
      </c>
      <c r="E43">
        <v>3363.6039007778672</v>
      </c>
      <c r="F43">
        <v>44380.176632730763</v>
      </c>
      <c r="G43">
        <v>10.773604086818381</v>
      </c>
      <c r="H43">
        <v>7.3055910332262997E-2</v>
      </c>
      <c r="I43">
        <v>3.5320821072274402</v>
      </c>
      <c r="J43">
        <v>2.18929920422458</v>
      </c>
      <c r="K43">
        <v>162.75366566052844</v>
      </c>
      <c r="L43">
        <v>151.10017652673716</v>
      </c>
      <c r="M43">
        <v>7.1399998664856001</v>
      </c>
      <c r="N43">
        <v>8.2899999618530291</v>
      </c>
      <c r="O43">
        <v>44.401108607269251</v>
      </c>
      <c r="P43">
        <v>43.277070286126694</v>
      </c>
      <c r="Q43">
        <v>24.014099115198224</v>
      </c>
      <c r="R43">
        <v>26.243096850316793</v>
      </c>
      <c r="U43">
        <v>69.992500000000007</v>
      </c>
      <c r="V43">
        <v>71.845600000000005</v>
      </c>
      <c r="W43">
        <v>-8.5574804945139984E-2</v>
      </c>
      <c r="X43">
        <v>-5.7755701712053333E-2</v>
      </c>
    </row>
    <row r="44" spans="1:24">
      <c r="A44">
        <v>2012</v>
      </c>
      <c r="B44" t="s">
        <v>26</v>
      </c>
      <c r="C44">
        <v>2</v>
      </c>
      <c r="D44">
        <v>44826.439611664784</v>
      </c>
      <c r="E44">
        <v>-2917.3409218438464</v>
      </c>
      <c r="F44">
        <v>47743.78053350863</v>
      </c>
      <c r="G44">
        <v>10.71055341422454</v>
      </c>
      <c r="H44">
        <v>-6.3050672593840673E-2</v>
      </c>
      <c r="I44">
        <v>2.83966343445897</v>
      </c>
      <c r="J44">
        <v>3.5320821072274402</v>
      </c>
      <c r="K44">
        <v>163.99497703355431</v>
      </c>
      <c r="L44">
        <v>162.75366566052844</v>
      </c>
      <c r="M44">
        <v>7.53999996185303</v>
      </c>
      <c r="N44">
        <v>7.1399998664856001</v>
      </c>
      <c r="O44">
        <v>45.725794651407831</v>
      </c>
      <c r="P44">
        <v>44.401108607269251</v>
      </c>
      <c r="Q44">
        <v>24.715397151213235</v>
      </c>
      <c r="R44">
        <v>24.014099115198224</v>
      </c>
      <c r="U44">
        <v>65.666399999999996</v>
      </c>
      <c r="V44">
        <v>69.992500000000007</v>
      </c>
      <c r="W44">
        <v>-8.0881245092499998E-2</v>
      </c>
      <c r="X44">
        <v>-8.5574804945139984E-2</v>
      </c>
    </row>
    <row r="45" spans="1:24">
      <c r="A45">
        <v>2013</v>
      </c>
      <c r="B45" t="s">
        <v>26</v>
      </c>
      <c r="C45">
        <v>2</v>
      </c>
      <c r="D45">
        <v>46680.389822948273</v>
      </c>
      <c r="E45">
        <v>1853.9502112834889</v>
      </c>
      <c r="F45">
        <v>44826.439611664784</v>
      </c>
      <c r="G45">
        <v>10.751079437328526</v>
      </c>
      <c r="H45">
        <v>4.052602310398612E-2</v>
      </c>
      <c r="I45">
        <v>1.11309594027537</v>
      </c>
      <c r="J45">
        <v>2.83966343445897</v>
      </c>
      <c r="K45">
        <v>162.21864312516854</v>
      </c>
      <c r="L45">
        <v>163.99497703355431</v>
      </c>
      <c r="M45">
        <v>8.4300003051757795</v>
      </c>
      <c r="N45">
        <v>7.53999996185303</v>
      </c>
      <c r="O45">
        <v>45.529971723490711</v>
      </c>
      <c r="P45">
        <v>45.725794651407831</v>
      </c>
      <c r="Q45">
        <v>23.308356333352346</v>
      </c>
      <c r="R45">
        <v>24.715397151213235</v>
      </c>
      <c r="U45">
        <v>64.712699999999998</v>
      </c>
      <c r="V45">
        <v>65.666399999999996</v>
      </c>
      <c r="W45">
        <v>-2.9076904666786658E-2</v>
      </c>
      <c r="X45">
        <v>-8.0881245092499998E-2</v>
      </c>
    </row>
    <row r="46" spans="1:24">
      <c r="A46">
        <v>2014</v>
      </c>
      <c r="B46" t="s">
        <v>26</v>
      </c>
      <c r="C46">
        <v>2</v>
      </c>
      <c r="D46">
        <v>47355.312005738713</v>
      </c>
      <c r="E46">
        <v>674.92218279044027</v>
      </c>
      <c r="F46">
        <v>46680.389822948273</v>
      </c>
      <c r="G46">
        <v>10.7654342782931</v>
      </c>
      <c r="H46">
        <v>1.4354840964573512E-2</v>
      </c>
      <c r="I46">
        <v>0.34000283335696502</v>
      </c>
      <c r="J46">
        <v>1.11309594027537</v>
      </c>
      <c r="K46">
        <v>164.69839279795923</v>
      </c>
      <c r="L46">
        <v>162.21864312516854</v>
      </c>
      <c r="M46">
        <v>8.5200004577636701</v>
      </c>
      <c r="N46">
        <v>8.4300003051757795</v>
      </c>
      <c r="O46">
        <v>45.256801902388133</v>
      </c>
      <c r="P46">
        <v>45.529971723490711</v>
      </c>
      <c r="Q46">
        <v>23.075374128923755</v>
      </c>
      <c r="R46">
        <v>23.308356333352346</v>
      </c>
      <c r="U46">
        <v>66.928899999999999</v>
      </c>
      <c r="V46">
        <v>64.712699999999998</v>
      </c>
      <c r="W46">
        <v>-9.2696023993999645E-3</v>
      </c>
      <c r="X46">
        <v>-2.9076904666786658E-2</v>
      </c>
    </row>
    <row r="47" spans="1:24">
      <c r="A47">
        <v>2015</v>
      </c>
      <c r="B47" t="s">
        <v>26</v>
      </c>
      <c r="C47">
        <v>2</v>
      </c>
      <c r="D47">
        <v>40431.952619357355</v>
      </c>
      <c r="E47">
        <v>-6923.3593863813585</v>
      </c>
      <c r="F47">
        <v>47355.312005738713</v>
      </c>
      <c r="G47">
        <v>10.60737565776731</v>
      </c>
      <c r="H47">
        <v>-0.15805862052578945</v>
      </c>
      <c r="I47">
        <v>0.56142915279010597</v>
      </c>
      <c r="J47">
        <v>0.34000283335696502</v>
      </c>
      <c r="K47">
        <v>160.17201032967066</v>
      </c>
      <c r="L47">
        <v>164.69839279795923</v>
      </c>
      <c r="M47">
        <v>8.4799995422363299</v>
      </c>
      <c r="N47">
        <v>8.5200004577636701</v>
      </c>
      <c r="O47">
        <v>41.938375252001045</v>
      </c>
      <c r="P47">
        <v>45.256801902388133</v>
      </c>
      <c r="Q47">
        <v>22.854871370705691</v>
      </c>
      <c r="R47">
        <v>23.075374128923755</v>
      </c>
      <c r="V47">
        <v>66.928899999999999</v>
      </c>
      <c r="X47">
        <v>-9.2696023993999645E-3</v>
      </c>
    </row>
    <row r="48" spans="1:24">
      <c r="A48">
        <v>1993</v>
      </c>
      <c r="B48" t="s">
        <v>25</v>
      </c>
      <c r="C48">
        <v>3</v>
      </c>
      <c r="D48">
        <v>1278.2471734610765</v>
      </c>
      <c r="E48" t="s">
        <v>141</v>
      </c>
      <c r="F48" t="s">
        <v>141</v>
      </c>
      <c r="G48">
        <v>7.1532450227009274</v>
      </c>
      <c r="H48" t="s">
        <v>141</v>
      </c>
      <c r="I48">
        <v>72.878791386633296</v>
      </c>
      <c r="J48" t="s">
        <v>141</v>
      </c>
      <c r="K48">
        <v>84.041485446637694</v>
      </c>
      <c r="L48" t="s">
        <v>141</v>
      </c>
      <c r="M48">
        <v>21.389999389648398</v>
      </c>
      <c r="N48" t="s">
        <v>141</v>
      </c>
      <c r="O48">
        <v>43.683506189360997</v>
      </c>
      <c r="P48" t="s">
        <v>141</v>
      </c>
      <c r="Q48">
        <v>6.2156038808966221</v>
      </c>
      <c r="R48" t="s">
        <v>141</v>
      </c>
      <c r="S48">
        <v>34.297499999999999</v>
      </c>
      <c r="T48" t="s">
        <v>141</v>
      </c>
      <c r="V48" t="s">
        <v>141</v>
      </c>
      <c r="X48" t="s">
        <v>141</v>
      </c>
    </row>
    <row r="49" spans="1:24">
      <c r="A49">
        <v>1994</v>
      </c>
      <c r="B49" t="s">
        <v>25</v>
      </c>
      <c r="C49">
        <v>3</v>
      </c>
      <c r="D49">
        <v>1148.4943993817017</v>
      </c>
      <c r="E49">
        <v>-129.75277407937483</v>
      </c>
      <c r="F49">
        <v>1278.2471734610765</v>
      </c>
      <c r="G49">
        <v>7.0462071456537902</v>
      </c>
      <c r="H49">
        <v>-0.10703787704713719</v>
      </c>
      <c r="I49">
        <v>96.057338268650398</v>
      </c>
      <c r="J49">
        <v>72.878791386633296</v>
      </c>
      <c r="K49">
        <v>90.720129375951302</v>
      </c>
      <c r="L49">
        <v>84.041485446637694</v>
      </c>
      <c r="M49">
        <v>20.170000076293899</v>
      </c>
      <c r="N49">
        <v>21.389999389648398</v>
      </c>
      <c r="O49">
        <v>43.715182648401822</v>
      </c>
      <c r="P49">
        <v>43.683506189360997</v>
      </c>
      <c r="Q49">
        <v>8.5097488584474767</v>
      </c>
      <c r="R49">
        <v>6.2156038808966221</v>
      </c>
      <c r="S49">
        <v>51.380899999999997</v>
      </c>
      <c r="T49">
        <v>34.297499999999999</v>
      </c>
    </row>
    <row r="50" spans="1:24">
      <c r="A50">
        <v>1995</v>
      </c>
      <c r="B50" t="s">
        <v>25</v>
      </c>
      <c r="C50">
        <v>3</v>
      </c>
      <c r="D50">
        <v>1554.0469305143081</v>
      </c>
      <c r="E50">
        <v>405.55253113260642</v>
      </c>
      <c r="F50">
        <v>1148.4943993817017</v>
      </c>
      <c r="G50">
        <v>7.3486177302877449</v>
      </c>
      <c r="H50">
        <v>0.30241058463395465</v>
      </c>
      <c r="I50">
        <v>62.054833683799302</v>
      </c>
      <c r="J50">
        <v>96.057338268650398</v>
      </c>
      <c r="K50">
        <v>101.82716645668685</v>
      </c>
      <c r="L50">
        <v>90.720129375951302</v>
      </c>
      <c r="M50">
        <v>15.9099998474121</v>
      </c>
      <c r="N50">
        <v>20.170000076293899</v>
      </c>
      <c r="P50">
        <v>43.715182648401822</v>
      </c>
      <c r="Q50">
        <v>15.417671570246808</v>
      </c>
      <c r="R50">
        <v>8.5097488584474767</v>
      </c>
      <c r="S50">
        <v>43.417299999999997</v>
      </c>
      <c r="T50">
        <v>51.380899999999997</v>
      </c>
    </row>
    <row r="51" spans="1:24">
      <c r="A51">
        <v>1996</v>
      </c>
      <c r="B51" t="s">
        <v>25</v>
      </c>
      <c r="C51">
        <v>3</v>
      </c>
      <c r="D51">
        <v>1208.8751029439827</v>
      </c>
      <c r="E51">
        <v>-345.17182757032538</v>
      </c>
      <c r="F51">
        <v>1554.0469305143081</v>
      </c>
      <c r="G51">
        <v>7.0974455391939699</v>
      </c>
      <c r="H51">
        <v>-0.25117219109377498</v>
      </c>
      <c r="I51">
        <v>121.60754244925</v>
      </c>
      <c r="J51">
        <v>62.054833683799302</v>
      </c>
      <c r="K51">
        <v>104.36586043925494</v>
      </c>
      <c r="L51">
        <v>101.82716645668685</v>
      </c>
      <c r="M51">
        <v>13.75</v>
      </c>
      <c r="N51">
        <v>15.9099998474121</v>
      </c>
      <c r="Q51">
        <v>11.001494578815693</v>
      </c>
      <c r="R51">
        <v>15.417671570246808</v>
      </c>
      <c r="T51">
        <v>43.417299999999997</v>
      </c>
      <c r="U51">
        <v>87.768000000000001</v>
      </c>
      <c r="W51">
        <v>-0.32140805648288256</v>
      </c>
    </row>
    <row r="52" spans="1:24">
      <c r="A52">
        <v>1997</v>
      </c>
      <c r="B52" t="s">
        <v>25</v>
      </c>
      <c r="C52">
        <v>3</v>
      </c>
      <c r="D52">
        <v>1346.9105528680752</v>
      </c>
      <c r="E52">
        <v>138.03544992409252</v>
      </c>
      <c r="F52">
        <v>1208.8751029439827</v>
      </c>
      <c r="G52">
        <v>7.2055687695047137</v>
      </c>
      <c r="H52">
        <v>0.10812323031074378</v>
      </c>
      <c r="I52">
        <v>1058.3735592197299</v>
      </c>
      <c r="J52">
        <v>121.60754244925</v>
      </c>
      <c r="K52">
        <v>87.393384988767863</v>
      </c>
      <c r="L52">
        <v>104.36586043925494</v>
      </c>
      <c r="M52">
        <v>13.699999809265099</v>
      </c>
      <c r="N52">
        <v>13.75</v>
      </c>
      <c r="Q52">
        <v>20.621142013499806</v>
      </c>
      <c r="R52">
        <v>11.001494578815693</v>
      </c>
      <c r="U52">
        <v>87.100399999999993</v>
      </c>
      <c r="V52">
        <v>87.768000000000001</v>
      </c>
      <c r="W52">
        <v>-0.32180259880578399</v>
      </c>
      <c r="X52">
        <v>-0.32140805648288256</v>
      </c>
    </row>
    <row r="53" spans="1:24">
      <c r="A53">
        <v>1998</v>
      </c>
      <c r="B53" t="s">
        <v>25</v>
      </c>
      <c r="C53">
        <v>3</v>
      </c>
      <c r="D53">
        <v>1809.6838447288421</v>
      </c>
      <c r="E53">
        <v>462.7732918607669</v>
      </c>
      <c r="F53">
        <v>1346.9105528680752</v>
      </c>
      <c r="G53">
        <v>7.5009074375825131</v>
      </c>
      <c r="H53">
        <v>0.2953386680777994</v>
      </c>
      <c r="I53">
        <v>18.6722044420641</v>
      </c>
      <c r="J53">
        <v>1058.3735592197299</v>
      </c>
      <c r="K53">
        <v>77.501691745044525</v>
      </c>
      <c r="L53">
        <v>87.393384988767863</v>
      </c>
      <c r="M53">
        <v>12.199999809265099</v>
      </c>
      <c r="N53">
        <v>13.699999809265099</v>
      </c>
      <c r="Q53">
        <v>24.746808780609587</v>
      </c>
      <c r="R53">
        <v>20.621142013499806</v>
      </c>
      <c r="S53">
        <v>11.085000000000001</v>
      </c>
      <c r="U53">
        <v>71.313500000000005</v>
      </c>
      <c r="V53">
        <v>87.100399999999993</v>
      </c>
      <c r="W53">
        <v>-0.31949513064608887</v>
      </c>
      <c r="X53">
        <v>-0.32180259880578399</v>
      </c>
    </row>
    <row r="54" spans="1:24">
      <c r="A54">
        <v>1999</v>
      </c>
      <c r="B54" t="s">
        <v>25</v>
      </c>
      <c r="C54">
        <v>3</v>
      </c>
      <c r="D54">
        <v>1648.1048589562643</v>
      </c>
      <c r="E54">
        <v>-161.57898577257788</v>
      </c>
      <c r="F54">
        <v>1809.6838447288421</v>
      </c>
      <c r="G54">
        <v>7.4073813364526835</v>
      </c>
      <c r="H54">
        <v>-9.352610112982962E-2</v>
      </c>
      <c r="I54">
        <v>2.57304281890204</v>
      </c>
      <c r="J54">
        <v>18.6722044420641</v>
      </c>
      <c r="K54">
        <v>90.709635390486454</v>
      </c>
      <c r="L54">
        <v>77.501691745044525</v>
      </c>
      <c r="M54">
        <v>14.1000003814697</v>
      </c>
      <c r="N54">
        <v>12.199999809265099</v>
      </c>
      <c r="Q54">
        <v>15.521472335386422</v>
      </c>
      <c r="R54">
        <v>24.746808780609587</v>
      </c>
      <c r="S54">
        <v>10.2851</v>
      </c>
      <c r="T54">
        <v>11.085000000000001</v>
      </c>
      <c r="U54">
        <v>71.317999999999998</v>
      </c>
      <c r="V54">
        <v>71.313500000000005</v>
      </c>
      <c r="W54">
        <v>-0.31974437572981024</v>
      </c>
      <c r="X54">
        <v>-0.31949513064608887</v>
      </c>
    </row>
    <row r="55" spans="1:24">
      <c r="A55">
        <v>2000</v>
      </c>
      <c r="B55" t="s">
        <v>25</v>
      </c>
      <c r="C55">
        <v>3</v>
      </c>
      <c r="D55">
        <v>1609.8824517858077</v>
      </c>
      <c r="E55">
        <v>-38.222407170456563</v>
      </c>
      <c r="F55">
        <v>1648.1048589562643</v>
      </c>
      <c r="G55">
        <v>7.3839164439998903</v>
      </c>
      <c r="H55">
        <v>-2.3464892452793151E-2</v>
      </c>
      <c r="I55">
        <v>10.3162621289989</v>
      </c>
      <c r="J55">
        <v>2.57304281890204</v>
      </c>
      <c r="K55">
        <v>78.294387671066104</v>
      </c>
      <c r="L55">
        <v>90.709635390486454</v>
      </c>
      <c r="M55">
        <v>16.219999313354499</v>
      </c>
      <c r="N55">
        <v>14.1000003814697</v>
      </c>
      <c r="Q55">
        <v>13.588866656510728</v>
      </c>
      <c r="R55">
        <v>15.521472335386422</v>
      </c>
      <c r="S55">
        <v>8.2417200000000008</v>
      </c>
      <c r="T55">
        <v>10.2851</v>
      </c>
      <c r="U55">
        <v>66.341700000000003</v>
      </c>
      <c r="V55">
        <v>71.317999999999998</v>
      </c>
      <c r="W55">
        <v>-0.32033818660348723</v>
      </c>
      <c r="X55">
        <v>-0.31974437572981024</v>
      </c>
    </row>
    <row r="56" spans="1:24">
      <c r="A56">
        <v>2001</v>
      </c>
      <c r="B56" t="s">
        <v>25</v>
      </c>
      <c r="C56">
        <v>3</v>
      </c>
      <c r="D56">
        <v>1757.4437798069443</v>
      </c>
      <c r="E56">
        <v>147.56132802113666</v>
      </c>
      <c r="F56">
        <v>1609.8824517858077</v>
      </c>
      <c r="G56">
        <v>7.4716156344431237</v>
      </c>
      <c r="H56">
        <v>8.7699190443233377E-2</v>
      </c>
      <c r="I56">
        <v>7.3609392723184897</v>
      </c>
      <c r="J56">
        <v>10.3162621289989</v>
      </c>
      <c r="K56">
        <v>79.687489837728862</v>
      </c>
      <c r="L56">
        <v>78.294387671066104</v>
      </c>
      <c r="M56">
        <v>19.920000076293899</v>
      </c>
      <c r="N56">
        <v>16.219999313354499</v>
      </c>
      <c r="Q56">
        <v>15.813332201185091</v>
      </c>
      <c r="R56">
        <v>13.588866656510728</v>
      </c>
      <c r="S56">
        <v>10.578799999999999</v>
      </c>
      <c r="T56">
        <v>8.2417200000000008</v>
      </c>
      <c r="U56">
        <v>60.1006</v>
      </c>
      <c r="V56">
        <v>66.341700000000003</v>
      </c>
      <c r="W56">
        <v>-0.32024381881531566</v>
      </c>
      <c r="X56">
        <v>-0.32033818660348723</v>
      </c>
    </row>
    <row r="57" spans="1:24">
      <c r="A57">
        <v>2002</v>
      </c>
      <c r="B57" t="s">
        <v>25</v>
      </c>
      <c r="C57">
        <v>3</v>
      </c>
      <c r="D57">
        <v>2076.8306823784428</v>
      </c>
      <c r="E57">
        <v>319.38690257149847</v>
      </c>
      <c r="F57">
        <v>1757.4437798069443</v>
      </c>
      <c r="G57">
        <v>7.6385983002731548</v>
      </c>
      <c r="H57">
        <v>0.16698266583003107</v>
      </c>
      <c r="I57">
        <v>5.8101436572182301</v>
      </c>
      <c r="J57">
        <v>7.3609392723184897</v>
      </c>
      <c r="K57">
        <v>75.854133265495705</v>
      </c>
      <c r="L57">
        <v>79.687489837728862</v>
      </c>
      <c r="M57">
        <v>18.110000610351602</v>
      </c>
      <c r="N57">
        <v>19.920000076293899</v>
      </c>
      <c r="Q57">
        <v>18.101211618993194</v>
      </c>
      <c r="R57">
        <v>15.813332201185091</v>
      </c>
      <c r="S57">
        <v>6.2942999999999998</v>
      </c>
      <c r="T57">
        <v>10.578799999999999</v>
      </c>
      <c r="U57">
        <v>52.444400000000002</v>
      </c>
      <c r="V57">
        <v>60.1006</v>
      </c>
      <c r="W57">
        <v>-0.31505454525463661</v>
      </c>
      <c r="X57">
        <v>-0.32024381881531566</v>
      </c>
    </row>
    <row r="58" spans="1:24">
      <c r="A58">
        <v>2003</v>
      </c>
      <c r="B58" t="s">
        <v>25</v>
      </c>
      <c r="C58">
        <v>3</v>
      </c>
      <c r="D58">
        <v>2698.6242483970491</v>
      </c>
      <c r="E58">
        <v>621.79356601860627</v>
      </c>
      <c r="F58">
        <v>2076.8306823784428</v>
      </c>
      <c r="G58">
        <v>7.9004973845032858</v>
      </c>
      <c r="H58">
        <v>0.26189908423013097</v>
      </c>
      <c r="I58">
        <v>2.34864169582755</v>
      </c>
      <c r="J58">
        <v>5.8101436572182301</v>
      </c>
      <c r="K58">
        <v>79.62521350947695</v>
      </c>
      <c r="L58">
        <v>75.854133265495705</v>
      </c>
      <c r="M58">
        <v>13.7299995422363</v>
      </c>
      <c r="N58">
        <v>18.110000610351602</v>
      </c>
      <c r="Q58">
        <v>16.941550807258288</v>
      </c>
      <c r="R58">
        <v>18.101211618993194</v>
      </c>
      <c r="S58">
        <v>7.3594999999999997</v>
      </c>
      <c r="T58">
        <v>6.2942999999999998</v>
      </c>
      <c r="U58">
        <v>52.232900000000001</v>
      </c>
      <c r="V58">
        <v>52.444400000000002</v>
      </c>
      <c r="W58">
        <v>-0.30412329315111997</v>
      </c>
      <c r="X58">
        <v>-0.31505454525463661</v>
      </c>
    </row>
    <row r="59" spans="1:24">
      <c r="A59">
        <v>2004</v>
      </c>
      <c r="B59" t="s">
        <v>25</v>
      </c>
      <c r="C59">
        <v>3</v>
      </c>
      <c r="D59">
        <v>3363.7996442181293</v>
      </c>
      <c r="E59">
        <v>665.1753958210802</v>
      </c>
      <c r="F59">
        <v>2698.6242483970491</v>
      </c>
      <c r="G59">
        <v>8.1208264605254836</v>
      </c>
      <c r="H59">
        <v>0.22032907602219787</v>
      </c>
      <c r="I59">
        <v>6.1471307424627</v>
      </c>
      <c r="J59">
        <v>2.34864169582755</v>
      </c>
      <c r="K59">
        <v>93.780817093214381</v>
      </c>
      <c r="L59">
        <v>79.62521350947695</v>
      </c>
      <c r="M59">
        <v>12.039999961853001</v>
      </c>
      <c r="N59">
        <v>13.7299995422363</v>
      </c>
      <c r="Q59">
        <v>17.098089364442291</v>
      </c>
      <c r="R59">
        <v>16.941550807258288</v>
      </c>
      <c r="S59">
        <v>5.9741999999999997</v>
      </c>
      <c r="T59">
        <v>7.3594999999999997</v>
      </c>
      <c r="U59">
        <v>44.259099999999997</v>
      </c>
      <c r="V59">
        <v>52.232900000000001</v>
      </c>
      <c r="W59">
        <v>-0.2933131609652343</v>
      </c>
      <c r="X59">
        <v>-0.30412329315111997</v>
      </c>
    </row>
    <row r="60" spans="1:24">
      <c r="A60">
        <v>2005</v>
      </c>
      <c r="B60" t="s">
        <v>25</v>
      </c>
      <c r="C60">
        <v>3</v>
      </c>
      <c r="D60">
        <v>3869.5294551051102</v>
      </c>
      <c r="E60">
        <v>505.72981088698089</v>
      </c>
      <c r="F60">
        <v>3363.7996442181293</v>
      </c>
      <c r="G60">
        <v>8.260888190803291</v>
      </c>
      <c r="H60">
        <v>0.14006173027780733</v>
      </c>
      <c r="I60">
        <v>5.0388380711190699</v>
      </c>
      <c r="J60">
        <v>6.1471307424627</v>
      </c>
      <c r="K60">
        <v>100.49688109579645</v>
      </c>
      <c r="L60">
        <v>93.780817093214381</v>
      </c>
      <c r="M60">
        <v>10.079999923706101</v>
      </c>
      <c r="N60">
        <v>12.039999961853001</v>
      </c>
      <c r="O60">
        <v>31.739304623695098</v>
      </c>
      <c r="Q60">
        <v>16.86687007499124</v>
      </c>
      <c r="R60">
        <v>17.098089364442291</v>
      </c>
      <c r="S60">
        <v>5.7282000000000002</v>
      </c>
      <c r="T60">
        <v>5.9741999999999997</v>
      </c>
      <c r="U60">
        <v>37.418500000000002</v>
      </c>
      <c r="V60">
        <v>44.259099999999997</v>
      </c>
      <c r="W60">
        <v>-0.276684842198678</v>
      </c>
      <c r="X60">
        <v>-0.2933131609652343</v>
      </c>
    </row>
    <row r="61" spans="1:24">
      <c r="A61">
        <v>2006</v>
      </c>
      <c r="B61" t="s">
        <v>25</v>
      </c>
      <c r="C61">
        <v>3</v>
      </c>
      <c r="D61">
        <v>4490.2017769270087</v>
      </c>
      <c r="E61">
        <v>620.67232182189855</v>
      </c>
      <c r="F61">
        <v>3869.5294551051102</v>
      </c>
      <c r="G61">
        <v>8.4096529189085274</v>
      </c>
      <c r="H61">
        <v>0.14876472810523644</v>
      </c>
      <c r="I61">
        <v>7.2615946276994698</v>
      </c>
      <c r="J61">
        <v>5.0388380711190699</v>
      </c>
      <c r="K61">
        <v>111.85983979435953</v>
      </c>
      <c r="L61">
        <v>100.49688109579645</v>
      </c>
      <c r="M61">
        <v>8.9499998092651403</v>
      </c>
      <c r="N61">
        <v>10.079999923706101</v>
      </c>
      <c r="O61">
        <v>29.865910922958111</v>
      </c>
      <c r="P61">
        <v>31.739304623695098</v>
      </c>
      <c r="Q61">
        <v>15.076791249696278</v>
      </c>
      <c r="R61">
        <v>16.86687007499124</v>
      </c>
      <c r="S61">
        <v>5.3452000000000002</v>
      </c>
      <c r="T61">
        <v>5.7282000000000002</v>
      </c>
      <c r="U61">
        <v>37.941299999999998</v>
      </c>
      <c r="V61">
        <v>37.418500000000002</v>
      </c>
      <c r="W61">
        <v>-0.23967027811429131</v>
      </c>
      <c r="X61">
        <v>-0.276684842198678</v>
      </c>
    </row>
    <row r="62" spans="1:24">
      <c r="A62">
        <v>2007</v>
      </c>
      <c r="B62" t="s">
        <v>25</v>
      </c>
      <c r="C62">
        <v>3</v>
      </c>
      <c r="D62">
        <v>5885.9492519795522</v>
      </c>
      <c r="E62">
        <v>1395.7474750525435</v>
      </c>
      <c r="F62">
        <v>4490.2017769270087</v>
      </c>
      <c r="G62">
        <v>8.6803233069383001</v>
      </c>
      <c r="H62">
        <v>0.27067038802977272</v>
      </c>
      <c r="I62">
        <v>8.4025341900589403</v>
      </c>
      <c r="J62">
        <v>7.2615946276994698</v>
      </c>
      <c r="K62">
        <v>123.59195764527922</v>
      </c>
      <c r="L62">
        <v>111.85983979435953</v>
      </c>
      <c r="M62">
        <v>6.8800001144409197</v>
      </c>
      <c r="N62">
        <v>8.9499998092651403</v>
      </c>
      <c r="O62">
        <v>32.829352073616541</v>
      </c>
      <c r="P62">
        <v>29.865910922958111</v>
      </c>
      <c r="Q62">
        <v>9.726879239486335</v>
      </c>
      <c r="R62">
        <v>15.076791249696278</v>
      </c>
      <c r="S62">
        <v>6.3083</v>
      </c>
      <c r="T62">
        <v>5.3452000000000002</v>
      </c>
      <c r="U62">
        <v>48.943899999999999</v>
      </c>
      <c r="V62">
        <v>37.941299999999998</v>
      </c>
      <c r="W62">
        <v>-0.17239544047742664</v>
      </c>
      <c r="X62">
        <v>-0.23967027811429131</v>
      </c>
    </row>
    <row r="63" spans="1:24">
      <c r="A63">
        <v>2008</v>
      </c>
      <c r="B63" t="s">
        <v>25</v>
      </c>
      <c r="C63">
        <v>3</v>
      </c>
      <c r="D63">
        <v>7261.7544920027713</v>
      </c>
      <c r="E63">
        <v>1375.8052400232191</v>
      </c>
      <c r="F63">
        <v>5885.9492519795522</v>
      </c>
      <c r="G63">
        <v>8.8903767441875434</v>
      </c>
      <c r="H63">
        <v>0.2100534372492433</v>
      </c>
      <c r="I63">
        <v>12.3487195994021</v>
      </c>
      <c r="J63">
        <v>8.4025341900589403</v>
      </c>
      <c r="K63">
        <v>124.84485794279226</v>
      </c>
      <c r="L63">
        <v>123.59195764527922</v>
      </c>
      <c r="M63">
        <v>5.6100001335143999</v>
      </c>
      <c r="N63">
        <v>6.8800001144409197</v>
      </c>
      <c r="O63">
        <v>31.875548237325084</v>
      </c>
      <c r="P63">
        <v>32.829352073616541</v>
      </c>
      <c r="Q63">
        <v>15.381637758315753</v>
      </c>
      <c r="R63">
        <v>9.726879239486335</v>
      </c>
      <c r="S63">
        <v>4.1900000000000004</v>
      </c>
      <c r="T63">
        <v>6.3083</v>
      </c>
      <c r="U63">
        <v>49.618699999999997</v>
      </c>
      <c r="V63">
        <v>48.943899999999999</v>
      </c>
      <c r="W63">
        <v>-0.18779714104260595</v>
      </c>
      <c r="X63">
        <v>-0.17239544047742664</v>
      </c>
    </row>
    <row r="64" spans="1:24">
      <c r="A64">
        <v>2009</v>
      </c>
      <c r="B64" t="s">
        <v>25</v>
      </c>
      <c r="C64">
        <v>3</v>
      </c>
      <c r="D64">
        <v>6969.5585566835716</v>
      </c>
      <c r="E64">
        <v>-292.19593531919963</v>
      </c>
      <c r="F64">
        <v>7261.7544920027713</v>
      </c>
      <c r="G64">
        <v>8.8493071669832108</v>
      </c>
      <c r="H64">
        <v>-4.1069577204332575E-2</v>
      </c>
      <c r="I64">
        <v>2.7532022391481599</v>
      </c>
      <c r="J64">
        <v>12.3487195994021</v>
      </c>
      <c r="K64">
        <v>92.941102322503383</v>
      </c>
      <c r="L64">
        <v>124.84485794279226</v>
      </c>
      <c r="M64">
        <v>6.8200001716613796</v>
      </c>
      <c r="N64">
        <v>5.6100001335143999</v>
      </c>
      <c r="O64">
        <v>33.912500907709571</v>
      </c>
      <c r="P64">
        <v>31.875548237325084</v>
      </c>
      <c r="Q64">
        <v>20.971316954542512</v>
      </c>
      <c r="R64">
        <v>15.381637758315753</v>
      </c>
      <c r="S64">
        <v>5.43</v>
      </c>
      <c r="T64">
        <v>4.1900000000000004</v>
      </c>
      <c r="U64">
        <v>49.741700000000002</v>
      </c>
      <c r="V64">
        <v>49.618699999999997</v>
      </c>
      <c r="W64">
        <v>-0.25949743813660398</v>
      </c>
      <c r="X64">
        <v>-0.18779714104260595</v>
      </c>
    </row>
    <row r="65" spans="1:24">
      <c r="A65">
        <v>2010</v>
      </c>
      <c r="B65" t="s">
        <v>25</v>
      </c>
      <c r="C65">
        <v>3</v>
      </c>
      <c r="D65">
        <v>6843.2669497588458</v>
      </c>
      <c r="E65">
        <v>-126.29160692472578</v>
      </c>
      <c r="F65">
        <v>6969.5585566835716</v>
      </c>
      <c r="G65">
        <v>8.8310205208241968</v>
      </c>
      <c r="H65">
        <v>-1.8286646159014097E-2</v>
      </c>
      <c r="I65">
        <v>2.43899060504117</v>
      </c>
      <c r="J65">
        <v>2.7532022391481599</v>
      </c>
      <c r="K65">
        <v>103.20724663072596</v>
      </c>
      <c r="L65">
        <v>92.941102322503383</v>
      </c>
      <c r="M65">
        <v>10.2799997329712</v>
      </c>
      <c r="N65">
        <v>6.8200001716613796</v>
      </c>
      <c r="O65">
        <v>31.639507404579032</v>
      </c>
      <c r="P65">
        <v>33.912500907709571</v>
      </c>
      <c r="Q65">
        <v>21.587121735211248</v>
      </c>
      <c r="R65">
        <v>20.971316954542512</v>
      </c>
      <c r="S65">
        <v>7.0335000000000001</v>
      </c>
      <c r="T65">
        <v>5.43</v>
      </c>
      <c r="U65">
        <v>45.643300000000004</v>
      </c>
      <c r="V65">
        <v>49.741700000000002</v>
      </c>
      <c r="W65">
        <v>-0.26686071846707465</v>
      </c>
      <c r="X65">
        <v>-0.25949743813660398</v>
      </c>
    </row>
    <row r="66" spans="1:24">
      <c r="A66">
        <v>2011</v>
      </c>
      <c r="B66" t="s">
        <v>25</v>
      </c>
      <c r="C66">
        <v>3</v>
      </c>
      <c r="D66">
        <v>7813.8066923643246</v>
      </c>
      <c r="E66">
        <v>970.53974260547875</v>
      </c>
      <c r="F66">
        <v>6843.2669497588458</v>
      </c>
      <c r="G66">
        <v>8.9636475366814619</v>
      </c>
      <c r="H66">
        <v>0.13262701585726511</v>
      </c>
      <c r="I66">
        <v>4.2199034660187502</v>
      </c>
      <c r="J66">
        <v>2.43899060504117</v>
      </c>
      <c r="K66">
        <v>117.76198318453673</v>
      </c>
      <c r="L66">
        <v>103.20724663072596</v>
      </c>
      <c r="M66">
        <v>11.2600002288818</v>
      </c>
      <c r="N66">
        <v>10.2799997329712</v>
      </c>
      <c r="O66">
        <v>29.904652113077184</v>
      </c>
      <c r="P66">
        <v>31.639507404579032</v>
      </c>
      <c r="Q66">
        <v>22.765527749229193</v>
      </c>
      <c r="R66">
        <v>21.587121735211248</v>
      </c>
      <c r="S66">
        <v>7.0593000000000004</v>
      </c>
      <c r="T66">
        <v>7.0335000000000001</v>
      </c>
      <c r="U66">
        <v>43.848199999999999</v>
      </c>
      <c r="V66">
        <v>45.643300000000004</v>
      </c>
      <c r="W66">
        <v>-0.27271710702941332</v>
      </c>
      <c r="X66">
        <v>-0.26686071846707465</v>
      </c>
    </row>
    <row r="67" spans="1:24">
      <c r="A67">
        <v>2012</v>
      </c>
      <c r="B67" t="s">
        <v>25</v>
      </c>
      <c r="C67">
        <v>3</v>
      </c>
      <c r="D67">
        <v>7378.0247300571264</v>
      </c>
      <c r="E67">
        <v>-435.78196230719823</v>
      </c>
      <c r="F67">
        <v>7813.8066923643246</v>
      </c>
      <c r="G67">
        <v>8.9062612300156179</v>
      </c>
      <c r="H67">
        <v>-5.7386306665843989E-2</v>
      </c>
      <c r="I67">
        <v>2.95456829831017</v>
      </c>
      <c r="J67">
        <v>4.2199034660187502</v>
      </c>
      <c r="K67">
        <v>124.7764516018937</v>
      </c>
      <c r="L67">
        <v>117.76198318453673</v>
      </c>
      <c r="M67">
        <v>12.2700004577637</v>
      </c>
      <c r="N67">
        <v>11.2600002288818</v>
      </c>
      <c r="O67">
        <v>31.055522644940787</v>
      </c>
      <c r="P67">
        <v>29.904652113077184</v>
      </c>
      <c r="Q67">
        <v>22.456407623561084</v>
      </c>
      <c r="R67">
        <v>22.765527749229193</v>
      </c>
      <c r="S67">
        <v>6.4676999999999998</v>
      </c>
      <c r="T67">
        <v>7.0593000000000004</v>
      </c>
      <c r="U67">
        <v>42.990699999999997</v>
      </c>
      <c r="V67">
        <v>43.848199999999999</v>
      </c>
      <c r="W67">
        <v>-0.27407559428899592</v>
      </c>
      <c r="X67">
        <v>-0.27271710702941332</v>
      </c>
    </row>
    <row r="68" spans="1:24">
      <c r="A68">
        <v>2013</v>
      </c>
      <c r="B68" t="s">
        <v>25</v>
      </c>
      <c r="C68">
        <v>3</v>
      </c>
      <c r="D68">
        <v>7646.8398655454166</v>
      </c>
      <c r="E68">
        <v>268.81513548829025</v>
      </c>
      <c r="F68">
        <v>7378.0247300571264</v>
      </c>
      <c r="G68">
        <v>8.9420477520044344</v>
      </c>
      <c r="H68">
        <v>3.5786521988816489E-2</v>
      </c>
      <c r="I68">
        <v>0.89009354091303206</v>
      </c>
      <c r="J68">
        <v>2.95456829831017</v>
      </c>
      <c r="K68">
        <v>130.19027411834691</v>
      </c>
      <c r="L68">
        <v>124.7764516018937</v>
      </c>
      <c r="M68">
        <v>12.939999580383301</v>
      </c>
      <c r="N68">
        <v>12.2700004577637</v>
      </c>
      <c r="O68">
        <v>33.105315875557771</v>
      </c>
      <c r="P68">
        <v>31.055522644940787</v>
      </c>
      <c r="Q68">
        <v>24.116144162235649</v>
      </c>
      <c r="R68">
        <v>22.456407623561084</v>
      </c>
      <c r="S68">
        <v>6.6256000000000004</v>
      </c>
      <c r="T68">
        <v>6.4676999999999998</v>
      </c>
      <c r="U68">
        <v>43.963500000000003</v>
      </c>
      <c r="V68">
        <v>42.990699999999997</v>
      </c>
      <c r="X68">
        <v>-0.27407559428899592</v>
      </c>
    </row>
    <row r="69" spans="1:24">
      <c r="A69">
        <v>2014</v>
      </c>
      <c r="B69" t="s">
        <v>25</v>
      </c>
      <c r="C69">
        <v>3</v>
      </c>
      <c r="D69">
        <v>7864.7606722552373</v>
      </c>
      <c r="E69">
        <v>217.92080670982068</v>
      </c>
      <c r="F69">
        <v>7646.8398655454166</v>
      </c>
      <c r="G69">
        <v>8.9701473855640703</v>
      </c>
      <c r="H69">
        <v>2.8099633559635961E-2</v>
      </c>
      <c r="I69">
        <v>-1.4181838026484199</v>
      </c>
      <c r="J69">
        <v>0.89009354091303206</v>
      </c>
      <c r="K69">
        <v>130.77737714313002</v>
      </c>
      <c r="L69">
        <v>130.19027411834691</v>
      </c>
      <c r="M69">
        <v>11.420000076293899</v>
      </c>
      <c r="N69">
        <v>12.939999580383301</v>
      </c>
      <c r="O69">
        <v>37.97654854577582</v>
      </c>
      <c r="P69">
        <v>33.105315875557771</v>
      </c>
      <c r="Q69">
        <v>23.574080278427822</v>
      </c>
      <c r="R69">
        <v>24.116144162235649</v>
      </c>
      <c r="S69">
        <v>6.9798999999999998</v>
      </c>
      <c r="T69">
        <v>6.6256000000000004</v>
      </c>
      <c r="U69">
        <v>49.646599999999999</v>
      </c>
      <c r="V69">
        <v>43.963500000000003</v>
      </c>
    </row>
    <row r="70" spans="1:24">
      <c r="A70">
        <v>2015</v>
      </c>
      <c r="B70" t="s">
        <v>25</v>
      </c>
      <c r="C70">
        <v>3</v>
      </c>
      <c r="D70">
        <v>6993.7834826738745</v>
      </c>
      <c r="E70">
        <v>-870.97718958136284</v>
      </c>
      <c r="F70">
        <v>7864.7606722552373</v>
      </c>
      <c r="G70">
        <v>8.8527769595624655</v>
      </c>
      <c r="H70">
        <v>-0.11737042600160486</v>
      </c>
      <c r="I70">
        <v>-0.10463326100841699</v>
      </c>
      <c r="J70">
        <v>-1.4181838026484199</v>
      </c>
      <c r="K70">
        <v>128.06101482130438</v>
      </c>
      <c r="L70">
        <v>130.77737714313002</v>
      </c>
      <c r="M70">
        <v>9.1400003433227504</v>
      </c>
      <c r="N70">
        <v>11.420000076293899</v>
      </c>
      <c r="O70">
        <v>34.809873418293158</v>
      </c>
      <c r="P70">
        <v>37.97654854577582</v>
      </c>
      <c r="Q70">
        <v>22.920065729459264</v>
      </c>
      <c r="R70">
        <v>23.574080278427822</v>
      </c>
      <c r="S70">
        <v>6.6029999999999998</v>
      </c>
      <c r="T70">
        <v>6.9798999999999998</v>
      </c>
      <c r="U70">
        <v>56.7333</v>
      </c>
      <c r="V70">
        <v>49.646599999999999</v>
      </c>
    </row>
    <row r="71" spans="1:24">
      <c r="A71">
        <v>1993</v>
      </c>
      <c r="B71" t="s">
        <v>24</v>
      </c>
      <c r="C71">
        <v>4</v>
      </c>
      <c r="E71" t="s">
        <v>141</v>
      </c>
      <c r="F71" t="s">
        <v>141</v>
      </c>
      <c r="H71" t="s">
        <v>141</v>
      </c>
      <c r="I71">
        <v>1500</v>
      </c>
      <c r="J71" t="s">
        <v>141</v>
      </c>
      <c r="L71" t="s">
        <v>141</v>
      </c>
      <c r="M71">
        <v>10.6560001373291</v>
      </c>
      <c r="N71" t="s">
        <v>141</v>
      </c>
      <c r="P71" t="s">
        <v>141</v>
      </c>
      <c r="R71" t="s">
        <v>141</v>
      </c>
      <c r="S71">
        <v>31.5777</v>
      </c>
      <c r="T71" t="s">
        <v>141</v>
      </c>
      <c r="V71" t="s">
        <v>141</v>
      </c>
      <c r="X71" t="s">
        <v>141</v>
      </c>
    </row>
    <row r="72" spans="1:24">
      <c r="A72">
        <v>1994</v>
      </c>
      <c r="B72" t="s">
        <v>24</v>
      </c>
      <c r="C72">
        <v>4</v>
      </c>
      <c r="I72">
        <v>107.327586206896</v>
      </c>
      <c r="J72">
        <v>1500</v>
      </c>
      <c r="M72">
        <v>11.649000167846699</v>
      </c>
      <c r="N72">
        <v>10.6560001373291</v>
      </c>
      <c r="S72">
        <v>10.36</v>
      </c>
      <c r="T72">
        <v>31.5777</v>
      </c>
    </row>
    <row r="73" spans="1:24">
      <c r="A73">
        <v>1995</v>
      </c>
      <c r="B73" t="s">
        <v>24</v>
      </c>
      <c r="C73">
        <v>4</v>
      </c>
      <c r="D73">
        <v>4845.7611421165057</v>
      </c>
      <c r="G73">
        <v>8.4858596104622528</v>
      </c>
      <c r="H73">
        <v>8.4858596104622528</v>
      </c>
      <c r="I73">
        <v>3.95010395010403</v>
      </c>
      <c r="J73">
        <v>107.327586206896</v>
      </c>
      <c r="K73">
        <v>63.50587937694624</v>
      </c>
      <c r="M73">
        <v>10.9289999008179</v>
      </c>
      <c r="N73">
        <v>11.649000167846699</v>
      </c>
      <c r="O73">
        <v>35.679279687771235</v>
      </c>
      <c r="Q73">
        <v>11.991761993824504</v>
      </c>
      <c r="S73">
        <v>16.218900000000001</v>
      </c>
      <c r="T73">
        <v>10.36</v>
      </c>
    </row>
    <row r="74" spans="1:24">
      <c r="A74">
        <v>1996</v>
      </c>
      <c r="B74" t="s">
        <v>24</v>
      </c>
      <c r="C74">
        <v>4</v>
      </c>
      <c r="D74">
        <v>5195.854443625256</v>
      </c>
      <c r="E74">
        <v>350.0933015087503</v>
      </c>
      <c r="F74">
        <v>4845.7611421165057</v>
      </c>
      <c r="G74">
        <v>8.5556163642390022</v>
      </c>
      <c r="H74">
        <v>6.9756753776749392E-2</v>
      </c>
      <c r="I74">
        <v>4.2999999999999403</v>
      </c>
      <c r="J74">
        <v>3.95010395010403</v>
      </c>
      <c r="K74">
        <v>67.98899539636696</v>
      </c>
      <c r="L74">
        <v>63.50587937694624</v>
      </c>
      <c r="M74">
        <v>9.9499998092651403</v>
      </c>
      <c r="N74">
        <v>10.9289999008179</v>
      </c>
      <c r="O74">
        <v>35.327245458998831</v>
      </c>
      <c r="P74">
        <v>35.679279687771235</v>
      </c>
      <c r="Q74">
        <v>17.159024295163576</v>
      </c>
      <c r="R74">
        <v>11.991761993824504</v>
      </c>
      <c r="S74">
        <v>14.31</v>
      </c>
      <c r="T74">
        <v>16.218900000000001</v>
      </c>
      <c r="U74">
        <v>61.327500000000001</v>
      </c>
      <c r="W74">
        <v>-0.293735802719785</v>
      </c>
    </row>
    <row r="75" spans="1:24">
      <c r="A75">
        <v>1997</v>
      </c>
      <c r="B75" t="s">
        <v>24</v>
      </c>
      <c r="C75">
        <v>4</v>
      </c>
      <c r="D75">
        <v>5253.0335825504371</v>
      </c>
      <c r="E75">
        <v>57.179138925181178</v>
      </c>
      <c r="F75">
        <v>5195.854443625256</v>
      </c>
      <c r="G75">
        <v>8.5665610139566439</v>
      </c>
      <c r="H75">
        <v>1.0944649717641752E-2</v>
      </c>
      <c r="I75">
        <v>4.17066155321187</v>
      </c>
      <c r="J75">
        <v>4.2999999999999403</v>
      </c>
      <c r="K75">
        <v>75.546276494070199</v>
      </c>
      <c r="L75">
        <v>67.98899539636696</v>
      </c>
      <c r="M75">
        <v>9.9099998474121094</v>
      </c>
      <c r="N75">
        <v>9.9499998092651403</v>
      </c>
      <c r="O75">
        <v>35.060683206922896</v>
      </c>
      <c r="P75">
        <v>35.327245458998831</v>
      </c>
      <c r="Q75">
        <v>16.494758585997502</v>
      </c>
      <c r="R75">
        <v>17.159024295163576</v>
      </c>
      <c r="S75">
        <v>9.81</v>
      </c>
      <c r="T75">
        <v>14.31</v>
      </c>
      <c r="U75">
        <v>53.0413</v>
      </c>
      <c r="V75">
        <v>61.327500000000001</v>
      </c>
      <c r="W75">
        <v>-0.27284856998087764</v>
      </c>
      <c r="X75">
        <v>-0.293735802719785</v>
      </c>
    </row>
    <row r="76" spans="1:24">
      <c r="A76">
        <v>1998</v>
      </c>
      <c r="B76" t="s">
        <v>24</v>
      </c>
      <c r="C76">
        <v>4</v>
      </c>
      <c r="D76">
        <v>5611.5151908810712</v>
      </c>
      <c r="E76">
        <v>358.48160833063412</v>
      </c>
      <c r="F76">
        <v>5253.0335825504371</v>
      </c>
      <c r="G76">
        <v>8.632576049550762</v>
      </c>
      <c r="H76">
        <v>6.6015035594118032E-2</v>
      </c>
      <c r="I76">
        <v>6.39668660837554</v>
      </c>
      <c r="J76">
        <v>4.17066155321187</v>
      </c>
      <c r="K76">
        <v>65.763404414060744</v>
      </c>
      <c r="L76">
        <v>75.546276494070199</v>
      </c>
      <c r="M76">
        <v>11.3900003433228</v>
      </c>
      <c r="N76">
        <v>9.9099998474121094</v>
      </c>
      <c r="O76">
        <v>36.659440896540055</v>
      </c>
      <c r="P76">
        <v>35.060683206922896</v>
      </c>
      <c r="Q76">
        <v>17.370719995229461</v>
      </c>
      <c r="R76">
        <v>16.494758585997502</v>
      </c>
      <c r="S76">
        <v>11.95</v>
      </c>
      <c r="T76">
        <v>9.81</v>
      </c>
      <c r="U76">
        <v>58.447899999999997</v>
      </c>
      <c r="V76">
        <v>53.0413</v>
      </c>
      <c r="W76">
        <v>-0.273753806618176</v>
      </c>
      <c r="X76">
        <v>-0.27284856998087764</v>
      </c>
    </row>
    <row r="77" spans="1:24">
      <c r="A77">
        <v>1999</v>
      </c>
      <c r="B77" t="s">
        <v>24</v>
      </c>
      <c r="C77">
        <v>4</v>
      </c>
      <c r="D77">
        <v>5182.5912224817876</v>
      </c>
      <c r="E77">
        <v>-428.92396839928369</v>
      </c>
      <c r="F77">
        <v>5611.5151908810712</v>
      </c>
      <c r="G77">
        <v>8.5530604461775557</v>
      </c>
      <c r="H77">
        <v>-7.9515603373206289E-2</v>
      </c>
      <c r="I77">
        <v>4.0191387559808396</v>
      </c>
      <c r="J77">
        <v>6.39668660837554</v>
      </c>
      <c r="K77">
        <v>66.967694245609451</v>
      </c>
      <c r="L77">
        <v>65.763404414060744</v>
      </c>
      <c r="M77">
        <v>13.560000419616699</v>
      </c>
      <c r="N77">
        <v>11.3900003433228</v>
      </c>
      <c r="O77">
        <v>38.415481297283868</v>
      </c>
      <c r="P77">
        <v>36.659440896540055</v>
      </c>
      <c r="Q77">
        <v>15.838704134952597</v>
      </c>
      <c r="R77">
        <v>17.370719995229461</v>
      </c>
      <c r="S77">
        <v>9.27</v>
      </c>
      <c r="T77">
        <v>11.95</v>
      </c>
      <c r="U77">
        <v>58.0291</v>
      </c>
      <c r="V77">
        <v>58.447899999999997</v>
      </c>
      <c r="W77">
        <v>-0.28454613508142074</v>
      </c>
      <c r="X77">
        <v>-0.273753806618176</v>
      </c>
    </row>
    <row r="78" spans="1:24">
      <c r="A78">
        <v>2000</v>
      </c>
      <c r="B78" t="s">
        <v>24</v>
      </c>
      <c r="C78">
        <v>4</v>
      </c>
      <c r="D78">
        <v>4873.0533056088516</v>
      </c>
      <c r="E78">
        <v>-309.53791687293597</v>
      </c>
      <c r="F78">
        <v>5182.5912224817876</v>
      </c>
      <c r="G78">
        <v>8.4914759817553271</v>
      </c>
      <c r="H78">
        <v>-6.1584464422228535E-2</v>
      </c>
      <c r="I78">
        <v>4.6113155473780001</v>
      </c>
      <c r="J78">
        <v>4.0191387559808396</v>
      </c>
      <c r="K78">
        <v>76.056944344576749</v>
      </c>
      <c r="L78">
        <v>66.967694245609451</v>
      </c>
      <c r="M78">
        <v>16.059999465942401</v>
      </c>
      <c r="N78">
        <v>13.560000419616699</v>
      </c>
      <c r="O78">
        <v>38.683222003071464</v>
      </c>
      <c r="P78">
        <v>38.415481297283868</v>
      </c>
      <c r="Q78">
        <v>19.289629847791552</v>
      </c>
      <c r="R78">
        <v>15.838704134952597</v>
      </c>
      <c r="S78">
        <v>7.05</v>
      </c>
      <c r="T78">
        <v>9.27</v>
      </c>
      <c r="U78">
        <v>57.826999999999998</v>
      </c>
      <c r="V78">
        <v>58.0291</v>
      </c>
      <c r="W78">
        <v>-0.28339557056608994</v>
      </c>
      <c r="X78">
        <v>-0.28454613508142074</v>
      </c>
    </row>
    <row r="79" spans="1:24">
      <c r="A79">
        <v>2001</v>
      </c>
      <c r="B79" t="s">
        <v>24</v>
      </c>
      <c r="C79">
        <v>4</v>
      </c>
      <c r="D79">
        <v>5416.6535494334594</v>
      </c>
      <c r="E79">
        <v>543.60024382460779</v>
      </c>
      <c r="F79">
        <v>4873.0533056088516</v>
      </c>
      <c r="G79">
        <v>8.5972334774437886</v>
      </c>
      <c r="H79">
        <v>0.10575749568846149</v>
      </c>
      <c r="I79">
        <v>3.7767024666589002</v>
      </c>
      <c r="J79">
        <v>4.6113155473780001</v>
      </c>
      <c r="K79">
        <v>80.844773580846805</v>
      </c>
      <c r="L79">
        <v>76.056944344576749</v>
      </c>
      <c r="M79">
        <v>15.819999694824199</v>
      </c>
      <c r="N79">
        <v>16.059999465942401</v>
      </c>
      <c r="O79">
        <v>36.958721097979776</v>
      </c>
      <c r="P79">
        <v>38.683222003071464</v>
      </c>
      <c r="Q79">
        <v>21.012388940061729</v>
      </c>
      <c r="R79">
        <v>19.289629847791552</v>
      </c>
      <c r="S79">
        <v>6.75</v>
      </c>
      <c r="T79">
        <v>7.05</v>
      </c>
      <c r="U79">
        <v>56.037599999999998</v>
      </c>
      <c r="V79">
        <v>57.826999999999998</v>
      </c>
      <c r="W79">
        <v>-0.27866011439830535</v>
      </c>
      <c r="X79">
        <v>-0.28339557056608994</v>
      </c>
    </row>
    <row r="80" spans="1:24">
      <c r="A80">
        <v>2002</v>
      </c>
      <c r="B80" t="s">
        <v>24</v>
      </c>
      <c r="C80">
        <v>4</v>
      </c>
      <c r="D80">
        <v>6245.3194163988383</v>
      </c>
      <c r="E80">
        <v>828.66586696537888</v>
      </c>
      <c r="F80">
        <v>5416.6535494334594</v>
      </c>
      <c r="G80">
        <v>8.7395875687935352</v>
      </c>
      <c r="H80">
        <v>0.14235409134974653</v>
      </c>
      <c r="I80">
        <v>1.6717843739338201</v>
      </c>
      <c r="J80">
        <v>3.7767024666589002</v>
      </c>
      <c r="K80">
        <v>83.250116690558116</v>
      </c>
      <c r="L80">
        <v>80.844773580846805</v>
      </c>
      <c r="M80">
        <v>15.050000190734901</v>
      </c>
      <c r="N80">
        <v>15.819999694824199</v>
      </c>
      <c r="O80">
        <v>42.277918928829529</v>
      </c>
      <c r="P80">
        <v>36.958721097979776</v>
      </c>
      <c r="Q80">
        <v>20.450387489959549</v>
      </c>
      <c r="R80">
        <v>21.012388940061729</v>
      </c>
      <c r="S80">
        <v>9.36</v>
      </c>
      <c r="T80">
        <v>6.75</v>
      </c>
      <c r="U80">
        <v>54.746299999999998</v>
      </c>
      <c r="V80">
        <v>56.037599999999998</v>
      </c>
      <c r="W80">
        <v>-0.25009894200755628</v>
      </c>
      <c r="X80">
        <v>-0.27866011439830535</v>
      </c>
    </row>
    <row r="81" spans="1:24">
      <c r="A81">
        <v>2003</v>
      </c>
      <c r="B81" t="s">
        <v>24</v>
      </c>
      <c r="C81">
        <v>4</v>
      </c>
      <c r="D81">
        <v>8055.7881609182032</v>
      </c>
      <c r="E81">
        <v>1810.4687445193649</v>
      </c>
      <c r="F81">
        <v>6245.3194163988383</v>
      </c>
      <c r="G81">
        <v>8.9941461382381345</v>
      </c>
      <c r="H81">
        <v>0.25455856944459931</v>
      </c>
      <c r="I81">
        <v>1.76733780760626</v>
      </c>
      <c r="J81">
        <v>1.6717843739338201</v>
      </c>
      <c r="K81">
        <v>85.1966332670453</v>
      </c>
      <c r="L81">
        <v>83.250116690558116</v>
      </c>
      <c r="M81">
        <v>13.920000076293899</v>
      </c>
      <c r="N81">
        <v>15.050000190734901</v>
      </c>
      <c r="O81">
        <v>39.755942533398155</v>
      </c>
      <c r="P81">
        <v>42.277918928829529</v>
      </c>
      <c r="Q81">
        <v>21.389630097283423</v>
      </c>
      <c r="R81">
        <v>20.450387489959549</v>
      </c>
      <c r="S81">
        <v>9.7899999999999991</v>
      </c>
      <c r="T81">
        <v>9.36</v>
      </c>
      <c r="U81">
        <v>55.197099999999999</v>
      </c>
      <c r="V81">
        <v>54.746299999999998</v>
      </c>
      <c r="W81">
        <v>-0.24482263996690978</v>
      </c>
      <c r="X81">
        <v>-0.25009894200755628</v>
      </c>
    </row>
    <row r="82" spans="1:24">
      <c r="A82">
        <v>2004</v>
      </c>
      <c r="B82" t="s">
        <v>24</v>
      </c>
      <c r="C82">
        <v>4</v>
      </c>
      <c r="D82">
        <v>9646.2895873282396</v>
      </c>
      <c r="E82">
        <v>1590.5014264100364</v>
      </c>
      <c r="F82">
        <v>8055.7881609182032</v>
      </c>
      <c r="G82">
        <v>9.1743286216719824</v>
      </c>
      <c r="H82">
        <v>0.18018248343384791</v>
      </c>
      <c r="I82">
        <v>2.0553967905033201</v>
      </c>
      <c r="J82">
        <v>1.76733780760626</v>
      </c>
      <c r="K82">
        <v>85.029414738928608</v>
      </c>
      <c r="L82">
        <v>85.1966332670453</v>
      </c>
      <c r="M82">
        <v>13.6599998474121</v>
      </c>
      <c r="N82">
        <v>13.920000076293899</v>
      </c>
      <c r="O82">
        <v>39.300769246205476</v>
      </c>
      <c r="P82">
        <v>39.755942533398155</v>
      </c>
      <c r="Q82">
        <v>23.386756844825609</v>
      </c>
      <c r="R82">
        <v>21.389630097283423</v>
      </c>
      <c r="S82">
        <v>9.6074999999999999</v>
      </c>
      <c r="T82">
        <v>9.7899999999999991</v>
      </c>
      <c r="U82">
        <v>57.214100000000002</v>
      </c>
      <c r="V82">
        <v>55.197099999999999</v>
      </c>
      <c r="W82">
        <v>-0.24846785470941316</v>
      </c>
      <c r="X82">
        <v>-0.24482263996690978</v>
      </c>
    </row>
    <row r="83" spans="1:24">
      <c r="A83">
        <v>2005</v>
      </c>
      <c r="B83" t="s">
        <v>24</v>
      </c>
      <c r="C83">
        <v>4</v>
      </c>
      <c r="D83">
        <v>10521.03385531164</v>
      </c>
      <c r="E83">
        <v>874.74426798340028</v>
      </c>
      <c r="F83">
        <v>9646.2895873282396</v>
      </c>
      <c r="G83">
        <v>9.2611317566827456</v>
      </c>
      <c r="H83">
        <v>8.6803135010763199E-2</v>
      </c>
      <c r="I83">
        <v>3.3171782444804299</v>
      </c>
      <c r="J83">
        <v>2.0553967905033201</v>
      </c>
      <c r="K83">
        <v>84.857140726928776</v>
      </c>
      <c r="L83">
        <v>85.029414738928608</v>
      </c>
      <c r="M83">
        <v>12.6000003814697</v>
      </c>
      <c r="N83">
        <v>13.6599998474121</v>
      </c>
      <c r="O83">
        <v>38.608298458543196</v>
      </c>
      <c r="P83">
        <v>39.300769246205476</v>
      </c>
      <c r="Q83">
        <v>22.840766965195996</v>
      </c>
      <c r="R83">
        <v>23.386756844825609</v>
      </c>
      <c r="S83">
        <v>8.33</v>
      </c>
      <c r="T83">
        <v>9.6074999999999999</v>
      </c>
      <c r="U83">
        <v>57.039499999999997</v>
      </c>
      <c r="V83">
        <v>57.214100000000002</v>
      </c>
      <c r="W83">
        <v>-0.22954360681772598</v>
      </c>
      <c r="X83">
        <v>-0.24846785470941316</v>
      </c>
    </row>
    <row r="84" spans="1:24">
      <c r="A84">
        <v>2006</v>
      </c>
      <c r="B84" t="s">
        <v>24</v>
      </c>
      <c r="C84">
        <v>4</v>
      </c>
      <c r="D84">
        <v>11684.815066258783</v>
      </c>
      <c r="E84">
        <v>1163.7812109471433</v>
      </c>
      <c r="F84">
        <v>10521.03385531164</v>
      </c>
      <c r="G84">
        <v>9.3660454202545438</v>
      </c>
      <c r="H84">
        <v>0.10491366357179821</v>
      </c>
      <c r="I84">
        <v>3.1898259147295001</v>
      </c>
      <c r="J84">
        <v>3.3171782444804299</v>
      </c>
      <c r="K84">
        <v>86.149568528851489</v>
      </c>
      <c r="L84">
        <v>84.857140726928776</v>
      </c>
      <c r="M84">
        <v>11.1300001144409</v>
      </c>
      <c r="N84">
        <v>12.6000003814697</v>
      </c>
      <c r="O84">
        <v>38.358798186592239</v>
      </c>
      <c r="P84">
        <v>38.608298458543196</v>
      </c>
      <c r="Q84">
        <v>23.431515440976426</v>
      </c>
      <c r="R84">
        <v>22.840766965195996</v>
      </c>
      <c r="S84">
        <v>7.16</v>
      </c>
      <c r="T84">
        <v>8.33</v>
      </c>
      <c r="U84">
        <v>54.719799999999999</v>
      </c>
      <c r="V84">
        <v>57.039499999999997</v>
      </c>
      <c r="W84">
        <v>-0.17328022502243065</v>
      </c>
      <c r="X84">
        <v>-0.22954360681772598</v>
      </c>
    </row>
    <row r="85" spans="1:24">
      <c r="A85">
        <v>2007</v>
      </c>
      <c r="B85" t="s">
        <v>24</v>
      </c>
      <c r="C85">
        <v>4</v>
      </c>
      <c r="D85">
        <v>13942.197367095972</v>
      </c>
      <c r="E85">
        <v>2257.3823008371892</v>
      </c>
      <c r="F85">
        <v>11684.815066258783</v>
      </c>
      <c r="G85">
        <v>9.5426753022433743</v>
      </c>
      <c r="H85">
        <v>0.17662988198883056</v>
      </c>
      <c r="I85">
        <v>2.8992827558339198</v>
      </c>
      <c r="J85">
        <v>3.1898259147295001</v>
      </c>
      <c r="K85">
        <v>85.227679786370814</v>
      </c>
      <c r="L85">
        <v>86.149568528851489</v>
      </c>
      <c r="M85">
        <v>9.9099998474121094</v>
      </c>
      <c r="N85">
        <v>11.1300001144409</v>
      </c>
      <c r="O85">
        <v>37.06911558912708</v>
      </c>
      <c r="P85">
        <v>38.358798186592239</v>
      </c>
      <c r="Q85">
        <v>22.834742292889175</v>
      </c>
      <c r="R85">
        <v>23.431515440976426</v>
      </c>
      <c r="S85">
        <v>6.65</v>
      </c>
      <c r="T85">
        <v>7.16</v>
      </c>
      <c r="U85">
        <v>53.3583</v>
      </c>
      <c r="V85">
        <v>54.719799999999999</v>
      </c>
      <c r="W85">
        <v>-2.3963832052991296E-2</v>
      </c>
      <c r="X85">
        <v>-0.17328022502243065</v>
      </c>
    </row>
    <row r="86" spans="1:24">
      <c r="A86">
        <v>2008</v>
      </c>
      <c r="B86" t="s">
        <v>24</v>
      </c>
      <c r="C86">
        <v>4</v>
      </c>
      <c r="D86">
        <v>16352.535165130692</v>
      </c>
      <c r="E86">
        <v>2410.3377980347195</v>
      </c>
      <c r="F86">
        <v>13942.197367095972</v>
      </c>
      <c r="G86">
        <v>9.7021382202767601</v>
      </c>
      <c r="H86">
        <v>0.15946291803338575</v>
      </c>
      <c r="I86">
        <v>6.0769683879835101</v>
      </c>
      <c r="J86">
        <v>2.8992827558339198</v>
      </c>
      <c r="K86">
        <v>84.978784428724225</v>
      </c>
      <c r="L86">
        <v>85.227679786370814</v>
      </c>
      <c r="M86">
        <v>8.5299997329711896</v>
      </c>
      <c r="N86">
        <v>9.9099998474121094</v>
      </c>
      <c r="O86">
        <v>36.838006790550097</v>
      </c>
      <c r="P86">
        <v>37.06911558912708</v>
      </c>
      <c r="Q86">
        <v>22.896548688868979</v>
      </c>
      <c r="R86">
        <v>22.834742292889175</v>
      </c>
      <c r="S86">
        <v>7.79</v>
      </c>
      <c r="T86">
        <v>6.65</v>
      </c>
      <c r="U86">
        <v>54.2468</v>
      </c>
      <c r="V86">
        <v>53.3583</v>
      </c>
      <c r="W86">
        <v>-4.9305072984570673E-2</v>
      </c>
      <c r="X86">
        <v>-2.3963832052991296E-2</v>
      </c>
    </row>
    <row r="87" spans="1:24">
      <c r="A87">
        <v>2009</v>
      </c>
      <c r="B87" t="s">
        <v>24</v>
      </c>
      <c r="C87">
        <v>4</v>
      </c>
      <c r="D87">
        <v>14576.428038465516</v>
      </c>
      <c r="E87">
        <v>-1776.1071266651761</v>
      </c>
      <c r="F87">
        <v>16352.535165130692</v>
      </c>
      <c r="G87">
        <v>9.5871609850445232</v>
      </c>
      <c r="H87">
        <v>-0.11497723523223691</v>
      </c>
      <c r="I87">
        <v>2.3785284590467399</v>
      </c>
      <c r="J87">
        <v>6.0769683879835101</v>
      </c>
      <c r="K87">
        <v>72.673673415717687</v>
      </c>
      <c r="L87">
        <v>84.978784428724225</v>
      </c>
      <c r="M87">
        <v>9.1999998092651403</v>
      </c>
      <c r="N87">
        <v>8.5299997329711896</v>
      </c>
      <c r="O87">
        <v>39.530272042084022</v>
      </c>
      <c r="P87">
        <v>36.838006790550097</v>
      </c>
      <c r="Q87">
        <v>20.443225053857063</v>
      </c>
      <c r="R87">
        <v>22.896548688868979</v>
      </c>
      <c r="S87">
        <v>8.9</v>
      </c>
      <c r="T87">
        <v>7.79</v>
      </c>
      <c r="U87">
        <v>55.022300000000001</v>
      </c>
      <c r="V87">
        <v>54.2468</v>
      </c>
      <c r="W87">
        <v>-0.16595354078180533</v>
      </c>
      <c r="X87">
        <v>-4.9305072984570673E-2</v>
      </c>
    </row>
    <row r="88" spans="1:24">
      <c r="A88">
        <v>2010</v>
      </c>
      <c r="B88" t="s">
        <v>24</v>
      </c>
      <c r="C88">
        <v>4</v>
      </c>
      <c r="D88">
        <v>13932.074214960998</v>
      </c>
      <c r="E88">
        <v>-644.353823504518</v>
      </c>
      <c r="F88">
        <v>14576.428038465516</v>
      </c>
      <c r="G88">
        <v>9.541948958414066</v>
      </c>
      <c r="H88">
        <v>-4.5212026630457203E-2</v>
      </c>
      <c r="I88">
        <v>1.0305550533357299</v>
      </c>
      <c r="J88">
        <v>2.3785284590467399</v>
      </c>
      <c r="K88">
        <v>75.6433750289209</v>
      </c>
      <c r="L88">
        <v>72.673673415717687</v>
      </c>
      <c r="M88">
        <v>11.6199998855591</v>
      </c>
      <c r="N88">
        <v>9.1999998092651403</v>
      </c>
      <c r="O88">
        <v>41.195711665446773</v>
      </c>
      <c r="P88">
        <v>39.530272042084022</v>
      </c>
      <c r="Q88">
        <v>20.547612433814265</v>
      </c>
      <c r="R88">
        <v>20.443225053857063</v>
      </c>
      <c r="S88">
        <v>8.2899999999999991</v>
      </c>
      <c r="T88">
        <v>8.9</v>
      </c>
      <c r="U88">
        <v>55.235399999999998</v>
      </c>
      <c r="V88">
        <v>55.022300000000001</v>
      </c>
      <c r="W88">
        <v>-0.16970106727632803</v>
      </c>
      <c r="X88">
        <v>-0.16595354078180533</v>
      </c>
    </row>
    <row r="89" spans="1:24">
      <c r="A89">
        <v>2011</v>
      </c>
      <c r="B89" t="s">
        <v>24</v>
      </c>
      <c r="C89">
        <v>4</v>
      </c>
      <c r="D89">
        <v>14578.290096552482</v>
      </c>
      <c r="E89">
        <v>646.2158815914845</v>
      </c>
      <c r="F89">
        <v>13932.074214960998</v>
      </c>
      <c r="G89">
        <v>9.5872887213567637</v>
      </c>
      <c r="H89">
        <v>4.5339762942697703E-2</v>
      </c>
      <c r="I89">
        <v>2.2727272727272698</v>
      </c>
      <c r="J89">
        <v>1.0305550533357299</v>
      </c>
      <c r="K89">
        <v>81.061273647453049</v>
      </c>
      <c r="L89">
        <v>75.6433750289209</v>
      </c>
      <c r="M89">
        <v>13.680000305175801</v>
      </c>
      <c r="N89">
        <v>11.6199998855591</v>
      </c>
      <c r="O89">
        <v>41.559273891903537</v>
      </c>
      <c r="P89">
        <v>41.195711665446773</v>
      </c>
      <c r="Q89">
        <v>20.1290990577996</v>
      </c>
      <c r="R89">
        <v>20.547612433814265</v>
      </c>
      <c r="S89">
        <v>7.48</v>
      </c>
      <c r="T89">
        <v>8.2899999999999991</v>
      </c>
      <c r="U89">
        <v>56.628100000000003</v>
      </c>
      <c r="V89">
        <v>55.235399999999998</v>
      </c>
      <c r="W89">
        <v>-0.18304805362335333</v>
      </c>
      <c r="X89">
        <v>-0.16970106727632803</v>
      </c>
    </row>
    <row r="90" spans="1:24">
      <c r="A90">
        <v>2012</v>
      </c>
      <c r="B90" t="s">
        <v>24</v>
      </c>
      <c r="C90">
        <v>4</v>
      </c>
      <c r="D90">
        <v>13250.757118320153</v>
      </c>
      <c r="E90">
        <v>-1327.5329782323297</v>
      </c>
      <c r="F90">
        <v>14578.290096552482</v>
      </c>
      <c r="G90">
        <v>9.4918099707871786</v>
      </c>
      <c r="H90">
        <v>-9.5478750569585102E-2</v>
      </c>
      <c r="I90">
        <v>3.4120734908136598</v>
      </c>
      <c r="J90">
        <v>2.2727272727272698</v>
      </c>
      <c r="K90">
        <v>82.583364579156736</v>
      </c>
      <c r="L90">
        <v>81.061273647453049</v>
      </c>
      <c r="M90">
        <v>15.930000305175801</v>
      </c>
      <c r="N90">
        <v>13.680000305175801</v>
      </c>
      <c r="O90">
        <v>40.397566064564295</v>
      </c>
      <c r="P90">
        <v>41.559273891903537</v>
      </c>
      <c r="Q90">
        <v>19.431634391231885</v>
      </c>
      <c r="R90">
        <v>20.1290990577996</v>
      </c>
      <c r="S90">
        <v>7.5</v>
      </c>
      <c r="T90">
        <v>7.48</v>
      </c>
      <c r="U90">
        <v>58.182600000000001</v>
      </c>
      <c r="V90">
        <v>56.628100000000003</v>
      </c>
      <c r="W90">
        <v>-0.19308997107145065</v>
      </c>
      <c r="X90">
        <v>-0.18304805362335333</v>
      </c>
    </row>
    <row r="91" spans="1:24">
      <c r="A91">
        <v>2013</v>
      </c>
      <c r="B91" t="s">
        <v>24</v>
      </c>
      <c r="C91">
        <v>4</v>
      </c>
      <c r="D91">
        <v>13663.519127523285</v>
      </c>
      <c r="E91">
        <v>412.76200920313204</v>
      </c>
      <c r="F91">
        <v>13250.757118320153</v>
      </c>
      <c r="G91">
        <v>9.5224847227512353</v>
      </c>
      <c r="H91">
        <v>3.0674751964056668E-2</v>
      </c>
      <c r="I91">
        <v>2.2165820642977998</v>
      </c>
      <c r="J91">
        <v>3.4120734908136598</v>
      </c>
      <c r="K91">
        <v>85.025236438384667</v>
      </c>
      <c r="L91">
        <v>82.583364579156736</v>
      </c>
      <c r="M91">
        <v>17.25</v>
      </c>
      <c r="N91">
        <v>15.930000305175801</v>
      </c>
      <c r="O91">
        <v>39.694139388607482</v>
      </c>
      <c r="P91">
        <v>40.397566064564295</v>
      </c>
      <c r="Q91">
        <v>20.44421601605152</v>
      </c>
      <c r="R91">
        <v>19.431634391231885</v>
      </c>
      <c r="S91">
        <v>7.94</v>
      </c>
      <c r="T91">
        <v>7.5</v>
      </c>
      <c r="U91">
        <v>58.868400000000001</v>
      </c>
      <c r="V91">
        <v>58.182600000000001</v>
      </c>
      <c r="W91">
        <v>-0.19388711151041996</v>
      </c>
      <c r="X91">
        <v>-0.19308997107145065</v>
      </c>
    </row>
    <row r="92" spans="1:24">
      <c r="A92">
        <v>2014</v>
      </c>
      <c r="B92" t="s">
        <v>24</v>
      </c>
      <c r="C92">
        <v>4</v>
      </c>
      <c r="D92">
        <v>13606.893441544224</v>
      </c>
      <c r="E92">
        <v>-56.625685979061018</v>
      </c>
      <c r="F92">
        <v>13663.519127523285</v>
      </c>
      <c r="G92">
        <v>9.5183318140103612</v>
      </c>
      <c r="H92">
        <v>-4.1529087408740395E-3</v>
      </c>
      <c r="I92">
        <v>-0.21519615957621499</v>
      </c>
      <c r="J92">
        <v>2.2165820642977998</v>
      </c>
      <c r="K92">
        <v>88.623288580628582</v>
      </c>
      <c r="L92">
        <v>85.025236438384667</v>
      </c>
      <c r="M92">
        <v>17.290000915527301</v>
      </c>
      <c r="N92">
        <v>17.25</v>
      </c>
      <c r="O92">
        <v>40.998950828300202</v>
      </c>
      <c r="P92">
        <v>39.694139388607482</v>
      </c>
      <c r="Q92">
        <v>20.761593492296129</v>
      </c>
      <c r="R92">
        <v>20.44421601605152</v>
      </c>
      <c r="T92">
        <v>7.94</v>
      </c>
      <c r="U92">
        <v>59.009300000000003</v>
      </c>
      <c r="V92">
        <v>58.868400000000001</v>
      </c>
      <c r="W92">
        <v>-0.19789789957748863</v>
      </c>
      <c r="X92">
        <v>-0.19388711151041996</v>
      </c>
    </row>
    <row r="93" spans="1:24">
      <c r="A93">
        <v>2015</v>
      </c>
      <c r="B93" t="s">
        <v>24</v>
      </c>
      <c r="C93">
        <v>4</v>
      </c>
      <c r="D93">
        <v>11773.264663632597</v>
      </c>
      <c r="E93">
        <v>-1833.6287779116265</v>
      </c>
      <c r="F93">
        <v>13606.893441544224</v>
      </c>
      <c r="G93">
        <v>9.3735865333854882</v>
      </c>
      <c r="H93">
        <v>-0.14474528062487302</v>
      </c>
      <c r="I93">
        <v>-0.46449900464500199</v>
      </c>
      <c r="J93">
        <v>-0.21519615957621499</v>
      </c>
      <c r="K93">
        <v>93.904974524731017</v>
      </c>
      <c r="L93">
        <v>88.623288580628582</v>
      </c>
      <c r="M93">
        <v>16.180000305175799</v>
      </c>
      <c r="N93">
        <v>17.290000915527301</v>
      </c>
      <c r="O93">
        <v>40.762799359634975</v>
      </c>
      <c r="P93">
        <v>40.998950828300202</v>
      </c>
      <c r="Q93">
        <v>24.560329808669689</v>
      </c>
      <c r="R93">
        <v>20.761593492296129</v>
      </c>
      <c r="U93">
        <v>67.681200000000004</v>
      </c>
      <c r="V93">
        <v>59.009300000000003</v>
      </c>
      <c r="W93">
        <v>-0.19912185704066729</v>
      </c>
      <c r="X93">
        <v>-0.19789789957748863</v>
      </c>
    </row>
    <row r="94" spans="1:24">
      <c r="A94">
        <v>1993</v>
      </c>
      <c r="B94" t="s">
        <v>23</v>
      </c>
      <c r="C94">
        <v>5</v>
      </c>
      <c r="D94">
        <v>10526.141769674699</v>
      </c>
      <c r="E94" t="s">
        <v>141</v>
      </c>
      <c r="F94" t="s">
        <v>141</v>
      </c>
      <c r="G94">
        <v>9.2616171343461762</v>
      </c>
      <c r="H94" t="s">
        <v>141</v>
      </c>
      <c r="I94">
        <v>4.8541666666669299</v>
      </c>
      <c r="J94" t="s">
        <v>141</v>
      </c>
      <c r="K94">
        <v>95.416375350747529</v>
      </c>
      <c r="L94" t="s">
        <v>141</v>
      </c>
      <c r="M94">
        <v>3.3239998817443799</v>
      </c>
      <c r="N94" t="s">
        <v>141</v>
      </c>
      <c r="O94">
        <v>50.184787068858249</v>
      </c>
      <c r="P94" t="s">
        <v>141</v>
      </c>
      <c r="Q94">
        <v>26.812916851961848</v>
      </c>
      <c r="R94" t="s">
        <v>141</v>
      </c>
      <c r="S94">
        <v>3.25</v>
      </c>
      <c r="T94" t="s">
        <v>141</v>
      </c>
      <c r="V94" t="s">
        <v>141</v>
      </c>
      <c r="X94" t="s">
        <v>141</v>
      </c>
    </row>
    <row r="95" spans="1:24">
      <c r="A95">
        <v>1994</v>
      </c>
      <c r="B95" t="s">
        <v>23</v>
      </c>
      <c r="C95">
        <v>5</v>
      </c>
      <c r="D95">
        <v>11617.6927784249</v>
      </c>
      <c r="E95">
        <v>1091.5510087502007</v>
      </c>
      <c r="F95">
        <v>10526.141769674699</v>
      </c>
      <c r="G95">
        <v>9.360284454617446</v>
      </c>
      <c r="H95">
        <v>9.8667320271269787E-2</v>
      </c>
      <c r="I95">
        <v>4.6985893105497798</v>
      </c>
      <c r="J95">
        <v>4.8541666666669299</v>
      </c>
      <c r="K95">
        <v>95.776151605187721</v>
      </c>
      <c r="L95">
        <v>95.416375350747529</v>
      </c>
      <c r="M95">
        <v>3.11199998855591</v>
      </c>
      <c r="N95">
        <v>3.3239998817443799</v>
      </c>
      <c r="O95">
        <v>50.97395481688244</v>
      </c>
      <c r="P95">
        <v>50.184787068858249</v>
      </c>
      <c r="Q95">
        <v>27.795644145053284</v>
      </c>
      <c r="R95">
        <v>26.812916851961848</v>
      </c>
      <c r="S95">
        <v>3.0833300000000001</v>
      </c>
      <c r="T95">
        <v>3.25</v>
      </c>
    </row>
    <row r="96" spans="1:24">
      <c r="A96">
        <v>1995</v>
      </c>
      <c r="B96" t="s">
        <v>23</v>
      </c>
      <c r="C96">
        <v>5</v>
      </c>
      <c r="D96">
        <v>15261.426463170201</v>
      </c>
      <c r="E96">
        <v>3643.7336847453007</v>
      </c>
      <c r="F96">
        <v>11617.6927784249</v>
      </c>
      <c r="G96">
        <v>9.6330837777416853</v>
      </c>
      <c r="H96">
        <v>0.27279932312423938</v>
      </c>
      <c r="I96">
        <v>2.61581787956337</v>
      </c>
      <c r="J96">
        <v>4.6985893105497798</v>
      </c>
      <c r="K96">
        <v>134.39046562268828</v>
      </c>
      <c r="L96">
        <v>95.776151605187721</v>
      </c>
      <c r="M96">
        <v>3.4059998989105198</v>
      </c>
      <c r="N96">
        <v>3.11199998855591</v>
      </c>
      <c r="O96">
        <v>46.705315294289065</v>
      </c>
      <c r="P96">
        <v>50.97395481688244</v>
      </c>
      <c r="Q96">
        <v>21.185070964639571</v>
      </c>
      <c r="R96">
        <v>27.795644145053284</v>
      </c>
      <c r="S96">
        <v>2.75</v>
      </c>
      <c r="T96">
        <v>3.0833300000000001</v>
      </c>
    </row>
    <row r="97" spans="1:24">
      <c r="A97">
        <v>1996</v>
      </c>
      <c r="B97" t="s">
        <v>23</v>
      </c>
      <c r="C97">
        <v>5</v>
      </c>
      <c r="D97">
        <v>15139.2280305854</v>
      </c>
      <c r="E97">
        <v>-122.19843258480068</v>
      </c>
      <c r="F97">
        <v>15261.426463170201</v>
      </c>
      <c r="G97">
        <v>9.6250445369586703</v>
      </c>
      <c r="H97">
        <v>-8.0392407830149892E-3</v>
      </c>
      <c r="I97">
        <v>2.9789248648126798</v>
      </c>
      <c r="J97">
        <v>2.61581787956337</v>
      </c>
      <c r="K97">
        <v>140.84892537126387</v>
      </c>
      <c r="L97">
        <v>134.39046562268828</v>
      </c>
      <c r="M97">
        <v>4.8400001525878897</v>
      </c>
      <c r="N97">
        <v>3.4059998989105198</v>
      </c>
      <c r="O97">
        <v>48.687486150775726</v>
      </c>
      <c r="P97">
        <v>46.705315294289065</v>
      </c>
      <c r="Q97">
        <v>19.381248086698612</v>
      </c>
      <c r="R97">
        <v>21.185070964639571</v>
      </c>
      <c r="S97">
        <v>1.5</v>
      </c>
      <c r="T97">
        <v>2.75</v>
      </c>
      <c r="U97">
        <v>79.042400000000001</v>
      </c>
      <c r="W97">
        <v>-0.21550896633860997</v>
      </c>
    </row>
    <row r="98" spans="1:24">
      <c r="A98">
        <v>1997</v>
      </c>
      <c r="B98" t="s">
        <v>23</v>
      </c>
      <c r="C98">
        <v>5</v>
      </c>
      <c r="D98">
        <v>14234.2494839714</v>
      </c>
      <c r="E98">
        <v>-904.97854661400015</v>
      </c>
      <c r="F98">
        <v>15139.2280305854</v>
      </c>
      <c r="G98">
        <v>9.5634062750325359</v>
      </c>
      <c r="H98">
        <v>-6.1638261926134419E-2</v>
      </c>
      <c r="I98">
        <v>3.6053444436462598</v>
      </c>
      <c r="J98">
        <v>2.9789248648126798</v>
      </c>
      <c r="K98">
        <v>139.76286926281193</v>
      </c>
      <c r="L98">
        <v>140.84892537126387</v>
      </c>
      <c r="M98">
        <v>5.0920000076293901</v>
      </c>
      <c r="N98">
        <v>4.8400001525878897</v>
      </c>
      <c r="O98">
        <v>51.032935148300055</v>
      </c>
      <c r="P98">
        <v>48.687486150775726</v>
      </c>
      <c r="Q98">
        <v>17.599140271731038</v>
      </c>
      <c r="R98">
        <v>19.381248086698612</v>
      </c>
      <c r="S98">
        <v>1.5</v>
      </c>
      <c r="T98">
        <v>1.5</v>
      </c>
      <c r="U98">
        <v>72.781899999999993</v>
      </c>
      <c r="V98">
        <v>79.042400000000001</v>
      </c>
      <c r="W98">
        <v>-0.21477556316502666</v>
      </c>
      <c r="X98">
        <v>-0.21550896633860997</v>
      </c>
    </row>
    <row r="99" spans="1:24">
      <c r="A99">
        <v>1998</v>
      </c>
      <c r="B99" t="s">
        <v>23</v>
      </c>
      <c r="C99">
        <v>5</v>
      </c>
      <c r="D99">
        <v>15092.829586374701</v>
      </c>
      <c r="E99">
        <v>858.58010240330077</v>
      </c>
      <c r="F99">
        <v>14234.2494839714</v>
      </c>
      <c r="G99">
        <v>9.6219750481909418</v>
      </c>
      <c r="H99">
        <v>5.8568773158405918E-2</v>
      </c>
      <c r="I99">
        <v>2.2277073265431899</v>
      </c>
      <c r="J99">
        <v>3.6053444436462598</v>
      </c>
      <c r="K99">
        <v>134.9096777184435</v>
      </c>
      <c r="L99">
        <v>139.76286926281193</v>
      </c>
      <c r="M99">
        <v>5.1129999160766602</v>
      </c>
      <c r="N99">
        <v>5.0920000076293901</v>
      </c>
      <c r="O99">
        <v>54.54455945672165</v>
      </c>
      <c r="P99">
        <v>51.032935148300055</v>
      </c>
      <c r="Q99">
        <v>25.024416060547477</v>
      </c>
      <c r="R99">
        <v>17.599140271731038</v>
      </c>
      <c r="S99">
        <v>1.5</v>
      </c>
      <c r="T99">
        <v>1.5</v>
      </c>
      <c r="U99">
        <v>74.809700000000007</v>
      </c>
      <c r="V99">
        <v>72.781899999999993</v>
      </c>
      <c r="W99">
        <v>-0.20227898733786001</v>
      </c>
      <c r="X99">
        <v>-0.21477556316502666</v>
      </c>
    </row>
    <row r="100" spans="1:24">
      <c r="A100">
        <v>1999</v>
      </c>
      <c r="B100" t="s">
        <v>23</v>
      </c>
      <c r="C100">
        <v>5</v>
      </c>
      <c r="D100">
        <v>15287.917556381401</v>
      </c>
      <c r="E100">
        <v>195.08797000669983</v>
      </c>
      <c r="F100">
        <v>15092.829586374701</v>
      </c>
      <c r="G100">
        <v>9.6348180932041956</v>
      </c>
      <c r="H100">
        <v>1.2843045013253729E-2</v>
      </c>
      <c r="I100">
        <v>1.6299999999999699</v>
      </c>
      <c r="J100">
        <v>2.2277073265431899</v>
      </c>
      <c r="K100">
        <v>131.20938472351813</v>
      </c>
      <c r="L100">
        <v>134.9096777184435</v>
      </c>
      <c r="M100">
        <v>5.6999998092651403</v>
      </c>
      <c r="N100">
        <v>5.1129999160766602</v>
      </c>
      <c r="O100">
        <v>53.635866636593519</v>
      </c>
      <c r="P100">
        <v>54.54455945672165</v>
      </c>
      <c r="Q100">
        <v>17.827680352604062</v>
      </c>
      <c r="R100">
        <v>25.024416060547477</v>
      </c>
      <c r="S100">
        <v>1.5</v>
      </c>
      <c r="T100">
        <v>1.5</v>
      </c>
      <c r="U100">
        <v>73.568100000000001</v>
      </c>
      <c r="V100">
        <v>74.809700000000007</v>
      </c>
      <c r="W100">
        <v>0.12251963791373995</v>
      </c>
      <c r="X100">
        <v>-0.20227898733786001</v>
      </c>
    </row>
    <row r="101" spans="1:24">
      <c r="A101">
        <v>2000</v>
      </c>
      <c r="B101" t="s">
        <v>23</v>
      </c>
      <c r="C101">
        <v>5</v>
      </c>
      <c r="D101">
        <v>14388.3467029574</v>
      </c>
      <c r="E101">
        <v>-899.57085342400023</v>
      </c>
      <c r="F101">
        <v>15287.917556381401</v>
      </c>
      <c r="G101">
        <v>9.5741739012000213</v>
      </c>
      <c r="H101">
        <v>-6.0644192004174258E-2</v>
      </c>
      <c r="I101">
        <v>4.1416576470205797</v>
      </c>
      <c r="J101">
        <v>1.6299999999999699</v>
      </c>
      <c r="K101">
        <v>137.49492684271229</v>
      </c>
      <c r="L101">
        <v>131.20938472351813</v>
      </c>
      <c r="M101">
        <v>4.9800000190734899</v>
      </c>
      <c r="N101">
        <v>5.6999998092651403</v>
      </c>
      <c r="O101">
        <v>54.306052053276865</v>
      </c>
      <c r="P101">
        <v>53.635866636593519</v>
      </c>
      <c r="Q101">
        <v>16.199697594351665</v>
      </c>
      <c r="R101">
        <v>17.827680352604062</v>
      </c>
      <c r="S101">
        <v>1.5</v>
      </c>
      <c r="T101">
        <v>1.5</v>
      </c>
      <c r="U101">
        <v>73.375600000000006</v>
      </c>
      <c r="V101">
        <v>73.568100000000001</v>
      </c>
      <c r="W101">
        <v>0.55948733575867993</v>
      </c>
      <c r="X101">
        <v>0.12251963791373995</v>
      </c>
    </row>
    <row r="102" spans="1:24">
      <c r="A102">
        <v>2001</v>
      </c>
      <c r="B102" t="s">
        <v>23</v>
      </c>
      <c r="C102">
        <v>5</v>
      </c>
      <c r="D102">
        <v>14821.4455185468</v>
      </c>
      <c r="E102">
        <v>433.09881558939924</v>
      </c>
      <c r="F102">
        <v>14388.3467029574</v>
      </c>
      <c r="G102">
        <v>9.6038304324570021</v>
      </c>
      <c r="H102">
        <v>2.9656531256980756E-2</v>
      </c>
      <c r="I102">
        <v>1.97304191729915</v>
      </c>
      <c r="J102">
        <v>4.1416576470205797</v>
      </c>
      <c r="K102">
        <v>131.84912879076523</v>
      </c>
      <c r="L102">
        <v>137.49492684271229</v>
      </c>
      <c r="M102">
        <v>3.9700000286102299</v>
      </c>
      <c r="N102">
        <v>4.9800000190734899</v>
      </c>
      <c r="O102">
        <v>55.668887425832246</v>
      </c>
      <c r="P102">
        <v>54.306052053276865</v>
      </c>
      <c r="Q102">
        <v>15.845758303993094</v>
      </c>
      <c r="R102">
        <v>16.199697594351665</v>
      </c>
      <c r="S102">
        <v>2.4700000000000002</v>
      </c>
      <c r="T102">
        <v>1.5</v>
      </c>
      <c r="U102">
        <v>69.494399999999999</v>
      </c>
      <c r="V102">
        <v>73.375600000000006</v>
      </c>
      <c r="W102">
        <v>0.40858647922000335</v>
      </c>
      <c r="X102">
        <v>0.55948733575867993</v>
      </c>
    </row>
    <row r="103" spans="1:24">
      <c r="A103">
        <v>2002</v>
      </c>
      <c r="B103" t="s">
        <v>23</v>
      </c>
      <c r="C103">
        <v>5</v>
      </c>
      <c r="D103">
        <v>16093.218676255001</v>
      </c>
      <c r="E103">
        <v>1271.7731577082013</v>
      </c>
      <c r="F103">
        <v>14821.4455185468</v>
      </c>
      <c r="G103">
        <v>9.6861532620102118</v>
      </c>
      <c r="H103">
        <v>8.2322829553209687E-2</v>
      </c>
      <c r="I103">
        <v>2.8011550518074602</v>
      </c>
      <c r="J103">
        <v>1.97304191729915</v>
      </c>
      <c r="K103">
        <v>123.64132814236542</v>
      </c>
      <c r="L103">
        <v>131.84912879076523</v>
      </c>
      <c r="M103">
        <v>3.3099999427795401</v>
      </c>
      <c r="N103">
        <v>3.9700000286102299</v>
      </c>
      <c r="O103">
        <v>58.112681127479583</v>
      </c>
      <c r="P103">
        <v>55.668887425832246</v>
      </c>
      <c r="Q103">
        <v>17.495290509973159</v>
      </c>
      <c r="R103">
        <v>15.845758303993094</v>
      </c>
      <c r="S103">
        <v>2.68</v>
      </c>
      <c r="T103">
        <v>2.4700000000000002</v>
      </c>
      <c r="U103">
        <v>69.099199999999996</v>
      </c>
      <c r="V103">
        <v>69.494399999999999</v>
      </c>
      <c r="W103">
        <v>-5.8663867010683324E-2</v>
      </c>
      <c r="X103">
        <v>0.40858647922000335</v>
      </c>
    </row>
    <row r="104" spans="1:24">
      <c r="A104">
        <v>2003</v>
      </c>
      <c r="B104" t="s">
        <v>23</v>
      </c>
      <c r="C104">
        <v>5</v>
      </c>
      <c r="D104">
        <v>20252.2421378578</v>
      </c>
      <c r="E104">
        <v>4159.0234616027992</v>
      </c>
      <c r="F104">
        <v>16093.218676255001</v>
      </c>
      <c r="G104">
        <v>9.9160207892625376</v>
      </c>
      <c r="H104">
        <v>0.22986752725232584</v>
      </c>
      <c r="I104">
        <v>4.1390653868685501</v>
      </c>
      <c r="J104">
        <v>2.8011550518074602</v>
      </c>
      <c r="K104">
        <v>114.00458845226538</v>
      </c>
      <c r="L104">
        <v>123.64132814236542</v>
      </c>
      <c r="M104">
        <v>4.1300001144409197</v>
      </c>
      <c r="N104">
        <v>3.3099999427795401</v>
      </c>
      <c r="O104">
        <v>63.579288825974224</v>
      </c>
      <c r="P104">
        <v>58.112681127479583</v>
      </c>
      <c r="Q104">
        <v>18.114203058892901</v>
      </c>
      <c r="R104">
        <v>17.495290509973159</v>
      </c>
      <c r="S104">
        <v>3.6</v>
      </c>
      <c r="T104">
        <v>2.68</v>
      </c>
      <c r="U104">
        <v>73.301100000000005</v>
      </c>
      <c r="V104">
        <v>69.099199999999996</v>
      </c>
      <c r="W104">
        <v>-0.17670469340415731</v>
      </c>
      <c r="X104">
        <v>-5.8663867010683324E-2</v>
      </c>
    </row>
    <row r="105" spans="1:24">
      <c r="A105">
        <v>2004</v>
      </c>
      <c r="B105" t="s">
        <v>23</v>
      </c>
      <c r="C105">
        <v>5</v>
      </c>
      <c r="D105">
        <v>23792.617929063999</v>
      </c>
      <c r="E105">
        <v>3540.3757912061992</v>
      </c>
      <c r="F105">
        <v>20252.2421378578</v>
      </c>
      <c r="G105">
        <v>10.077130640498847</v>
      </c>
      <c r="H105">
        <v>0.16110985123630961</v>
      </c>
      <c r="I105">
        <v>2.2862170680167599</v>
      </c>
      <c r="J105">
        <v>4.1390653868685501</v>
      </c>
      <c r="K105">
        <v>113.90364336005496</v>
      </c>
      <c r="L105">
        <v>114.00458845226538</v>
      </c>
      <c r="M105">
        <v>4.3200001716613796</v>
      </c>
      <c r="N105">
        <v>4.1300001144409197</v>
      </c>
      <c r="O105">
        <v>61.122239801547643</v>
      </c>
      <c r="P105">
        <v>63.579288825974224</v>
      </c>
      <c r="Q105">
        <v>17.290486175627386</v>
      </c>
      <c r="R105">
        <v>18.114203058892901</v>
      </c>
      <c r="S105">
        <v>3.93</v>
      </c>
      <c r="T105">
        <v>3.6</v>
      </c>
      <c r="U105">
        <v>71.746300000000005</v>
      </c>
      <c r="V105">
        <v>73.301100000000005</v>
      </c>
      <c r="W105">
        <v>-0.21346532718713332</v>
      </c>
      <c r="X105">
        <v>-0.17670469340415731</v>
      </c>
    </row>
    <row r="106" spans="1:24">
      <c r="A106">
        <v>2005</v>
      </c>
      <c r="B106" t="s">
        <v>23</v>
      </c>
      <c r="C106">
        <v>5</v>
      </c>
      <c r="D106">
        <v>24959.265905382199</v>
      </c>
      <c r="E106">
        <v>1166.6479763181997</v>
      </c>
      <c r="F106">
        <v>23792.617929063999</v>
      </c>
      <c r="G106">
        <v>10.125000411208797</v>
      </c>
      <c r="H106">
        <v>4.7869770709949577E-2</v>
      </c>
      <c r="I106">
        <v>2.5601613233023399</v>
      </c>
      <c r="J106">
        <v>2.2862170680167599</v>
      </c>
      <c r="K106">
        <v>111.91710333949297</v>
      </c>
      <c r="L106">
        <v>113.90364336005496</v>
      </c>
      <c r="M106">
        <v>5.3099999427795401</v>
      </c>
      <c r="N106">
        <v>4.3200001716613796</v>
      </c>
      <c r="O106">
        <v>63.217622791556948</v>
      </c>
      <c r="P106">
        <v>61.122239801547643</v>
      </c>
      <c r="Q106">
        <v>17.21595576052712</v>
      </c>
      <c r="R106">
        <v>17.290486175627386</v>
      </c>
      <c r="S106">
        <v>3.2</v>
      </c>
      <c r="T106">
        <v>3.93</v>
      </c>
      <c r="U106">
        <v>70.6434</v>
      </c>
      <c r="V106">
        <v>71.746300000000005</v>
      </c>
      <c r="W106">
        <v>-0.20295666826915001</v>
      </c>
      <c r="X106">
        <v>-0.21346532718713332</v>
      </c>
    </row>
    <row r="107" spans="1:24">
      <c r="A107">
        <v>2006</v>
      </c>
      <c r="B107" t="s">
        <v>23</v>
      </c>
      <c r="C107">
        <v>5</v>
      </c>
      <c r="D107">
        <v>26729.326745741899</v>
      </c>
      <c r="E107">
        <v>1770.0608403596998</v>
      </c>
      <c r="F107">
        <v>24959.265905382199</v>
      </c>
      <c r="G107">
        <v>10.193516621600718</v>
      </c>
      <c r="H107">
        <v>6.8516210391921462E-2</v>
      </c>
      <c r="I107">
        <v>2.3026992742754699</v>
      </c>
      <c r="J107">
        <v>2.5601613233023399</v>
      </c>
      <c r="K107">
        <v>109.80636274204657</v>
      </c>
      <c r="L107">
        <v>111.91710333949297</v>
      </c>
      <c r="M107">
        <v>4.53999996185303</v>
      </c>
      <c r="N107">
        <v>5.3099999427795401</v>
      </c>
      <c r="O107">
        <v>62.303005805124144</v>
      </c>
      <c r="P107">
        <v>63.217622791556948</v>
      </c>
      <c r="Q107">
        <v>17.153827736339533</v>
      </c>
      <c r="R107">
        <v>17.21595576052712</v>
      </c>
      <c r="S107">
        <v>3.39</v>
      </c>
      <c r="T107">
        <v>3.2</v>
      </c>
      <c r="U107">
        <v>72.656899999999993</v>
      </c>
      <c r="V107">
        <v>70.6434</v>
      </c>
      <c r="W107">
        <v>1.2156544253993299E-2</v>
      </c>
      <c r="X107">
        <v>-0.20295666826915001</v>
      </c>
    </row>
    <row r="108" spans="1:24">
      <c r="A108">
        <v>2007</v>
      </c>
      <c r="B108" t="s">
        <v>23</v>
      </c>
      <c r="C108">
        <v>5</v>
      </c>
      <c r="D108">
        <v>31244.928008216099</v>
      </c>
      <c r="E108">
        <v>4515.6012624741998</v>
      </c>
      <c r="F108">
        <v>26729.326745741899</v>
      </c>
      <c r="G108">
        <v>10.349612338254786</v>
      </c>
      <c r="H108">
        <v>0.15609571665406818</v>
      </c>
      <c r="I108">
        <v>2.3726518366971998</v>
      </c>
      <c r="J108">
        <v>2.3026992742754699</v>
      </c>
      <c r="K108">
        <v>111.27493921165308</v>
      </c>
      <c r="L108">
        <v>109.80636274204657</v>
      </c>
      <c r="M108">
        <v>3.9100000858306898</v>
      </c>
      <c r="N108">
        <v>4.53999996185303</v>
      </c>
      <c r="O108">
        <v>60.970395287093382</v>
      </c>
      <c r="P108">
        <v>62.303005805124144</v>
      </c>
      <c r="Q108">
        <v>13.16181263737313</v>
      </c>
      <c r="R108">
        <v>17.153827736339533</v>
      </c>
      <c r="S108">
        <v>2.9</v>
      </c>
      <c r="T108">
        <v>3.39</v>
      </c>
      <c r="U108">
        <v>69.866399999999999</v>
      </c>
      <c r="V108">
        <v>72.656899999999993</v>
      </c>
      <c r="W108">
        <v>8.0645126868366668E-2</v>
      </c>
      <c r="X108">
        <v>1.2156544253993299E-2</v>
      </c>
    </row>
    <row r="109" spans="1:24">
      <c r="A109">
        <v>2008</v>
      </c>
      <c r="B109" t="s">
        <v>23</v>
      </c>
      <c r="C109">
        <v>5</v>
      </c>
      <c r="D109">
        <v>35391.040057893901</v>
      </c>
      <c r="E109">
        <v>4146.1120496778021</v>
      </c>
      <c r="F109">
        <v>31244.928008216099</v>
      </c>
      <c r="G109">
        <v>10.474213961375998</v>
      </c>
      <c r="H109">
        <v>0.1246016231212117</v>
      </c>
      <c r="I109">
        <v>4.6690084190248502</v>
      </c>
      <c r="J109">
        <v>2.3726518366971998</v>
      </c>
      <c r="K109">
        <v>112.94589444065036</v>
      </c>
      <c r="L109">
        <v>111.27493921165308</v>
      </c>
      <c r="M109">
        <v>3.6500000953674299</v>
      </c>
      <c r="N109">
        <v>3.9100000858306898</v>
      </c>
      <c r="O109">
        <v>62.380532341866825</v>
      </c>
      <c r="P109">
        <v>60.970395287093382</v>
      </c>
      <c r="Q109">
        <v>13.837033667250143</v>
      </c>
      <c r="R109">
        <v>13.16181263737313</v>
      </c>
      <c r="T109">
        <v>2.9</v>
      </c>
      <c r="U109">
        <v>68.914500000000004</v>
      </c>
      <c r="V109">
        <v>69.866399999999999</v>
      </c>
      <c r="W109">
        <v>-1.013029358319965E-3</v>
      </c>
      <c r="X109">
        <v>8.0645126868366668E-2</v>
      </c>
    </row>
    <row r="110" spans="1:24">
      <c r="A110">
        <v>2009</v>
      </c>
      <c r="B110" t="s">
        <v>23</v>
      </c>
      <c r="C110">
        <v>5</v>
      </c>
      <c r="D110">
        <v>32105.867479829001</v>
      </c>
      <c r="E110">
        <v>-3285.1725780648994</v>
      </c>
      <c r="F110">
        <v>35391.040057893901</v>
      </c>
      <c r="G110">
        <v>10.376794079948116</v>
      </c>
      <c r="H110">
        <v>-9.741988142788216E-2</v>
      </c>
      <c r="I110">
        <v>0.32627665224981001</v>
      </c>
      <c r="J110">
        <v>4.6690084190248502</v>
      </c>
      <c r="K110">
        <v>102.80166631590276</v>
      </c>
      <c r="L110">
        <v>112.94589444065036</v>
      </c>
      <c r="M110">
        <v>5.3600001335143999</v>
      </c>
      <c r="N110">
        <v>3.6500000953674299</v>
      </c>
      <c r="O110">
        <v>39.029578231860825</v>
      </c>
      <c r="P110">
        <v>62.380532341866825</v>
      </c>
      <c r="Q110">
        <v>11.57658348713902</v>
      </c>
      <c r="R110">
        <v>13.837033667250143</v>
      </c>
      <c r="U110">
        <v>74.725499999999997</v>
      </c>
      <c r="V110">
        <v>68.914500000000004</v>
      </c>
      <c r="W110">
        <v>-0.11332054995977332</v>
      </c>
      <c r="X110">
        <v>-1.013029358319965E-3</v>
      </c>
    </row>
    <row r="111" spans="1:24">
      <c r="A111">
        <v>2010</v>
      </c>
      <c r="B111" t="s">
        <v>23</v>
      </c>
      <c r="C111">
        <v>5</v>
      </c>
      <c r="D111">
        <v>30818.479925953201</v>
      </c>
      <c r="E111">
        <v>-1287.3875538758002</v>
      </c>
      <c r="F111">
        <v>32105.867479829001</v>
      </c>
      <c r="G111">
        <v>10.335869786630958</v>
      </c>
      <c r="H111">
        <v>-4.0924293317157634E-2</v>
      </c>
      <c r="I111">
        <v>2.4300408410225298</v>
      </c>
      <c r="J111">
        <v>0.32627665224981001</v>
      </c>
      <c r="K111">
        <v>107.69029887287297</v>
      </c>
      <c r="L111">
        <v>102.80166631590276</v>
      </c>
      <c r="M111">
        <v>6.2600002288818404</v>
      </c>
      <c r="N111">
        <v>5.3600001335143999</v>
      </c>
      <c r="O111">
        <v>39.11291012051602</v>
      </c>
      <c r="P111">
        <v>39.029578231860825</v>
      </c>
      <c r="Q111">
        <v>12.519080254821812</v>
      </c>
      <c r="R111">
        <v>11.57658348713902</v>
      </c>
      <c r="U111">
        <v>81.0351</v>
      </c>
      <c r="V111">
        <v>74.725499999999997</v>
      </c>
      <c r="W111">
        <v>-0.14353050832867997</v>
      </c>
      <c r="X111">
        <v>-0.11332054995977332</v>
      </c>
    </row>
    <row r="112" spans="1:24">
      <c r="A112">
        <v>2011</v>
      </c>
      <c r="B112" t="s">
        <v>23</v>
      </c>
      <c r="C112">
        <v>5</v>
      </c>
      <c r="D112">
        <v>32233.643385879299</v>
      </c>
      <c r="E112">
        <v>1415.1634599260979</v>
      </c>
      <c r="F112">
        <v>30818.479925953201</v>
      </c>
      <c r="G112">
        <v>10.380766011730508</v>
      </c>
      <c r="H112">
        <v>4.489622509954927E-2</v>
      </c>
      <c r="I112">
        <v>3.2897537489822799</v>
      </c>
      <c r="J112">
        <v>2.4300408410225298</v>
      </c>
      <c r="K112">
        <v>108.67630497826262</v>
      </c>
      <c r="L112">
        <v>107.69029887287297</v>
      </c>
      <c r="M112">
        <v>7.8699998855590803</v>
      </c>
      <c r="N112">
        <v>6.2600002288818404</v>
      </c>
      <c r="O112">
        <v>40.149551618824816</v>
      </c>
      <c r="P112">
        <v>39.11291012051602</v>
      </c>
      <c r="Q112">
        <v>14.729482254836244</v>
      </c>
      <c r="R112">
        <v>12.519080254821812</v>
      </c>
      <c r="U112">
        <v>85.3874</v>
      </c>
      <c r="V112">
        <v>81.0351</v>
      </c>
      <c r="W112">
        <v>-0.22546623523964668</v>
      </c>
      <c r="X112">
        <v>-0.14353050832867997</v>
      </c>
    </row>
    <row r="113" spans="1:24">
      <c r="A113">
        <v>2012</v>
      </c>
      <c r="B113" t="s">
        <v>23</v>
      </c>
      <c r="C113">
        <v>5</v>
      </c>
      <c r="D113">
        <v>28984.944549178901</v>
      </c>
      <c r="E113">
        <v>-3248.6988367003978</v>
      </c>
      <c r="F113">
        <v>32233.643385879299</v>
      </c>
      <c r="G113">
        <v>10.274531820685196</v>
      </c>
      <c r="H113">
        <v>-0.10623419104531173</v>
      </c>
      <c r="I113">
        <v>2.3887524010824599</v>
      </c>
      <c r="J113">
        <v>3.2897537489822799</v>
      </c>
      <c r="K113">
        <v>108.12967041086276</v>
      </c>
      <c r="L113">
        <v>108.67630497826262</v>
      </c>
      <c r="M113">
        <v>11.789999961853001</v>
      </c>
      <c r="N113">
        <v>7.8699998855590803</v>
      </c>
      <c r="O113">
        <v>40.847687909318346</v>
      </c>
      <c r="P113">
        <v>40.149551618824816</v>
      </c>
      <c r="Q113">
        <v>10.189268162896232</v>
      </c>
      <c r="R113">
        <v>14.729482254836244</v>
      </c>
      <c r="U113">
        <v>84.343699999999998</v>
      </c>
      <c r="V113">
        <v>85.3874</v>
      </c>
      <c r="W113">
        <v>-0.26805428623787336</v>
      </c>
      <c r="X113">
        <v>-0.22546623523964668</v>
      </c>
    </row>
    <row r="114" spans="1:24">
      <c r="A114">
        <v>2013</v>
      </c>
      <c r="B114" t="s">
        <v>23</v>
      </c>
      <c r="C114">
        <v>5</v>
      </c>
      <c r="D114">
        <v>27942.301269602802</v>
      </c>
      <c r="E114">
        <v>-1042.6432795760993</v>
      </c>
      <c r="F114">
        <v>28984.944549178901</v>
      </c>
      <c r="G114">
        <v>10.237896994115044</v>
      </c>
      <c r="H114">
        <v>-3.6634826570152157E-2</v>
      </c>
      <c r="I114">
        <v>-0.39935767646440801</v>
      </c>
      <c r="J114">
        <v>2.3887524010824599</v>
      </c>
      <c r="K114">
        <v>115.88645069675627</v>
      </c>
      <c r="L114">
        <v>108.12967041086276</v>
      </c>
      <c r="M114">
        <v>15.8800001144409</v>
      </c>
      <c r="N114">
        <v>11.789999961853001</v>
      </c>
      <c r="O114">
        <v>42.093681041691816</v>
      </c>
      <c r="P114">
        <v>40.847687909318346</v>
      </c>
      <c r="Q114">
        <v>8.3129349413499494</v>
      </c>
      <c r="R114">
        <v>10.189268162896232</v>
      </c>
      <c r="U114">
        <v>80.567099999999996</v>
      </c>
      <c r="V114">
        <v>84.343699999999998</v>
      </c>
      <c r="W114">
        <v>-0.28102374946106595</v>
      </c>
      <c r="X114">
        <v>-0.26805428623787336</v>
      </c>
    </row>
    <row r="115" spans="1:24">
      <c r="A115">
        <v>2014</v>
      </c>
      <c r="B115" t="s">
        <v>23</v>
      </c>
      <c r="C115">
        <v>5</v>
      </c>
      <c r="D115">
        <v>27407.152861781098</v>
      </c>
      <c r="E115">
        <v>-535.14840782170359</v>
      </c>
      <c r="F115">
        <v>27942.301269602802</v>
      </c>
      <c r="G115">
        <v>10.218559311657341</v>
      </c>
      <c r="H115">
        <v>-1.9337682457702954E-2</v>
      </c>
      <c r="I115">
        <v>-1.3549888544631501</v>
      </c>
      <c r="J115">
        <v>-0.39935767646440801</v>
      </c>
      <c r="K115">
        <v>122.31814005467353</v>
      </c>
      <c r="L115">
        <v>115.88645069675627</v>
      </c>
      <c r="M115">
        <v>16.079999923706101</v>
      </c>
      <c r="N115">
        <v>15.8800001144409</v>
      </c>
      <c r="O115">
        <v>48.166437440587664</v>
      </c>
      <c r="P115">
        <v>42.093681041691816</v>
      </c>
      <c r="Q115">
        <v>7.9466673624069823</v>
      </c>
      <c r="R115">
        <v>8.3129349413499494</v>
      </c>
      <c r="U115">
        <v>78.2791</v>
      </c>
      <c r="V115">
        <v>80.567099999999996</v>
      </c>
      <c r="W115">
        <v>-0.27458172631041794</v>
      </c>
      <c r="X115">
        <v>-0.28102374946106595</v>
      </c>
    </row>
    <row r="116" spans="1:24">
      <c r="A116">
        <v>2015</v>
      </c>
      <c r="B116" t="s">
        <v>23</v>
      </c>
      <c r="C116">
        <v>5</v>
      </c>
      <c r="D116">
        <v>23217.484150789202</v>
      </c>
      <c r="E116">
        <v>-4189.6687109918967</v>
      </c>
      <c r="F116">
        <v>27407.152861781098</v>
      </c>
      <c r="G116">
        <v>10.052660901009215</v>
      </c>
      <c r="H116">
        <v>-0.1658984106481256</v>
      </c>
      <c r="I116">
        <v>-2.0969976905311598</v>
      </c>
      <c r="J116">
        <v>-1.3549888544631501</v>
      </c>
      <c r="K116">
        <v>128.82325163614149</v>
      </c>
      <c r="L116">
        <v>122.31814005467353</v>
      </c>
      <c r="M116">
        <v>14.920000076293899</v>
      </c>
      <c r="N116">
        <v>16.079999923706101</v>
      </c>
      <c r="O116">
        <v>39.74524992082732</v>
      </c>
      <c r="P116">
        <v>48.166437440587664</v>
      </c>
      <c r="Q116">
        <v>12.788764962337373</v>
      </c>
      <c r="R116">
        <v>7.9466673624069823</v>
      </c>
      <c r="U116">
        <v>75.386700000000005</v>
      </c>
      <c r="V116">
        <v>78.2791</v>
      </c>
      <c r="W116">
        <v>-0.26369220549011269</v>
      </c>
      <c r="X116">
        <v>-0.27458172631041794</v>
      </c>
    </row>
    <row r="117" spans="1:24">
      <c r="A117">
        <v>1993</v>
      </c>
      <c r="B117" t="s">
        <v>22</v>
      </c>
      <c r="C117">
        <v>6</v>
      </c>
      <c r="D117">
        <v>3931.7444627475675</v>
      </c>
      <c r="E117" t="s">
        <v>141</v>
      </c>
      <c r="F117" t="s">
        <v>141</v>
      </c>
      <c r="G117">
        <v>8.2768384900268828</v>
      </c>
      <c r="H117" t="s">
        <v>141</v>
      </c>
      <c r="I117">
        <v>20.813029543842799</v>
      </c>
      <c r="J117" t="s">
        <v>141</v>
      </c>
      <c r="K117">
        <v>79.134572964316035</v>
      </c>
      <c r="L117" t="s">
        <v>141</v>
      </c>
      <c r="M117">
        <v>4.3200001716613796</v>
      </c>
      <c r="N117" t="s">
        <v>141</v>
      </c>
      <c r="O117">
        <v>31.187212554897037</v>
      </c>
      <c r="P117" t="s">
        <v>141</v>
      </c>
      <c r="Q117">
        <v>28.634513640757923</v>
      </c>
      <c r="R117" t="s">
        <v>141</v>
      </c>
      <c r="S117">
        <v>7.0383300000000002</v>
      </c>
      <c r="T117" t="s">
        <v>141</v>
      </c>
      <c r="V117" t="s">
        <v>141</v>
      </c>
      <c r="X117" t="s">
        <v>141</v>
      </c>
    </row>
    <row r="118" spans="1:24">
      <c r="A118">
        <v>1994</v>
      </c>
      <c r="B118" t="s">
        <v>22</v>
      </c>
      <c r="C118">
        <v>6</v>
      </c>
      <c r="D118">
        <v>4601.9523124867264</v>
      </c>
      <c r="E118">
        <v>670.20784973915897</v>
      </c>
      <c r="F118">
        <v>3931.7444627475675</v>
      </c>
      <c r="G118">
        <v>8.4342359081962783</v>
      </c>
      <c r="H118">
        <v>0.15739741816939556</v>
      </c>
      <c r="I118">
        <v>10.039429835143</v>
      </c>
      <c r="J118">
        <v>20.813029543842799</v>
      </c>
      <c r="K118">
        <v>75.699585602159516</v>
      </c>
      <c r="L118">
        <v>79.134572964316035</v>
      </c>
      <c r="M118">
        <v>4.3000001907348597</v>
      </c>
      <c r="N118">
        <v>4.3200001716613796</v>
      </c>
      <c r="O118">
        <v>30.672720276006753</v>
      </c>
      <c r="P118">
        <v>31.187212554897037</v>
      </c>
      <c r="Q118">
        <v>29.116860758465009</v>
      </c>
      <c r="R118">
        <v>28.634513640757923</v>
      </c>
      <c r="S118">
        <v>6.04833</v>
      </c>
      <c r="T118">
        <v>7.0383300000000002</v>
      </c>
    </row>
    <row r="119" spans="1:24">
      <c r="A119">
        <v>1995</v>
      </c>
      <c r="B119" t="s">
        <v>22</v>
      </c>
      <c r="C119">
        <v>6</v>
      </c>
      <c r="D119">
        <v>5788.150736797088</v>
      </c>
      <c r="E119">
        <v>1186.1984243103616</v>
      </c>
      <c r="F119">
        <v>4601.9523124867264</v>
      </c>
      <c r="G119">
        <v>8.6635681303972465</v>
      </c>
      <c r="H119">
        <v>0.22933222220096816</v>
      </c>
      <c r="I119">
        <v>8.9905236147844594</v>
      </c>
      <c r="J119">
        <v>10.039429835143</v>
      </c>
      <c r="K119">
        <v>83.894955204932785</v>
      </c>
      <c r="L119">
        <v>75.699585602159516</v>
      </c>
      <c r="M119">
        <v>4.0199999809265101</v>
      </c>
      <c r="N119">
        <v>4.3000001907348597</v>
      </c>
      <c r="O119">
        <v>47.630711898979285</v>
      </c>
      <c r="P119">
        <v>30.672720276006753</v>
      </c>
      <c r="Q119">
        <v>30.462396170900647</v>
      </c>
      <c r="R119">
        <v>29.116860758465009</v>
      </c>
      <c r="S119">
        <v>5.8375000000000004</v>
      </c>
      <c r="T119">
        <v>6.04833</v>
      </c>
    </row>
    <row r="120" spans="1:24">
      <c r="A120">
        <v>1996</v>
      </c>
      <c r="B120" t="s">
        <v>22</v>
      </c>
      <c r="C120">
        <v>6</v>
      </c>
      <c r="D120">
        <v>6493.8633464010845</v>
      </c>
      <c r="E120">
        <v>705.7126096039965</v>
      </c>
      <c r="F120">
        <v>5788.150736797088</v>
      </c>
      <c r="G120">
        <v>8.7786129093864229</v>
      </c>
      <c r="H120">
        <v>0.11504477898917642</v>
      </c>
      <c r="I120">
        <v>8.7587747287811109</v>
      </c>
      <c r="J120">
        <v>8.9905236147844594</v>
      </c>
      <c r="K120">
        <v>81.493250444635834</v>
      </c>
      <c r="L120">
        <v>83.894955204932785</v>
      </c>
      <c r="M120">
        <v>3.8900001049041699</v>
      </c>
      <c r="N120">
        <v>4.0199999809265101</v>
      </c>
      <c r="O120">
        <v>38.01446592555196</v>
      </c>
      <c r="P120">
        <v>47.630711898979285</v>
      </c>
      <c r="Q120">
        <v>29.668017482550162</v>
      </c>
      <c r="R120">
        <v>30.462396170900647</v>
      </c>
      <c r="S120">
        <v>5.7508299999999997</v>
      </c>
      <c r="T120">
        <v>5.8375000000000004</v>
      </c>
      <c r="U120">
        <v>66.5471</v>
      </c>
      <c r="W120">
        <v>-0.23735736927149997</v>
      </c>
    </row>
    <row r="121" spans="1:24">
      <c r="A121">
        <v>1997</v>
      </c>
      <c r="B121" t="s">
        <v>22</v>
      </c>
      <c r="C121">
        <v>6</v>
      </c>
      <c r="D121">
        <v>5996.8338104398235</v>
      </c>
      <c r="E121">
        <v>-497.02953596126099</v>
      </c>
      <c r="F121">
        <v>6493.8633464010845</v>
      </c>
      <c r="G121">
        <v>8.6989869106684345</v>
      </c>
      <c r="H121">
        <v>-7.9625998717988367E-2</v>
      </c>
      <c r="I121">
        <v>8.5961566671556202</v>
      </c>
      <c r="J121">
        <v>8.7587747287811109</v>
      </c>
      <c r="K121">
        <v>85.074168145094376</v>
      </c>
      <c r="L121">
        <v>81.493250444635834</v>
      </c>
      <c r="M121">
        <v>4.2699999809265101</v>
      </c>
      <c r="N121">
        <v>3.8900001049041699</v>
      </c>
      <c r="O121">
        <v>35.740596561538759</v>
      </c>
      <c r="P121">
        <v>38.01446592555196</v>
      </c>
      <c r="Q121">
        <v>27.196894321862615</v>
      </c>
      <c r="R121">
        <v>29.668017482550162</v>
      </c>
      <c r="S121">
        <v>5.4895800000000001</v>
      </c>
      <c r="T121">
        <v>5.7508299999999997</v>
      </c>
      <c r="U121">
        <v>65.422499999999999</v>
      </c>
      <c r="V121">
        <v>66.5471</v>
      </c>
      <c r="W121">
        <v>-0.22291333517041001</v>
      </c>
      <c r="X121">
        <v>-0.23735736927149997</v>
      </c>
    </row>
    <row r="122" spans="1:24">
      <c r="A122">
        <v>1998</v>
      </c>
      <c r="B122" t="s">
        <v>22</v>
      </c>
      <c r="C122">
        <v>6</v>
      </c>
      <c r="D122">
        <v>6458.9045010440368</v>
      </c>
      <c r="E122">
        <v>462.07069060421327</v>
      </c>
      <c r="F122">
        <v>5996.8338104398235</v>
      </c>
      <c r="G122">
        <v>8.7732150005142859</v>
      </c>
      <c r="H122">
        <v>7.4228089845851386E-2</v>
      </c>
      <c r="I122">
        <v>10.6983655274889</v>
      </c>
      <c r="J122">
        <v>8.5961566671556202</v>
      </c>
      <c r="K122">
        <v>84.688609567044921</v>
      </c>
      <c r="L122">
        <v>85.074168145094376</v>
      </c>
      <c r="M122">
        <v>5.9000000953674299</v>
      </c>
      <c r="N122">
        <v>4.2699999809265101</v>
      </c>
      <c r="O122">
        <v>36.612561842238293</v>
      </c>
      <c r="P122">
        <v>35.740596561538759</v>
      </c>
      <c r="Q122">
        <v>29.322245888411008</v>
      </c>
      <c r="R122">
        <v>27.196894321862615</v>
      </c>
      <c r="S122">
        <v>4.7279200000000001</v>
      </c>
      <c r="T122">
        <v>5.4895800000000001</v>
      </c>
      <c r="U122">
        <v>65.769900000000007</v>
      </c>
      <c r="V122">
        <v>65.422499999999999</v>
      </c>
      <c r="W122">
        <v>-0.23839037150547729</v>
      </c>
      <c r="X122">
        <v>-0.22291333517041001</v>
      </c>
    </row>
    <row r="123" spans="1:24">
      <c r="A123">
        <v>1999</v>
      </c>
      <c r="B123" t="s">
        <v>22</v>
      </c>
      <c r="C123">
        <v>6</v>
      </c>
      <c r="D123">
        <v>6307.6980037779058</v>
      </c>
      <c r="E123">
        <v>-151.20649726613101</v>
      </c>
      <c r="F123">
        <v>6458.9045010440368</v>
      </c>
      <c r="G123">
        <v>8.749526071822407</v>
      </c>
      <c r="H123">
        <v>-2.3688928691878886E-2</v>
      </c>
      <c r="I123">
        <v>2.1354484441733002</v>
      </c>
      <c r="J123">
        <v>10.6983655274889</v>
      </c>
      <c r="K123">
        <v>86.261252924857416</v>
      </c>
      <c r="L123">
        <v>84.688609567044921</v>
      </c>
      <c r="M123">
        <v>8.4899997711181605</v>
      </c>
      <c r="N123">
        <v>5.9000000953674299</v>
      </c>
      <c r="O123">
        <v>35.49014300194834</v>
      </c>
      <c r="P123">
        <v>36.612561842238293</v>
      </c>
      <c r="Q123">
        <v>27.68166883093922</v>
      </c>
      <c r="R123">
        <v>29.322245888411008</v>
      </c>
      <c r="S123">
        <v>4.2040800000000003</v>
      </c>
      <c r="T123">
        <v>4.7279200000000001</v>
      </c>
      <c r="U123">
        <v>63.653500000000001</v>
      </c>
      <c r="V123">
        <v>65.769900000000007</v>
      </c>
      <c r="W123">
        <v>-0.25017776556402399</v>
      </c>
      <c r="X123">
        <v>-0.23839037150547729</v>
      </c>
    </row>
    <row r="124" spans="1:24">
      <c r="A124">
        <v>2000</v>
      </c>
      <c r="B124" t="s">
        <v>22</v>
      </c>
      <c r="C124">
        <v>6</v>
      </c>
      <c r="D124">
        <v>6011.6152203570136</v>
      </c>
      <c r="E124">
        <v>-296.08278342089216</v>
      </c>
      <c r="F124">
        <v>6307.6980037779058</v>
      </c>
      <c r="G124">
        <v>8.7014487468880297</v>
      </c>
      <c r="H124">
        <v>-4.807732493437733E-2</v>
      </c>
      <c r="I124">
        <v>3.7753882915173298</v>
      </c>
      <c r="J124">
        <v>2.1354484441733002</v>
      </c>
      <c r="K124">
        <v>98.233120800136845</v>
      </c>
      <c r="L124">
        <v>86.261252924857416</v>
      </c>
      <c r="M124">
        <v>8.7600002288818395</v>
      </c>
      <c r="N124">
        <v>8.4899997711181605</v>
      </c>
      <c r="O124">
        <v>34.202126340625526</v>
      </c>
      <c r="P124">
        <v>35.49014300194834</v>
      </c>
      <c r="Q124">
        <v>28.050738845041717</v>
      </c>
      <c r="R124">
        <v>27.68166883093922</v>
      </c>
      <c r="S124">
        <v>3.7404999999999999</v>
      </c>
      <c r="T124">
        <v>4.2040800000000003</v>
      </c>
      <c r="U124">
        <v>73.409300000000002</v>
      </c>
      <c r="V124">
        <v>63.653500000000001</v>
      </c>
      <c r="W124">
        <v>-0.24706064803393932</v>
      </c>
      <c r="X124">
        <v>-0.25017776556402399</v>
      </c>
    </row>
    <row r="125" spans="1:24">
      <c r="A125">
        <v>2001</v>
      </c>
      <c r="B125" t="s">
        <v>22</v>
      </c>
      <c r="C125">
        <v>6</v>
      </c>
      <c r="D125">
        <v>6609.205529860541</v>
      </c>
      <c r="E125">
        <v>597.59030950352735</v>
      </c>
      <c r="F125">
        <v>6011.6152203570136</v>
      </c>
      <c r="G125">
        <v>8.7962187334678461</v>
      </c>
      <c r="H125">
        <v>9.476998657981639E-2</v>
      </c>
      <c r="I125">
        <v>4.6626755698825502</v>
      </c>
      <c r="J125">
        <v>3.7753882915173298</v>
      </c>
      <c r="K125">
        <v>99.309973994562171</v>
      </c>
      <c r="L125">
        <v>98.233120800136845</v>
      </c>
      <c r="M125">
        <v>7.9899997711181596</v>
      </c>
      <c r="N125">
        <v>8.7600002288818395</v>
      </c>
      <c r="O125">
        <v>37.307465729396263</v>
      </c>
      <c r="P125">
        <v>34.202126340625526</v>
      </c>
      <c r="Q125">
        <v>28.050186325746683</v>
      </c>
      <c r="R125">
        <v>28.050738845041717</v>
      </c>
      <c r="S125">
        <v>4.32308</v>
      </c>
      <c r="T125">
        <v>3.7404999999999999</v>
      </c>
      <c r="U125">
        <v>77.453999999999994</v>
      </c>
      <c r="V125">
        <v>73.409300000000002</v>
      </c>
      <c r="W125">
        <v>-0.25884215106149727</v>
      </c>
      <c r="X125">
        <v>-0.24706064803393932</v>
      </c>
    </row>
    <row r="126" spans="1:24">
      <c r="A126">
        <v>2002</v>
      </c>
      <c r="B126" t="s">
        <v>22</v>
      </c>
      <c r="C126">
        <v>6</v>
      </c>
      <c r="D126">
        <v>8032.8966124576737</v>
      </c>
      <c r="E126">
        <v>1423.6910825971327</v>
      </c>
      <c r="F126">
        <v>6609.205529860541</v>
      </c>
      <c r="G126">
        <v>8.9913004657384032</v>
      </c>
      <c r="H126">
        <v>0.19508173227055714</v>
      </c>
      <c r="I126">
        <v>1.90298097019031</v>
      </c>
      <c r="J126">
        <v>4.6626755698825502</v>
      </c>
      <c r="K126">
        <v>91.525981823090603</v>
      </c>
      <c r="L126">
        <v>99.309973994562171</v>
      </c>
      <c r="M126">
        <v>7.0199999809265101</v>
      </c>
      <c r="N126">
        <v>7.9899997711181596</v>
      </c>
      <c r="O126">
        <v>37.590858443551788</v>
      </c>
      <c r="P126">
        <v>37.307465729396263</v>
      </c>
      <c r="Q126">
        <v>26.234339512915156</v>
      </c>
      <c r="R126">
        <v>28.050186325746683</v>
      </c>
      <c r="S126">
        <v>4.7266700000000004</v>
      </c>
      <c r="T126">
        <v>4.32308</v>
      </c>
      <c r="U126">
        <v>76.656099999999995</v>
      </c>
      <c r="V126">
        <v>77.453999999999994</v>
      </c>
      <c r="W126">
        <v>-0.27069794735964664</v>
      </c>
      <c r="X126">
        <v>-0.25884215106149727</v>
      </c>
    </row>
    <row r="127" spans="1:24">
      <c r="A127">
        <v>2003</v>
      </c>
      <c r="B127" t="s">
        <v>22</v>
      </c>
      <c r="C127">
        <v>6</v>
      </c>
      <c r="D127">
        <v>9773.117502512805</v>
      </c>
      <c r="E127">
        <v>1740.2208900551313</v>
      </c>
      <c r="F127">
        <v>8032.8966124576737</v>
      </c>
      <c r="G127">
        <v>9.1873907834439663</v>
      </c>
      <c r="H127">
        <v>0.19609031770556307</v>
      </c>
      <c r="I127">
        <v>0.118739205526785</v>
      </c>
      <c r="J127">
        <v>1.90298097019031</v>
      </c>
      <c r="K127">
        <v>95.015197222299321</v>
      </c>
      <c r="L127">
        <v>91.525981823090603</v>
      </c>
      <c r="M127">
        <v>7.53999996185303</v>
      </c>
      <c r="N127">
        <v>7.0199999809265101</v>
      </c>
      <c r="O127">
        <v>38.857208735324953</v>
      </c>
      <c r="P127">
        <v>37.590858443551788</v>
      </c>
      <c r="Q127">
        <v>24.75096083625699</v>
      </c>
      <c r="R127">
        <v>26.234339512915156</v>
      </c>
      <c r="S127">
        <v>4.6158299999999999</v>
      </c>
      <c r="T127">
        <v>4.7266700000000004</v>
      </c>
      <c r="U127">
        <v>77.4726</v>
      </c>
      <c r="V127">
        <v>76.656099999999995</v>
      </c>
      <c r="W127">
        <v>-0.26382342620914601</v>
      </c>
      <c r="X127">
        <v>-0.27069794735964664</v>
      </c>
    </row>
    <row r="128" spans="1:24">
      <c r="A128">
        <v>2004</v>
      </c>
      <c r="B128" t="s">
        <v>22</v>
      </c>
      <c r="C128">
        <v>6</v>
      </c>
      <c r="D128">
        <v>11685.887240723441</v>
      </c>
      <c r="E128">
        <v>1912.7697382106362</v>
      </c>
      <c r="F128">
        <v>9773.117502512805</v>
      </c>
      <c r="G128">
        <v>9.3661371739769042</v>
      </c>
      <c r="H128">
        <v>0.17874639053293784</v>
      </c>
      <c r="I128">
        <v>2.76010781671159</v>
      </c>
      <c r="J128">
        <v>0.118739205526785</v>
      </c>
      <c r="K128">
        <v>113.86833522506861</v>
      </c>
      <c r="L128">
        <v>95.015197222299321</v>
      </c>
      <c r="M128">
        <v>8.2100000381469709</v>
      </c>
      <c r="N128">
        <v>7.53999996185303</v>
      </c>
      <c r="O128">
        <v>35.182847425128429</v>
      </c>
      <c r="P128">
        <v>38.857208735324953</v>
      </c>
      <c r="Q128">
        <v>25.407792537690003</v>
      </c>
      <c r="R128">
        <v>24.75096083625699</v>
      </c>
      <c r="S128">
        <v>4.7441700000000004</v>
      </c>
      <c r="T128">
        <v>4.6158299999999999</v>
      </c>
      <c r="U128">
        <v>68.289100000000005</v>
      </c>
      <c r="V128">
        <v>77.4726</v>
      </c>
      <c r="W128">
        <v>-0.24078589267650666</v>
      </c>
      <c r="X128">
        <v>-0.26382342620914601</v>
      </c>
    </row>
    <row r="129" spans="1:24">
      <c r="A129">
        <v>2005</v>
      </c>
      <c r="B129" t="s">
        <v>22</v>
      </c>
      <c r="C129">
        <v>6</v>
      </c>
      <c r="D129">
        <v>13346.176389885748</v>
      </c>
      <c r="E129">
        <v>1660.2891491623068</v>
      </c>
      <c r="F129">
        <v>11685.887240723441</v>
      </c>
      <c r="G129">
        <v>9.4989852100617913</v>
      </c>
      <c r="H129">
        <v>0.13284803608488716</v>
      </c>
      <c r="I129">
        <v>1.85709789109223</v>
      </c>
      <c r="J129">
        <v>2.76010781671159</v>
      </c>
      <c r="K129">
        <v>122.01525851541732</v>
      </c>
      <c r="L129">
        <v>113.86833522506861</v>
      </c>
      <c r="M129">
        <v>7.9299998283386204</v>
      </c>
      <c r="N129">
        <v>8.2100000381469709</v>
      </c>
      <c r="O129">
        <v>33.83357871881519</v>
      </c>
      <c r="P129">
        <v>35.182847425128429</v>
      </c>
      <c r="Q129">
        <v>26.26704272480065</v>
      </c>
      <c r="R129">
        <v>25.407792537690003</v>
      </c>
      <c r="S129">
        <v>4.6025</v>
      </c>
      <c r="T129">
        <v>4.7441700000000004</v>
      </c>
      <c r="U129">
        <v>68.504099999999994</v>
      </c>
      <c r="V129">
        <v>68.289100000000005</v>
      </c>
      <c r="W129">
        <v>-0.20614256914982665</v>
      </c>
      <c r="X129">
        <v>-0.24078589267650666</v>
      </c>
    </row>
    <row r="130" spans="1:24">
      <c r="A130">
        <v>2006</v>
      </c>
      <c r="B130" t="s">
        <v>22</v>
      </c>
      <c r="C130">
        <v>6</v>
      </c>
      <c r="D130">
        <v>15183.636054137549</v>
      </c>
      <c r="E130">
        <v>1837.4596642518009</v>
      </c>
      <c r="F130">
        <v>13346.176389885748</v>
      </c>
      <c r="G130">
        <v>9.627973551525141</v>
      </c>
      <c r="H130">
        <v>0.1289883414633497</v>
      </c>
      <c r="I130">
        <v>2.5339925834363202</v>
      </c>
      <c r="J130">
        <v>1.85709789109223</v>
      </c>
      <c r="K130">
        <v>127.63250263749866</v>
      </c>
      <c r="L130">
        <v>122.01525851541732</v>
      </c>
      <c r="M130">
        <v>7.1500000953674299</v>
      </c>
      <c r="N130">
        <v>7.9299998283386204</v>
      </c>
      <c r="O130">
        <v>32.87701143077399</v>
      </c>
      <c r="P130">
        <v>33.83357871881519</v>
      </c>
      <c r="Q130">
        <v>26.04678151654382</v>
      </c>
      <c r="R130">
        <v>26.26704272480065</v>
      </c>
      <c r="S130">
        <v>4.4077999999999999</v>
      </c>
      <c r="T130">
        <v>4.6025</v>
      </c>
      <c r="U130">
        <v>66.374600000000001</v>
      </c>
      <c r="V130">
        <v>68.504099999999994</v>
      </c>
      <c r="W130">
        <v>-0.18653810547426999</v>
      </c>
      <c r="X130">
        <v>-0.20614256914982665</v>
      </c>
    </row>
    <row r="131" spans="1:24">
      <c r="A131">
        <v>2007</v>
      </c>
      <c r="B131" t="s">
        <v>22</v>
      </c>
      <c r="C131">
        <v>6</v>
      </c>
      <c r="D131">
        <v>18373.648997691322</v>
      </c>
      <c r="E131">
        <v>3190.0129435537729</v>
      </c>
      <c r="F131">
        <v>15183.636054137549</v>
      </c>
      <c r="G131">
        <v>9.8186727974428543</v>
      </c>
      <c r="H131">
        <v>0.19069924591771326</v>
      </c>
      <c r="I131">
        <v>2.8531243721117199</v>
      </c>
      <c r="J131">
        <v>2.5339925834363202</v>
      </c>
      <c r="K131">
        <v>130.37290270062084</v>
      </c>
      <c r="L131">
        <v>127.63250263749866</v>
      </c>
      <c r="M131">
        <v>5.3200001716613796</v>
      </c>
      <c r="N131">
        <v>7.1500000953674299</v>
      </c>
      <c r="O131">
        <v>32.635125440188411</v>
      </c>
      <c r="P131">
        <v>32.87701143077399</v>
      </c>
      <c r="Q131">
        <v>27.36736303746094</v>
      </c>
      <c r="R131">
        <v>26.04678151654382</v>
      </c>
      <c r="S131">
        <v>4.46469</v>
      </c>
      <c r="T131">
        <v>4.4077999999999999</v>
      </c>
      <c r="U131">
        <v>66.096199999999996</v>
      </c>
      <c r="V131">
        <v>66.374600000000001</v>
      </c>
      <c r="W131">
        <v>-0.1702833114917833</v>
      </c>
      <c r="X131">
        <v>-0.18653810547426999</v>
      </c>
    </row>
    <row r="132" spans="1:24">
      <c r="A132">
        <v>2008</v>
      </c>
      <c r="B132" t="s">
        <v>22</v>
      </c>
      <c r="C132">
        <v>6</v>
      </c>
      <c r="D132">
        <v>22698.853957260453</v>
      </c>
      <c r="E132">
        <v>4325.2049595691315</v>
      </c>
      <c r="F132">
        <v>18373.648997691322</v>
      </c>
      <c r="G132">
        <v>10.030069715730713</v>
      </c>
      <c r="H132">
        <v>0.21139691828785878</v>
      </c>
      <c r="I132">
        <v>6.3586638015237398</v>
      </c>
      <c r="J132">
        <v>2.8531243721117199</v>
      </c>
      <c r="K132">
        <v>124.28883156230299</v>
      </c>
      <c r="L132">
        <v>130.37290270062084</v>
      </c>
      <c r="M132">
        <v>4.3899998664856001</v>
      </c>
      <c r="N132">
        <v>5.3200001716613796</v>
      </c>
      <c r="O132">
        <v>32.226871137196063</v>
      </c>
      <c r="P132">
        <v>32.635125440188411</v>
      </c>
      <c r="Q132">
        <v>26.239299928249022</v>
      </c>
      <c r="R132">
        <v>27.36736303746094</v>
      </c>
      <c r="S132">
        <v>4.6396800000000002</v>
      </c>
      <c r="T132">
        <v>4.46469</v>
      </c>
      <c r="U132">
        <v>67.161299999999997</v>
      </c>
      <c r="V132">
        <v>66.096199999999996</v>
      </c>
      <c r="W132">
        <v>-0.18190939760582667</v>
      </c>
      <c r="X132">
        <v>-0.1702833114917833</v>
      </c>
    </row>
    <row r="133" spans="1:24">
      <c r="A133">
        <v>2009</v>
      </c>
      <c r="B133" t="s">
        <v>22</v>
      </c>
      <c r="C133">
        <v>6</v>
      </c>
      <c r="D133">
        <v>19741.597627982617</v>
      </c>
      <c r="E133">
        <v>-2957.2563292778359</v>
      </c>
      <c r="F133">
        <v>22698.853957260453</v>
      </c>
      <c r="G133">
        <v>9.8904832432476173</v>
      </c>
      <c r="H133">
        <v>-0.13958647248309575</v>
      </c>
      <c r="I133">
        <v>1.0193773532923001</v>
      </c>
      <c r="J133">
        <v>6.3586638015237398</v>
      </c>
      <c r="K133">
        <v>113.4927688187158</v>
      </c>
      <c r="L133">
        <v>124.28883156230299</v>
      </c>
      <c r="M133">
        <v>6.6599998474121103</v>
      </c>
      <c r="N133">
        <v>4.3899998664856001</v>
      </c>
      <c r="O133">
        <v>35.257857388378667</v>
      </c>
      <c r="P133">
        <v>32.226871137196063</v>
      </c>
      <c r="Q133">
        <v>22.634704694805269</v>
      </c>
      <c r="R133">
        <v>26.239299928249022</v>
      </c>
      <c r="S133">
        <v>4.7249400000000001</v>
      </c>
      <c r="T133">
        <v>4.6396800000000002</v>
      </c>
      <c r="U133">
        <v>63.529200000000003</v>
      </c>
      <c r="V133">
        <v>67.161299999999997</v>
      </c>
      <c r="W133">
        <v>-0.20039557145268996</v>
      </c>
      <c r="X133">
        <v>-0.18190939760582667</v>
      </c>
    </row>
    <row r="134" spans="1:24">
      <c r="A134">
        <v>2010</v>
      </c>
      <c r="B134" t="s">
        <v>22</v>
      </c>
      <c r="C134">
        <v>6</v>
      </c>
      <c r="D134">
        <v>19808.071091251848</v>
      </c>
      <c r="E134">
        <v>66.473463269230706</v>
      </c>
      <c r="F134">
        <v>19741.597627982617</v>
      </c>
      <c r="G134">
        <v>9.8938447644950394</v>
      </c>
      <c r="H134">
        <v>3.3615212474220613E-3</v>
      </c>
      <c r="I134">
        <v>1.47272727272729</v>
      </c>
      <c r="J134">
        <v>1.0193773532923001</v>
      </c>
      <c r="K134">
        <v>128.96707705104703</v>
      </c>
      <c r="L134">
        <v>113.4927688187158</v>
      </c>
      <c r="M134">
        <v>7.2800002098083496</v>
      </c>
      <c r="N134">
        <v>6.6599998474121103</v>
      </c>
      <c r="O134">
        <v>35.218414602631093</v>
      </c>
      <c r="P134">
        <v>35.257857388378667</v>
      </c>
      <c r="Q134">
        <v>22.555544044943755</v>
      </c>
      <c r="R134">
        <v>22.634704694805269</v>
      </c>
      <c r="S134">
        <v>4.8062500000000004</v>
      </c>
      <c r="T134">
        <v>4.7249400000000001</v>
      </c>
      <c r="U134">
        <v>64.400300000000001</v>
      </c>
      <c r="V134">
        <v>63.529200000000003</v>
      </c>
      <c r="W134">
        <v>-0.20830978932992664</v>
      </c>
      <c r="X134">
        <v>-0.20039557145268996</v>
      </c>
    </row>
    <row r="135" spans="1:24">
      <c r="A135">
        <v>2011</v>
      </c>
      <c r="B135" t="s">
        <v>22</v>
      </c>
      <c r="C135">
        <v>6</v>
      </c>
      <c r="D135">
        <v>21717.457939220199</v>
      </c>
      <c r="E135">
        <v>1909.3868479683515</v>
      </c>
      <c r="F135">
        <v>19808.071091251848</v>
      </c>
      <c r="G135">
        <v>9.9858717294092898</v>
      </c>
      <c r="H135">
        <v>9.2026964914250442E-2</v>
      </c>
      <c r="I135">
        <v>1.91721913635547</v>
      </c>
      <c r="J135">
        <v>1.47272727272729</v>
      </c>
      <c r="K135">
        <v>138.78497826466901</v>
      </c>
      <c r="L135">
        <v>128.96707705104703</v>
      </c>
      <c r="M135">
        <v>6.71000003814697</v>
      </c>
      <c r="N135">
        <v>7.2800002098083496</v>
      </c>
      <c r="O135">
        <v>35.162571846827582</v>
      </c>
      <c r="P135">
        <v>35.218414602631093</v>
      </c>
      <c r="Q135">
        <v>22.769990764617191</v>
      </c>
      <c r="R135">
        <v>22.555544044943755</v>
      </c>
      <c r="S135">
        <v>4.6795799999999996</v>
      </c>
      <c r="T135">
        <v>4.8062500000000004</v>
      </c>
      <c r="U135">
        <v>63.882800000000003</v>
      </c>
      <c r="V135">
        <v>64.400300000000001</v>
      </c>
      <c r="W135">
        <v>-0.22888139197821133</v>
      </c>
      <c r="X135">
        <v>-0.20830978932992664</v>
      </c>
    </row>
    <row r="136" spans="1:24">
      <c r="A136">
        <v>2012</v>
      </c>
      <c r="B136" t="s">
        <v>22</v>
      </c>
      <c r="C136">
        <v>6</v>
      </c>
      <c r="D136">
        <v>19729.870511176348</v>
      </c>
      <c r="E136">
        <v>-1987.5874280438511</v>
      </c>
      <c r="F136">
        <v>21717.457939220199</v>
      </c>
      <c r="G136">
        <v>9.8898890359528711</v>
      </c>
      <c r="H136">
        <v>-9.5982693456418744E-2</v>
      </c>
      <c r="I136">
        <v>3.2876230661040799</v>
      </c>
      <c r="J136">
        <v>1.91721913635547</v>
      </c>
      <c r="K136">
        <v>147.53745893999672</v>
      </c>
      <c r="L136">
        <v>138.78497826466901</v>
      </c>
      <c r="M136">
        <v>6.9800000190734899</v>
      </c>
      <c r="N136">
        <v>6.71000003814697</v>
      </c>
      <c r="O136">
        <v>36.807127839224101</v>
      </c>
      <c r="P136">
        <v>35.162571846827582</v>
      </c>
      <c r="Q136">
        <v>24.117320395134467</v>
      </c>
      <c r="R136">
        <v>22.769990764617191</v>
      </c>
      <c r="S136">
        <v>4.3824199999999998</v>
      </c>
      <c r="T136">
        <v>4.6795799999999996</v>
      </c>
      <c r="U136">
        <v>61.614800000000002</v>
      </c>
      <c r="V136">
        <v>63.882800000000003</v>
      </c>
      <c r="W136">
        <v>-0.23446326370668599</v>
      </c>
      <c r="X136">
        <v>-0.22888139197821133</v>
      </c>
    </row>
    <row r="137" spans="1:24">
      <c r="A137">
        <v>2013</v>
      </c>
      <c r="B137" t="s">
        <v>22</v>
      </c>
      <c r="C137">
        <v>6</v>
      </c>
      <c r="D137">
        <v>19916.019387372155</v>
      </c>
      <c r="E137">
        <v>186.14887619580622</v>
      </c>
      <c r="F137">
        <v>19729.870511176348</v>
      </c>
      <c r="G137">
        <v>9.8992796812187276</v>
      </c>
      <c r="H137">
        <v>9.3906452658565343E-3</v>
      </c>
      <c r="I137">
        <v>1.4382978723404301</v>
      </c>
      <c r="J137">
        <v>3.2876230661040799</v>
      </c>
      <c r="K137">
        <v>147.97817442500576</v>
      </c>
      <c r="L137">
        <v>147.53745893999672</v>
      </c>
      <c r="M137">
        <v>6.9499998092651403</v>
      </c>
      <c r="N137">
        <v>6.9800000190734899</v>
      </c>
      <c r="O137">
        <v>35.08314039971421</v>
      </c>
      <c r="P137">
        <v>36.807127839224101</v>
      </c>
      <c r="Q137">
        <v>24.214395836313727</v>
      </c>
      <c r="R137">
        <v>24.117320395134467</v>
      </c>
      <c r="S137">
        <v>4.1083400000000001</v>
      </c>
      <c r="T137">
        <v>4.3824199999999998</v>
      </c>
      <c r="U137">
        <v>60.625799999999998</v>
      </c>
      <c r="V137">
        <v>61.614800000000002</v>
      </c>
      <c r="X137">
        <v>-0.23446326370668599</v>
      </c>
    </row>
    <row r="138" spans="1:24">
      <c r="A138">
        <v>2014</v>
      </c>
      <c r="B138" t="s">
        <v>22</v>
      </c>
      <c r="C138">
        <v>6</v>
      </c>
      <c r="D138">
        <v>19744.558609215899</v>
      </c>
      <c r="E138">
        <v>-171.4607781562554</v>
      </c>
      <c r="F138">
        <v>19916.019387372155</v>
      </c>
      <c r="G138">
        <v>9.8906332189110397</v>
      </c>
      <c r="H138">
        <v>-8.6464623076878411E-3</v>
      </c>
      <c r="I138">
        <v>0.34398858964678403</v>
      </c>
      <c r="J138">
        <v>1.4382978723404301</v>
      </c>
      <c r="K138">
        <v>158.72695674266868</v>
      </c>
      <c r="L138">
        <v>147.97817442500576</v>
      </c>
      <c r="M138">
        <v>6.1100001335143999</v>
      </c>
      <c r="N138">
        <v>6.9499998092651403</v>
      </c>
      <c r="O138">
        <v>34.680161686164993</v>
      </c>
      <c r="P138">
        <v>35.08314039971421</v>
      </c>
      <c r="Q138">
        <v>25.339535088748764</v>
      </c>
      <c r="R138">
        <v>24.214395836313727</v>
      </c>
      <c r="S138">
        <v>3.9434100000000001</v>
      </c>
      <c r="T138">
        <v>4.1083400000000001</v>
      </c>
      <c r="U138">
        <v>59.443399999999997</v>
      </c>
      <c r="V138">
        <v>60.625799999999998</v>
      </c>
    </row>
    <row r="139" spans="1:24">
      <c r="A139">
        <v>2015</v>
      </c>
      <c r="B139" t="s">
        <v>22</v>
      </c>
      <c r="C139">
        <v>6</v>
      </c>
      <c r="D139">
        <v>17715.616852300889</v>
      </c>
      <c r="E139">
        <v>-2028.94175691501</v>
      </c>
      <c r="F139">
        <v>19744.558609215899</v>
      </c>
      <c r="G139">
        <v>9.7822018375965776</v>
      </c>
      <c r="H139">
        <v>-0.10843138131446217</v>
      </c>
      <c r="I139">
        <v>0.30936454849497402</v>
      </c>
      <c r="J139">
        <v>0.34398858964678403</v>
      </c>
      <c r="K139">
        <v>156.09986372289552</v>
      </c>
      <c r="L139">
        <v>158.72695674266868</v>
      </c>
      <c r="M139">
        <v>5.0500001907348597</v>
      </c>
      <c r="N139">
        <v>6.1100001335143999</v>
      </c>
      <c r="O139">
        <v>33.406712196811725</v>
      </c>
      <c r="P139">
        <v>34.680161686164993</v>
      </c>
      <c r="Q139">
        <v>27.220296347187162</v>
      </c>
      <c r="R139">
        <v>25.339535088748764</v>
      </c>
      <c r="S139">
        <v>3.7532000000000001</v>
      </c>
      <c r="T139">
        <v>3.9434100000000001</v>
      </c>
      <c r="U139">
        <v>60.387900000000002</v>
      </c>
      <c r="V139">
        <v>59.443399999999997</v>
      </c>
    </row>
    <row r="140" spans="1:24">
      <c r="A140">
        <v>1993</v>
      </c>
      <c r="B140" t="s">
        <v>21</v>
      </c>
      <c r="C140">
        <v>7</v>
      </c>
      <c r="D140">
        <v>27597.971483377994</v>
      </c>
      <c r="E140" t="s">
        <v>141</v>
      </c>
      <c r="F140" t="s">
        <v>141</v>
      </c>
      <c r="G140">
        <v>10.225497552025148</v>
      </c>
      <c r="H140" t="s">
        <v>141</v>
      </c>
      <c r="I140">
        <v>1.25785667953261</v>
      </c>
      <c r="J140" t="s">
        <v>141</v>
      </c>
      <c r="K140">
        <v>65.604987150848814</v>
      </c>
      <c r="L140" t="s">
        <v>141</v>
      </c>
      <c r="M140">
        <v>40.288389666395972</v>
      </c>
      <c r="N140" t="s">
        <v>141</v>
      </c>
      <c r="O140">
        <v>40.288389666395972</v>
      </c>
      <c r="P140" t="s">
        <v>141</v>
      </c>
      <c r="Q140">
        <v>22.793848444102206</v>
      </c>
      <c r="R140" t="s">
        <v>141</v>
      </c>
      <c r="S140">
        <v>3.9350000000000001</v>
      </c>
      <c r="T140" t="s">
        <v>141</v>
      </c>
      <c r="V140" t="s">
        <v>141</v>
      </c>
      <c r="X140" t="s">
        <v>141</v>
      </c>
    </row>
    <row r="141" spans="1:24">
      <c r="A141">
        <v>1994</v>
      </c>
      <c r="B141" t="s">
        <v>21</v>
      </c>
      <c r="C141">
        <v>7</v>
      </c>
      <c r="D141">
        <v>29995.565218950873</v>
      </c>
      <c r="E141">
        <v>2397.5937355728784</v>
      </c>
      <c r="F141">
        <v>27597.971483377994</v>
      </c>
      <c r="G141">
        <v>10.308804823681976</v>
      </c>
      <c r="H141">
        <v>8.3307271656828163E-2</v>
      </c>
      <c r="I141">
        <v>1.9920146380952299</v>
      </c>
      <c r="J141">
        <v>1.25785667953261</v>
      </c>
      <c r="K141">
        <v>67.780578806104174</v>
      </c>
      <c r="L141">
        <v>65.604987150848814</v>
      </c>
      <c r="M141">
        <v>40.707610899579777</v>
      </c>
      <c r="N141">
        <v>40.288389666395972</v>
      </c>
      <c r="O141">
        <v>40.707610899579777</v>
      </c>
      <c r="P141">
        <v>40.288389666395972</v>
      </c>
      <c r="Q141">
        <v>22.451238464542936</v>
      </c>
      <c r="R141">
        <v>22.793848444102206</v>
      </c>
      <c r="S141">
        <v>6.4249999999999998</v>
      </c>
      <c r="T141">
        <v>3.9350000000000001</v>
      </c>
    </row>
    <row r="142" spans="1:24">
      <c r="A142">
        <v>1995</v>
      </c>
      <c r="B142" t="s">
        <v>21</v>
      </c>
      <c r="C142">
        <v>7</v>
      </c>
      <c r="D142">
        <v>35351.380706534583</v>
      </c>
      <c r="E142">
        <v>5355.8154875837099</v>
      </c>
      <c r="F142">
        <v>29995.565218950873</v>
      </c>
      <c r="G142">
        <v>10.473092728738335</v>
      </c>
      <c r="H142">
        <v>0.1642879050563586</v>
      </c>
      <c r="I142">
        <v>2.0836084238285002</v>
      </c>
      <c r="J142">
        <v>1.9920146380952299</v>
      </c>
      <c r="K142">
        <v>68.514582487122311</v>
      </c>
      <c r="L142">
        <v>67.780578806104174</v>
      </c>
      <c r="M142">
        <v>42.324186696742736</v>
      </c>
      <c r="N142">
        <v>40.707610899579777</v>
      </c>
      <c r="O142">
        <v>42.324186696742736</v>
      </c>
      <c r="P142">
        <v>40.707610899579777</v>
      </c>
      <c r="Q142">
        <v>23.624002740625606</v>
      </c>
      <c r="R142">
        <v>22.451238464542936</v>
      </c>
      <c r="S142">
        <v>6.4749999999999996</v>
      </c>
      <c r="T142">
        <v>6.4249999999999998</v>
      </c>
    </row>
    <row r="143" spans="1:24">
      <c r="A143">
        <v>1996</v>
      </c>
      <c r="B143" t="s">
        <v>21</v>
      </c>
      <c r="C143">
        <v>7</v>
      </c>
      <c r="D143">
        <v>35650.724342009853</v>
      </c>
      <c r="E143">
        <v>299.34363547527028</v>
      </c>
      <c r="F143">
        <v>35351.380706534583</v>
      </c>
      <c r="G143">
        <v>10.481524743784975</v>
      </c>
      <c r="H143">
        <v>8.4320150466403732E-3</v>
      </c>
      <c r="I143">
        <v>2.1262980227557899</v>
      </c>
      <c r="J143">
        <v>2.0836084238285002</v>
      </c>
      <c r="K143">
        <v>68.47128372168261</v>
      </c>
      <c r="L143">
        <v>68.514582487122311</v>
      </c>
      <c r="M143">
        <v>40.990272273405729</v>
      </c>
      <c r="N143">
        <v>42.324186696742736</v>
      </c>
      <c r="O143">
        <v>40.990272273405729</v>
      </c>
      <c r="P143">
        <v>42.324186696742736</v>
      </c>
      <c r="Q143">
        <v>23.668372159359336</v>
      </c>
      <c r="R143">
        <v>23.624002740625606</v>
      </c>
      <c r="S143">
        <v>5.9</v>
      </c>
      <c r="T143">
        <v>6.4749999999999996</v>
      </c>
      <c r="U143">
        <v>80.570599999999999</v>
      </c>
      <c r="W143">
        <v>-0.18421301300494997</v>
      </c>
    </row>
    <row r="144" spans="1:24">
      <c r="A144">
        <v>1997</v>
      </c>
      <c r="B144" t="s">
        <v>21</v>
      </c>
      <c r="C144">
        <v>7</v>
      </c>
      <c r="D144">
        <v>32835.928766610246</v>
      </c>
      <c r="E144">
        <v>-2814.7955753996066</v>
      </c>
      <c r="F144">
        <v>35650.724342009853</v>
      </c>
      <c r="G144">
        <v>10.39927858409713</v>
      </c>
      <c r="H144">
        <v>-8.2246159687844766E-2</v>
      </c>
      <c r="I144">
        <v>2.1821667790711698</v>
      </c>
      <c r="J144">
        <v>2.1262980227557899</v>
      </c>
      <c r="K144">
        <v>71.168428684729207</v>
      </c>
      <c r="L144">
        <v>68.47128372168261</v>
      </c>
      <c r="M144">
        <v>39.329429758779334</v>
      </c>
      <c r="N144">
        <v>40.990272273405729</v>
      </c>
      <c r="O144">
        <v>39.329429758779334</v>
      </c>
      <c r="P144">
        <v>40.990272273405729</v>
      </c>
      <c r="Q144">
        <v>24.302486534995641</v>
      </c>
      <c r="R144">
        <v>23.668372159359336</v>
      </c>
      <c r="S144">
        <v>5.0750000000000002</v>
      </c>
      <c r="T144">
        <v>5.9</v>
      </c>
      <c r="U144">
        <v>80.411000000000001</v>
      </c>
      <c r="V144">
        <v>80.570599999999999</v>
      </c>
      <c r="W144">
        <v>-0.1362308985251133</v>
      </c>
      <c r="X144">
        <v>-0.18421301300494997</v>
      </c>
    </row>
    <row r="145" spans="1:24">
      <c r="A145">
        <v>1998</v>
      </c>
      <c r="B145" t="s">
        <v>21</v>
      </c>
      <c r="C145">
        <v>7</v>
      </c>
      <c r="D145">
        <v>33368.154850904502</v>
      </c>
      <c r="E145">
        <v>532.226084294256</v>
      </c>
      <c r="F145">
        <v>32835.928766610246</v>
      </c>
      <c r="G145">
        <v>10.415357276566819</v>
      </c>
      <c r="H145">
        <v>1.607869246968896E-2</v>
      </c>
      <c r="I145">
        <v>1.8456512200789099</v>
      </c>
      <c r="J145">
        <v>2.1821667790711698</v>
      </c>
      <c r="K145">
        <v>71.29911938400727</v>
      </c>
      <c r="L145">
        <v>71.168428684729207</v>
      </c>
      <c r="M145">
        <v>38.975605149461884</v>
      </c>
      <c r="N145">
        <v>39.329429758779334</v>
      </c>
      <c r="O145">
        <v>38.975605149461884</v>
      </c>
      <c r="P145">
        <v>39.329429758779334</v>
      </c>
      <c r="Q145">
        <v>23.819043366347817</v>
      </c>
      <c r="R145">
        <v>24.302486534995641</v>
      </c>
      <c r="S145">
        <v>4.8250000000000002</v>
      </c>
      <c r="T145">
        <v>5.0750000000000002</v>
      </c>
      <c r="U145">
        <v>79.533600000000007</v>
      </c>
      <c r="V145">
        <v>80.411000000000001</v>
      </c>
      <c r="W145">
        <v>-8.1424870625813342E-2</v>
      </c>
      <c r="X145">
        <v>-0.1362308985251133</v>
      </c>
    </row>
    <row r="146" spans="1:24">
      <c r="A146">
        <v>1999</v>
      </c>
      <c r="B146" t="s">
        <v>21</v>
      </c>
      <c r="C146">
        <v>7</v>
      </c>
      <c r="D146">
        <v>33440.801620063772</v>
      </c>
      <c r="E146">
        <v>72.646769159269752</v>
      </c>
      <c r="F146">
        <v>33368.154850904502</v>
      </c>
      <c r="G146">
        <v>10.417532038803175</v>
      </c>
      <c r="H146">
        <v>2.1747622363559316E-3</v>
      </c>
      <c r="I146">
        <v>2.4977954440452801</v>
      </c>
      <c r="J146">
        <v>1.8456512200789099</v>
      </c>
      <c r="K146">
        <v>72.69719964462945</v>
      </c>
      <c r="L146">
        <v>71.29911938400727</v>
      </c>
      <c r="M146">
        <v>38.175834319355047</v>
      </c>
      <c r="N146">
        <v>38.975605149461884</v>
      </c>
      <c r="O146">
        <v>38.175834319355047</v>
      </c>
      <c r="P146">
        <v>38.975605149461884</v>
      </c>
      <c r="Q146">
        <v>24.51690894047119</v>
      </c>
      <c r="R146">
        <v>23.819043366347817</v>
      </c>
      <c r="S146">
        <v>4.7</v>
      </c>
      <c r="T146">
        <v>4.8250000000000002</v>
      </c>
      <c r="U146">
        <v>78.318899999999999</v>
      </c>
      <c r="V146">
        <v>79.533600000000007</v>
      </c>
      <c r="W146">
        <v>-7.2336451970053325E-2</v>
      </c>
      <c r="X146">
        <v>-8.1424870625813342E-2</v>
      </c>
    </row>
    <row r="147" spans="1:24">
      <c r="A147">
        <v>2000</v>
      </c>
      <c r="B147" t="s">
        <v>21</v>
      </c>
      <c r="C147">
        <v>7</v>
      </c>
      <c r="D147">
        <v>30743.559173584672</v>
      </c>
      <c r="E147">
        <v>-2697.2424464791002</v>
      </c>
      <c r="F147">
        <v>33440.801620063772</v>
      </c>
      <c r="G147">
        <v>10.333435793525718</v>
      </c>
      <c r="H147">
        <v>-8.4096245277457626E-2</v>
      </c>
      <c r="I147">
        <v>2.9032820323645701</v>
      </c>
      <c r="J147">
        <v>2.4977954440452801</v>
      </c>
      <c r="K147">
        <v>82.983950706602997</v>
      </c>
      <c r="L147">
        <v>72.69719964462945</v>
      </c>
      <c r="M147">
        <v>36.793396999951767</v>
      </c>
      <c r="N147">
        <v>38.175834319355047</v>
      </c>
      <c r="O147">
        <v>36.793396999951767</v>
      </c>
      <c r="P147">
        <v>38.175834319355047</v>
      </c>
      <c r="Q147">
        <v>25.179615965847805</v>
      </c>
      <c r="R147">
        <v>24.51690894047119</v>
      </c>
      <c r="S147">
        <v>4.9249999999999998</v>
      </c>
      <c r="T147">
        <v>4.7</v>
      </c>
      <c r="U147">
        <v>78.2834</v>
      </c>
      <c r="V147">
        <v>78.318899999999999</v>
      </c>
      <c r="W147">
        <v>0.10262620309788333</v>
      </c>
      <c r="X147">
        <v>-7.2336451970053325E-2</v>
      </c>
    </row>
    <row r="148" spans="1:24">
      <c r="A148">
        <v>2001</v>
      </c>
      <c r="B148" t="s">
        <v>21</v>
      </c>
      <c r="C148">
        <v>7</v>
      </c>
      <c r="D148">
        <v>30751.649460384331</v>
      </c>
      <c r="E148">
        <v>8.0902867996592249</v>
      </c>
      <c r="F148">
        <v>30743.559173584672</v>
      </c>
      <c r="G148">
        <v>10.333698912784145</v>
      </c>
      <c r="H148">
        <v>2.6311925842747996E-4</v>
      </c>
      <c r="I148">
        <v>2.3378700025526098</v>
      </c>
      <c r="J148">
        <v>2.9032820323645701</v>
      </c>
      <c r="K148">
        <v>83.968586814978352</v>
      </c>
      <c r="L148">
        <v>82.983950706602997</v>
      </c>
      <c r="M148">
        <v>36.625481398092347</v>
      </c>
      <c r="N148">
        <v>36.793396999951767</v>
      </c>
      <c r="O148">
        <v>36.625481398092347</v>
      </c>
      <c r="P148">
        <v>36.793396999951767</v>
      </c>
      <c r="Q148">
        <v>26.009016151024568</v>
      </c>
      <c r="R148">
        <v>25.179615965847805</v>
      </c>
      <c r="S148">
        <v>4.9000000000000004</v>
      </c>
      <c r="T148">
        <v>4.9249999999999998</v>
      </c>
      <c r="U148">
        <v>85.071200000000005</v>
      </c>
      <c r="V148">
        <v>78.2834</v>
      </c>
      <c r="W148">
        <v>0.29038516988700008</v>
      </c>
      <c r="X148">
        <v>0.10262620309788333</v>
      </c>
    </row>
    <row r="149" spans="1:24">
      <c r="A149">
        <v>2002</v>
      </c>
      <c r="B149" t="s">
        <v>21</v>
      </c>
      <c r="C149">
        <v>7</v>
      </c>
      <c r="D149">
        <v>33228.69290871008</v>
      </c>
      <c r="E149">
        <v>2477.0434483257486</v>
      </c>
      <c r="F149">
        <v>30751.649460384331</v>
      </c>
      <c r="G149">
        <v>10.411169025898818</v>
      </c>
      <c r="H149">
        <v>7.7470113114673111E-2</v>
      </c>
      <c r="I149">
        <v>2.4244366121969398</v>
      </c>
      <c r="J149">
        <v>2.3378700025526098</v>
      </c>
      <c r="K149">
        <v>84.556939765477694</v>
      </c>
      <c r="L149">
        <v>83.968586814978352</v>
      </c>
      <c r="M149">
        <v>36.638490049075671</v>
      </c>
      <c r="N149">
        <v>36.625481398092347</v>
      </c>
      <c r="O149">
        <v>36.638490049075671</v>
      </c>
      <c r="P149">
        <v>36.625481398092347</v>
      </c>
      <c r="Q149">
        <v>25.328351528085335</v>
      </c>
      <c r="R149">
        <v>26.009016151024568</v>
      </c>
      <c r="S149">
        <v>4.7</v>
      </c>
      <c r="T149">
        <v>4.9000000000000004</v>
      </c>
      <c r="U149">
        <v>86.183300000000003</v>
      </c>
      <c r="V149">
        <v>85.071200000000005</v>
      </c>
      <c r="W149">
        <v>0.10026403826456999</v>
      </c>
      <c r="X149">
        <v>0.29038516988700008</v>
      </c>
    </row>
    <row r="150" spans="1:24">
      <c r="A150">
        <v>2003</v>
      </c>
      <c r="B150" t="s">
        <v>21</v>
      </c>
      <c r="C150">
        <v>7</v>
      </c>
      <c r="D150">
        <v>40458.770640283852</v>
      </c>
      <c r="E150">
        <v>7230.0777315737723</v>
      </c>
      <c r="F150">
        <v>33228.69290871008</v>
      </c>
      <c r="G150">
        <v>10.608038725689772</v>
      </c>
      <c r="H150">
        <v>0.19686969979095359</v>
      </c>
      <c r="I150">
        <v>2.0750782064650402</v>
      </c>
      <c r="J150">
        <v>2.4244366121969398</v>
      </c>
      <c r="K150">
        <v>80.881725504280141</v>
      </c>
      <c r="L150">
        <v>84.556939765477694</v>
      </c>
      <c r="M150">
        <v>37.081442783057049</v>
      </c>
      <c r="N150">
        <v>36.638490049075671</v>
      </c>
      <c r="O150">
        <v>37.081442783057049</v>
      </c>
      <c r="P150">
        <v>36.638490049075671</v>
      </c>
      <c r="Q150">
        <v>25.47912970941378</v>
      </c>
      <c r="R150">
        <v>25.328351528085335</v>
      </c>
      <c r="T150">
        <v>4.7</v>
      </c>
      <c r="U150">
        <v>85.666799999999995</v>
      </c>
      <c r="V150">
        <v>86.183300000000003</v>
      </c>
      <c r="W150">
        <v>2.450113518209E-2</v>
      </c>
      <c r="X150">
        <v>0.10026403826456999</v>
      </c>
    </row>
    <row r="151" spans="1:24">
      <c r="A151">
        <v>2004</v>
      </c>
      <c r="B151" t="s">
        <v>21</v>
      </c>
      <c r="C151">
        <v>7</v>
      </c>
      <c r="D151">
        <v>46511.604571034681</v>
      </c>
      <c r="E151">
        <v>6052.8339307508286</v>
      </c>
      <c r="F151">
        <v>40458.770640283852</v>
      </c>
      <c r="G151">
        <v>10.747457121107777</v>
      </c>
      <c r="H151">
        <v>0.13941839541800505</v>
      </c>
      <c r="I151">
        <v>1.15435693124937</v>
      </c>
      <c r="J151">
        <v>2.0750782064650402</v>
      </c>
      <c r="K151">
        <v>82.2077807385254</v>
      </c>
      <c r="L151">
        <v>80.881725504280141</v>
      </c>
      <c r="M151">
        <v>36.812126950778918</v>
      </c>
      <c r="N151">
        <v>37.081442783057049</v>
      </c>
      <c r="O151">
        <v>36.812126950778918</v>
      </c>
      <c r="P151">
        <v>37.081442783057049</v>
      </c>
      <c r="Q151">
        <v>26.121326655949133</v>
      </c>
      <c r="R151">
        <v>25.47912970941378</v>
      </c>
      <c r="U151">
        <v>84.810699999999997</v>
      </c>
      <c r="V151">
        <v>85.666799999999995</v>
      </c>
      <c r="W151">
        <v>9.6194925600440073E-2</v>
      </c>
      <c r="X151">
        <v>2.450113518209E-2</v>
      </c>
    </row>
    <row r="152" spans="1:24">
      <c r="A152">
        <v>2005</v>
      </c>
      <c r="B152" t="s">
        <v>21</v>
      </c>
      <c r="C152">
        <v>7</v>
      </c>
      <c r="D152">
        <v>48799.820370324735</v>
      </c>
      <c r="E152">
        <v>2288.2157992900538</v>
      </c>
      <c r="F152">
        <v>46511.604571034681</v>
      </c>
      <c r="G152">
        <v>10.795481910898495</v>
      </c>
      <c r="H152">
        <v>4.8024789790718003E-2</v>
      </c>
      <c r="I152">
        <v>1.81781458291257</v>
      </c>
      <c r="J152">
        <v>1.15435693124937</v>
      </c>
      <c r="K152">
        <v>89.399766958556967</v>
      </c>
      <c r="L152">
        <v>82.2077807385254</v>
      </c>
      <c r="M152">
        <v>34.899847665550219</v>
      </c>
      <c r="N152">
        <v>36.812126950778918</v>
      </c>
      <c r="O152">
        <v>34.899847665550219</v>
      </c>
      <c r="P152">
        <v>36.812126950778918</v>
      </c>
      <c r="Q152">
        <v>26.408068533069702</v>
      </c>
      <c r="R152">
        <v>26.121326655949133</v>
      </c>
      <c r="U152">
        <v>81.907899999999998</v>
      </c>
      <c r="V152">
        <v>84.810699999999997</v>
      </c>
      <c r="W152">
        <v>0.3819790514099734</v>
      </c>
      <c r="X152">
        <v>9.6194925600440073E-2</v>
      </c>
    </row>
    <row r="153" spans="1:24">
      <c r="A153">
        <v>2006</v>
      </c>
      <c r="B153" t="s">
        <v>21</v>
      </c>
      <c r="C153">
        <v>7</v>
      </c>
      <c r="D153">
        <v>52026.993112415512</v>
      </c>
      <c r="E153">
        <v>3227.1727420907773</v>
      </c>
      <c r="F153">
        <v>48799.820370324735</v>
      </c>
      <c r="G153">
        <v>10.859517961194324</v>
      </c>
      <c r="H153">
        <v>6.4036050295829483E-2</v>
      </c>
      <c r="I153">
        <v>1.92422138464588</v>
      </c>
      <c r="J153">
        <v>1.81781458291257</v>
      </c>
      <c r="K153">
        <v>97.366697181172952</v>
      </c>
      <c r="L153">
        <v>89.399766958556967</v>
      </c>
      <c r="M153">
        <v>33.228751798176262</v>
      </c>
      <c r="N153">
        <v>34.899847665550219</v>
      </c>
      <c r="O153">
        <v>33.228751798176262</v>
      </c>
      <c r="P153">
        <v>34.899847665550219</v>
      </c>
      <c r="Q153">
        <v>27.646176663132692</v>
      </c>
      <c r="R153">
        <v>26.408068533069702</v>
      </c>
      <c r="U153">
        <v>80.576400000000007</v>
      </c>
      <c r="V153">
        <v>81.907899999999998</v>
      </c>
      <c r="W153">
        <v>0.58152199681027328</v>
      </c>
      <c r="X153">
        <v>0.3819790514099734</v>
      </c>
    </row>
    <row r="154" spans="1:24">
      <c r="A154">
        <v>2007</v>
      </c>
      <c r="B154" t="s">
        <v>21</v>
      </c>
      <c r="C154">
        <v>7</v>
      </c>
      <c r="D154">
        <v>58487.045011640468</v>
      </c>
      <c r="E154">
        <v>6460.0518992249563</v>
      </c>
      <c r="F154">
        <v>52026.993112415512</v>
      </c>
      <c r="G154">
        <v>10.976560555903188</v>
      </c>
      <c r="H154">
        <v>0.11704259470886313</v>
      </c>
      <c r="I154">
        <v>1.69326586220319</v>
      </c>
      <c r="J154">
        <v>1.92422138464588</v>
      </c>
      <c r="K154">
        <v>100.06786113770922</v>
      </c>
      <c r="L154">
        <v>97.366697181172952</v>
      </c>
      <c r="M154">
        <v>36.066756956485484</v>
      </c>
      <c r="N154">
        <v>33.228751798176262</v>
      </c>
      <c r="O154">
        <v>36.066756956485484</v>
      </c>
      <c r="P154">
        <v>33.228751798176262</v>
      </c>
      <c r="Q154">
        <v>26.740644532971196</v>
      </c>
      <c r="R154">
        <v>27.646176663132692</v>
      </c>
      <c r="U154">
        <v>80.745400000000004</v>
      </c>
      <c r="V154">
        <v>80.576400000000007</v>
      </c>
      <c r="W154">
        <v>0.79779313940072338</v>
      </c>
      <c r="X154">
        <v>0.58152199681027328</v>
      </c>
    </row>
    <row r="155" spans="1:24">
      <c r="A155">
        <v>2008</v>
      </c>
      <c r="B155" t="s">
        <v>21</v>
      </c>
      <c r="C155">
        <v>7</v>
      </c>
      <c r="D155">
        <v>64322.066644152554</v>
      </c>
      <c r="E155">
        <v>5835.0216325120855</v>
      </c>
      <c r="F155">
        <v>58487.045011640468</v>
      </c>
      <c r="G155">
        <v>11.071658033998245</v>
      </c>
      <c r="H155">
        <v>9.5097478095057753E-2</v>
      </c>
      <c r="I155">
        <v>3.4162679425837501</v>
      </c>
      <c r="J155">
        <v>1.69326586220319</v>
      </c>
      <c r="K155">
        <v>104.82822361737914</v>
      </c>
      <c r="L155">
        <v>100.06786113770922</v>
      </c>
      <c r="M155">
        <v>36.760978534197072</v>
      </c>
      <c r="N155">
        <v>36.066756956485484</v>
      </c>
      <c r="O155">
        <v>36.760978534197072</v>
      </c>
      <c r="P155">
        <v>36.066756956485484</v>
      </c>
      <c r="Q155">
        <v>26.888346332926815</v>
      </c>
      <c r="R155">
        <v>26.740644532971196</v>
      </c>
      <c r="U155">
        <v>81.120199999999997</v>
      </c>
      <c r="V155">
        <v>80.745400000000004</v>
      </c>
      <c r="W155">
        <v>0.79800598970823022</v>
      </c>
      <c r="X155">
        <v>0.79779313940072338</v>
      </c>
    </row>
    <row r="156" spans="1:24">
      <c r="A156">
        <v>2009</v>
      </c>
      <c r="B156" t="s">
        <v>21</v>
      </c>
      <c r="C156">
        <v>7</v>
      </c>
      <c r="D156">
        <v>58163.293594306815</v>
      </c>
      <c r="E156">
        <v>-6158.7730498457386</v>
      </c>
      <c r="F156">
        <v>64322.066644152554</v>
      </c>
      <c r="G156">
        <v>10.971009740492345</v>
      </c>
      <c r="H156">
        <v>-0.1006482935059001</v>
      </c>
      <c r="I156">
        <v>1.3047099102433599</v>
      </c>
      <c r="J156">
        <v>3.4162679425837501</v>
      </c>
      <c r="K156">
        <v>89.755031957276486</v>
      </c>
      <c r="L156">
        <v>104.82822361737914</v>
      </c>
      <c r="M156">
        <v>41.942393866246881</v>
      </c>
      <c r="N156">
        <v>36.760978534197072</v>
      </c>
      <c r="O156">
        <v>41.942393866246881</v>
      </c>
      <c r="P156">
        <v>36.760978534197072</v>
      </c>
      <c r="Q156">
        <v>22.566500959808639</v>
      </c>
      <c r="R156">
        <v>26.888346332926815</v>
      </c>
      <c r="U156">
        <v>80.271500000000003</v>
      </c>
      <c r="V156">
        <v>81.120199999999997</v>
      </c>
      <c r="W156">
        <v>0.62081929084619336</v>
      </c>
      <c r="X156">
        <v>0.79800598970823022</v>
      </c>
    </row>
    <row r="157" spans="1:24">
      <c r="A157">
        <v>2010</v>
      </c>
      <c r="B157" t="s">
        <v>21</v>
      </c>
      <c r="C157">
        <v>7</v>
      </c>
      <c r="D157">
        <v>58041.411224560128</v>
      </c>
      <c r="E157">
        <v>-121.88236974668689</v>
      </c>
      <c r="F157">
        <v>58163.293594306815</v>
      </c>
      <c r="G157">
        <v>10.968912021391709</v>
      </c>
      <c r="H157">
        <v>-2.0977191006359419E-3</v>
      </c>
      <c r="I157">
        <v>2.3109243697478901</v>
      </c>
      <c r="J157">
        <v>1.3047099102433599</v>
      </c>
      <c r="K157">
        <v>94.099979789345326</v>
      </c>
      <c r="L157">
        <v>89.755031957276486</v>
      </c>
      <c r="M157">
        <v>42.268596287203344</v>
      </c>
      <c r="N157">
        <v>41.942393866246881</v>
      </c>
      <c r="O157">
        <v>42.268596287203344</v>
      </c>
      <c r="P157">
        <v>41.942393866246881</v>
      </c>
      <c r="Q157">
        <v>24.627500750072151</v>
      </c>
      <c r="R157">
        <v>22.566500959808639</v>
      </c>
      <c r="U157">
        <v>81.679100000000005</v>
      </c>
      <c r="V157">
        <v>80.271500000000003</v>
      </c>
      <c r="W157">
        <v>0.47340639926441003</v>
      </c>
      <c r="X157">
        <v>0.62081929084619336</v>
      </c>
    </row>
    <row r="158" spans="1:24">
      <c r="A158">
        <v>2011</v>
      </c>
      <c r="B158" t="s">
        <v>21</v>
      </c>
      <c r="C158">
        <v>7</v>
      </c>
      <c r="D158">
        <v>61753.660072180384</v>
      </c>
      <c r="E158">
        <v>3712.2488476202561</v>
      </c>
      <c r="F158">
        <v>58041.411224560128</v>
      </c>
      <c r="G158">
        <v>11.030908525157656</v>
      </c>
      <c r="H158">
        <v>6.1996503765946898E-2</v>
      </c>
      <c r="I158">
        <v>2.7586822605124599</v>
      </c>
      <c r="J158">
        <v>2.3109243697478901</v>
      </c>
      <c r="K158">
        <v>101.24574005308487</v>
      </c>
      <c r="L158">
        <v>94.099979789345326</v>
      </c>
      <c r="M158">
        <v>42.386295830639561</v>
      </c>
      <c r="N158">
        <v>42.268596287203344</v>
      </c>
      <c r="O158">
        <v>42.386295830639561</v>
      </c>
      <c r="P158">
        <v>42.268596287203344</v>
      </c>
      <c r="Q158">
        <v>25.715188084987634</v>
      </c>
      <c r="R158">
        <v>24.627500750072151</v>
      </c>
      <c r="U158">
        <v>81.932199999999995</v>
      </c>
      <c r="V158">
        <v>81.679100000000005</v>
      </c>
      <c r="W158">
        <v>0.44974821281762667</v>
      </c>
      <c r="X158">
        <v>0.47340639926441003</v>
      </c>
    </row>
    <row r="159" spans="1:24">
      <c r="A159">
        <v>2012</v>
      </c>
      <c r="B159" t="s">
        <v>21</v>
      </c>
      <c r="C159">
        <v>7</v>
      </c>
      <c r="D159">
        <v>58507.500209627207</v>
      </c>
      <c r="E159">
        <v>-3246.1598625531769</v>
      </c>
      <c r="F159">
        <v>61753.660072180384</v>
      </c>
      <c r="G159">
        <v>10.97691023371349</v>
      </c>
      <c r="H159">
        <v>-5.3998291444166568E-2</v>
      </c>
      <c r="I159">
        <v>2.3979148566463899</v>
      </c>
      <c r="J159">
        <v>2.7586822605124599</v>
      </c>
      <c r="K159">
        <v>103.24099921794279</v>
      </c>
      <c r="L159">
        <v>101.24574005308487</v>
      </c>
      <c r="M159">
        <v>43.523700766542731</v>
      </c>
      <c r="N159">
        <v>42.386295830639561</v>
      </c>
      <c r="O159">
        <v>43.523700766542731</v>
      </c>
      <c r="P159">
        <v>42.386295830639561</v>
      </c>
      <c r="Q159">
        <v>25.741729967125799</v>
      </c>
      <c r="R159">
        <v>25.715188084987634</v>
      </c>
      <c r="U159">
        <v>81.558599999999998</v>
      </c>
      <c r="V159">
        <v>81.932199999999995</v>
      </c>
      <c r="W159">
        <v>0.35311035996238677</v>
      </c>
      <c r="X159">
        <v>0.44974821281762667</v>
      </c>
    </row>
    <row r="160" spans="1:24">
      <c r="A160">
        <v>2013</v>
      </c>
      <c r="B160" t="s">
        <v>21</v>
      </c>
      <c r="C160">
        <v>7</v>
      </c>
      <c r="D160">
        <v>61191.192626042837</v>
      </c>
      <c r="E160">
        <v>2683.6924164156299</v>
      </c>
      <c r="F160">
        <v>58507.500209627207</v>
      </c>
      <c r="G160">
        <v>11.021758546805017</v>
      </c>
      <c r="H160">
        <v>4.4848313091527814E-2</v>
      </c>
      <c r="I160">
        <v>0.789071780078061</v>
      </c>
      <c r="J160">
        <v>2.3979148566463899</v>
      </c>
      <c r="K160">
        <v>103.05014777084455</v>
      </c>
      <c r="L160">
        <v>103.24099921794279</v>
      </c>
      <c r="M160">
        <v>41.413770283835063</v>
      </c>
      <c r="N160">
        <v>43.523700766542731</v>
      </c>
      <c r="O160">
        <v>41.413770283835063</v>
      </c>
      <c r="P160">
        <v>43.523700766542731</v>
      </c>
      <c r="Q160">
        <v>27.452001472261571</v>
      </c>
      <c r="R160">
        <v>25.741729967125799</v>
      </c>
      <c r="U160">
        <v>81.282600000000002</v>
      </c>
      <c r="V160">
        <v>81.558599999999998</v>
      </c>
      <c r="X160">
        <v>0.35311035996238677</v>
      </c>
    </row>
    <row r="161" spans="1:24">
      <c r="A161">
        <v>2014</v>
      </c>
      <c r="B161" t="s">
        <v>21</v>
      </c>
      <c r="C161">
        <v>7</v>
      </c>
      <c r="D161">
        <v>62548.985017437131</v>
      </c>
      <c r="E161">
        <v>1357.7923913942941</v>
      </c>
      <c r="F161">
        <v>61191.192626042837</v>
      </c>
      <c r="G161">
        <v>11.043705289023787</v>
      </c>
      <c r="H161">
        <v>2.1946742218769799E-2</v>
      </c>
      <c r="I161">
        <v>0.56402054044951799</v>
      </c>
      <c r="J161">
        <v>0.789071780078061</v>
      </c>
      <c r="K161">
        <v>102.26392047103599</v>
      </c>
      <c r="L161">
        <v>103.05014777084455</v>
      </c>
      <c r="M161">
        <v>40.910777244701976</v>
      </c>
      <c r="N161">
        <v>41.413770283835063</v>
      </c>
      <c r="O161">
        <v>40.910777244701976</v>
      </c>
      <c r="P161">
        <v>41.413770283835063</v>
      </c>
      <c r="Q161">
        <v>29.003600692179987</v>
      </c>
      <c r="R161">
        <v>27.452001472261571</v>
      </c>
      <c r="U161">
        <v>81.007000000000005</v>
      </c>
      <c r="V161">
        <v>81.282600000000002</v>
      </c>
    </row>
    <row r="162" spans="1:24">
      <c r="A162">
        <v>2015</v>
      </c>
      <c r="B162" t="s">
        <v>21</v>
      </c>
      <c r="C162">
        <v>7</v>
      </c>
      <c r="D162">
        <v>53254.850590492162</v>
      </c>
      <c r="E162">
        <v>-9294.1344269449692</v>
      </c>
      <c r="F162">
        <v>62548.985017437131</v>
      </c>
      <c r="G162">
        <v>10.882844170324409</v>
      </c>
      <c r="H162">
        <v>-0.16086111869937803</v>
      </c>
      <c r="I162">
        <v>0.45203415369162298</v>
      </c>
      <c r="J162">
        <v>0.56402054044951799</v>
      </c>
      <c r="K162">
        <v>104.04821160936497</v>
      </c>
      <c r="L162">
        <v>102.26392047103599</v>
      </c>
      <c r="M162">
        <v>40.444205237198211</v>
      </c>
      <c r="N162">
        <v>40.910777244701976</v>
      </c>
      <c r="O162">
        <v>40.444205237198211</v>
      </c>
      <c r="P162">
        <v>40.910777244701976</v>
      </c>
      <c r="Q162">
        <v>28.457969361011763</v>
      </c>
      <c r="R162">
        <v>29.003600692179987</v>
      </c>
      <c r="U162">
        <v>81.455100000000002</v>
      </c>
      <c r="V162">
        <v>81.007000000000005</v>
      </c>
    </row>
    <row r="163" spans="1:24">
      <c r="A163">
        <v>1993</v>
      </c>
      <c r="B163" t="s">
        <v>20</v>
      </c>
      <c r="C163">
        <v>8</v>
      </c>
      <c r="E163" t="s">
        <v>141</v>
      </c>
      <c r="F163" t="s">
        <v>141</v>
      </c>
      <c r="H163" t="s">
        <v>141</v>
      </c>
      <c r="I163">
        <v>89.811949027727394</v>
      </c>
      <c r="J163" t="s">
        <v>141</v>
      </c>
      <c r="L163" t="s">
        <v>141</v>
      </c>
      <c r="M163">
        <v>6.53999996185303</v>
      </c>
      <c r="N163" t="s">
        <v>141</v>
      </c>
      <c r="P163" t="s">
        <v>141</v>
      </c>
      <c r="R163" t="s">
        <v>141</v>
      </c>
      <c r="T163" t="s">
        <v>141</v>
      </c>
      <c r="V163" t="s">
        <v>141</v>
      </c>
      <c r="X163" t="s">
        <v>141</v>
      </c>
    </row>
    <row r="164" spans="1:24">
      <c r="A164">
        <v>1994</v>
      </c>
      <c r="B164" t="s">
        <v>20</v>
      </c>
      <c r="C164">
        <v>8</v>
      </c>
      <c r="I164">
        <v>47.6546906187628</v>
      </c>
      <c r="J164">
        <v>89.811949027727394</v>
      </c>
      <c r="M164">
        <v>7.5599999427795401</v>
      </c>
      <c r="N164">
        <v>6.53999996185303</v>
      </c>
      <c r="S164">
        <v>13.1492</v>
      </c>
    </row>
    <row r="165" spans="1:24">
      <c r="A165">
        <v>1995</v>
      </c>
      <c r="B165" t="s">
        <v>20</v>
      </c>
      <c r="C165">
        <v>8</v>
      </c>
      <c r="D165">
        <v>3044.3837091107976</v>
      </c>
      <c r="G165">
        <v>8.0210537652788005</v>
      </c>
      <c r="H165">
        <v>8.0210537652788005</v>
      </c>
      <c r="I165">
        <v>28.776613720851401</v>
      </c>
      <c r="J165">
        <v>47.6546906187628</v>
      </c>
      <c r="K165">
        <v>143.19953824193885</v>
      </c>
      <c r="M165">
        <v>9.6599998474121094</v>
      </c>
      <c r="N165">
        <v>7.5599999427795401</v>
      </c>
      <c r="O165">
        <v>36.953165289914509</v>
      </c>
      <c r="S165">
        <v>10.2742</v>
      </c>
      <c r="T165">
        <v>13.1492</v>
      </c>
    </row>
    <row r="166" spans="1:24">
      <c r="A166">
        <v>1996</v>
      </c>
      <c r="B166" t="s">
        <v>20</v>
      </c>
      <c r="C166">
        <v>8</v>
      </c>
      <c r="D166">
        <v>3352.7337408889102</v>
      </c>
      <c r="E166">
        <v>308.35003177811268</v>
      </c>
      <c r="F166">
        <v>3044.3837091107976</v>
      </c>
      <c r="G166">
        <v>8.117531334094215</v>
      </c>
      <c r="H166">
        <v>9.6477568815414472E-2</v>
      </c>
      <c r="I166">
        <v>23.050343349517</v>
      </c>
      <c r="J166">
        <v>28.776613720851401</v>
      </c>
      <c r="K166">
        <v>134.09563542303835</v>
      </c>
      <c r="L166">
        <v>143.19953824193885</v>
      </c>
      <c r="M166">
        <v>9.9200000762939506</v>
      </c>
      <c r="N166">
        <v>9.6599998474121094</v>
      </c>
      <c r="O166">
        <v>35.0589340297403</v>
      </c>
      <c r="P166">
        <v>36.953165289914509</v>
      </c>
      <c r="S166">
        <v>8.8216699999999992</v>
      </c>
      <c r="T166">
        <v>10.2742</v>
      </c>
      <c r="U166">
        <v>74.238</v>
      </c>
    </row>
    <row r="167" spans="1:24">
      <c r="A167">
        <v>1997</v>
      </c>
      <c r="B167" t="s">
        <v>20</v>
      </c>
      <c r="C167">
        <v>8</v>
      </c>
      <c r="D167">
        <v>3619.9454956801105</v>
      </c>
      <c r="E167">
        <v>267.21175479120029</v>
      </c>
      <c r="F167">
        <v>3352.7337408889102</v>
      </c>
      <c r="G167">
        <v>8.1942142482645082</v>
      </c>
      <c r="H167">
        <v>7.6682914170293159E-2</v>
      </c>
      <c r="I167">
        <v>10.5818789322146</v>
      </c>
      <c r="J167">
        <v>23.050343349517</v>
      </c>
      <c r="K167">
        <v>153.68046429977429</v>
      </c>
      <c r="L167">
        <v>134.09563542303835</v>
      </c>
      <c r="M167">
        <v>10.3699998855591</v>
      </c>
      <c r="N167">
        <v>9.9200000762939506</v>
      </c>
      <c r="O167">
        <v>33.527866896815709</v>
      </c>
      <c r="P167">
        <v>35.0589340297403</v>
      </c>
      <c r="S167">
        <v>5.5666700000000002</v>
      </c>
      <c r="T167">
        <v>8.8216699999999992</v>
      </c>
      <c r="U167">
        <v>71.320800000000006</v>
      </c>
      <c r="V167">
        <v>74.238</v>
      </c>
    </row>
    <row r="168" spans="1:24">
      <c r="A168">
        <v>1998</v>
      </c>
      <c r="B168" t="s">
        <v>20</v>
      </c>
      <c r="C168">
        <v>8</v>
      </c>
      <c r="D168">
        <v>4052.2922705902711</v>
      </c>
      <c r="E168">
        <v>432.34677491016055</v>
      </c>
      <c r="F168">
        <v>3619.9454956801105</v>
      </c>
      <c r="G168">
        <v>8.3070379927254461</v>
      </c>
      <c r="H168">
        <v>0.1128237444609379</v>
      </c>
      <c r="I168">
        <v>8.2083333333329893</v>
      </c>
      <c r="J168">
        <v>10.5818789322146</v>
      </c>
      <c r="K168">
        <v>158.42896511035025</v>
      </c>
      <c r="L168">
        <v>153.68046429977429</v>
      </c>
      <c r="M168">
        <v>9.5100002288818395</v>
      </c>
      <c r="N168">
        <v>10.3699998855591</v>
      </c>
      <c r="O168">
        <v>35.169792083707193</v>
      </c>
      <c r="P168">
        <v>33.527866896815709</v>
      </c>
      <c r="S168">
        <v>6.9850000000000003</v>
      </c>
      <c r="T168">
        <v>5.5666700000000002</v>
      </c>
      <c r="U168">
        <v>98.679299999999998</v>
      </c>
      <c r="V168">
        <v>71.320800000000006</v>
      </c>
      <c r="W168">
        <v>-0.24899340304038997</v>
      </c>
    </row>
    <row r="169" spans="1:24">
      <c r="A169">
        <v>1999</v>
      </c>
      <c r="B169" t="s">
        <v>20</v>
      </c>
      <c r="C169">
        <v>8</v>
      </c>
      <c r="D169">
        <v>4119.3473939081359</v>
      </c>
      <c r="E169">
        <v>67.055123317864854</v>
      </c>
      <c r="F169">
        <v>4052.2922705902711</v>
      </c>
      <c r="G169">
        <v>8.3234500302601795</v>
      </c>
      <c r="H169">
        <v>1.6412037534733415E-2</v>
      </c>
      <c r="I169">
        <v>3.29611089718906</v>
      </c>
      <c r="J169">
        <v>8.2083333333329893</v>
      </c>
      <c r="K169">
        <v>144.87176331333137</v>
      </c>
      <c r="L169">
        <v>158.42896511035025</v>
      </c>
      <c r="M169">
        <v>11.569999694824199</v>
      </c>
      <c r="N169">
        <v>9.5100002288818395</v>
      </c>
      <c r="O169">
        <v>36.553424612098837</v>
      </c>
      <c r="P169">
        <v>35.169792083707193</v>
      </c>
      <c r="S169">
        <v>6.8983299999999996</v>
      </c>
      <c r="T169">
        <v>6.9850000000000003</v>
      </c>
      <c r="U169">
        <v>98.690200000000004</v>
      </c>
      <c r="V169">
        <v>98.679299999999998</v>
      </c>
      <c r="W169">
        <v>-0.23889126804623664</v>
      </c>
      <c r="X169">
        <v>-0.24899340304038997</v>
      </c>
    </row>
    <row r="170" spans="1:24">
      <c r="A170">
        <v>2000</v>
      </c>
      <c r="B170" t="s">
        <v>20</v>
      </c>
      <c r="C170">
        <v>8</v>
      </c>
      <c r="D170">
        <v>4070.0328269871361</v>
      </c>
      <c r="E170">
        <v>-49.314566920999823</v>
      </c>
      <c r="F170">
        <v>4119.3473939081359</v>
      </c>
      <c r="G170">
        <v>8.3114063440029184</v>
      </c>
      <c r="H170">
        <v>-1.2043686257261044E-2</v>
      </c>
      <c r="I170">
        <v>4.0184895250875998</v>
      </c>
      <c r="J170">
        <v>3.29611089718906</v>
      </c>
      <c r="K170">
        <v>126.51353119319896</v>
      </c>
      <c r="L170">
        <v>144.87176331333137</v>
      </c>
      <c r="M170">
        <v>13.3599996566772</v>
      </c>
      <c r="N170">
        <v>11.569999694824199</v>
      </c>
      <c r="O170">
        <v>32.773860331303148</v>
      </c>
      <c r="P170">
        <v>36.553424612098837</v>
      </c>
      <c r="Q170">
        <v>23.92212653560426</v>
      </c>
      <c r="S170">
        <v>3.6738300000000002</v>
      </c>
      <c r="T170">
        <v>6.8983299999999996</v>
      </c>
      <c r="U170">
        <v>97.507000000000005</v>
      </c>
      <c r="V170">
        <v>98.690200000000004</v>
      </c>
      <c r="W170">
        <v>-0.21231421598404598</v>
      </c>
      <c r="X170">
        <v>-0.23889126804623664</v>
      </c>
    </row>
    <row r="171" spans="1:24">
      <c r="A171">
        <v>2001</v>
      </c>
      <c r="B171" t="s">
        <v>20</v>
      </c>
      <c r="C171">
        <v>8</v>
      </c>
      <c r="D171">
        <v>4498.9570274314619</v>
      </c>
      <c r="E171">
        <v>428.92420044432583</v>
      </c>
      <c r="F171">
        <v>4070.0328269871361</v>
      </c>
      <c r="G171">
        <v>8.4116008772133064</v>
      </c>
      <c r="H171">
        <v>0.10019453321038796</v>
      </c>
      <c r="I171">
        <v>5.7482798165137696</v>
      </c>
      <c r="J171">
        <v>4.0184895250875998</v>
      </c>
      <c r="K171">
        <v>126.65096881222166</v>
      </c>
      <c r="L171">
        <v>126.51353119319896</v>
      </c>
      <c r="M171">
        <v>13.1300001144409</v>
      </c>
      <c r="N171">
        <v>13.3599996566772</v>
      </c>
      <c r="O171">
        <v>30.85273289935963</v>
      </c>
      <c r="P171">
        <v>32.773860331303148</v>
      </c>
      <c r="Q171">
        <v>23.566171606971555</v>
      </c>
      <c r="R171">
        <v>23.92212653560426</v>
      </c>
      <c r="S171">
        <v>3.7475000000000001</v>
      </c>
      <c r="T171">
        <v>3.6738300000000002</v>
      </c>
      <c r="U171">
        <v>97.728399999999993</v>
      </c>
      <c r="V171">
        <v>97.507000000000005</v>
      </c>
      <c r="W171">
        <v>-0.22228316822431002</v>
      </c>
      <c r="X171">
        <v>-0.21231421598404598</v>
      </c>
    </row>
    <row r="172" spans="1:24">
      <c r="A172">
        <v>2002</v>
      </c>
      <c r="B172" t="s">
        <v>20</v>
      </c>
      <c r="C172">
        <v>8</v>
      </c>
      <c r="D172">
        <v>5308.3477805932826</v>
      </c>
      <c r="E172">
        <v>809.39075316182061</v>
      </c>
      <c r="F172">
        <v>4498.9570274314619</v>
      </c>
      <c r="G172">
        <v>8.5770359133873804</v>
      </c>
      <c r="H172">
        <v>0.16543503617407396</v>
      </c>
      <c r="I172">
        <v>3.5719127016402301</v>
      </c>
      <c r="J172">
        <v>5.7482798165137696</v>
      </c>
      <c r="K172">
        <v>124.09136425374885</v>
      </c>
      <c r="L172">
        <v>126.65096881222166</v>
      </c>
      <c r="M172">
        <v>10.0299997329712</v>
      </c>
      <c r="N172">
        <v>13.1300001144409</v>
      </c>
      <c r="O172">
        <v>30.512586236003898</v>
      </c>
      <c r="P172">
        <v>30.85273289935963</v>
      </c>
      <c r="Q172">
        <v>22.429665814923318</v>
      </c>
      <c r="R172">
        <v>23.566171606971555</v>
      </c>
      <c r="S172">
        <v>3.9611800000000001</v>
      </c>
      <c r="T172">
        <v>3.7475000000000001</v>
      </c>
      <c r="U172">
        <v>97.621200000000002</v>
      </c>
      <c r="V172">
        <v>97.728399999999993</v>
      </c>
      <c r="W172">
        <v>-0.22108190593262464</v>
      </c>
      <c r="X172">
        <v>-0.22228316822431002</v>
      </c>
    </row>
    <row r="173" spans="1:24">
      <c r="A173">
        <v>2003</v>
      </c>
      <c r="B173" t="s">
        <v>20</v>
      </c>
      <c r="C173">
        <v>8</v>
      </c>
      <c r="D173">
        <v>7174.237414733685</v>
      </c>
      <c r="E173">
        <v>1865.8896341404024</v>
      </c>
      <c r="F173">
        <v>5308.3477805932826</v>
      </c>
      <c r="G173">
        <v>8.8782517513185031</v>
      </c>
      <c r="H173">
        <v>0.30121583793112272</v>
      </c>
      <c r="I173">
        <v>1.33499116549964</v>
      </c>
      <c r="J173">
        <v>3.5719127016402301</v>
      </c>
      <c r="K173">
        <v>123.27805474871906</v>
      </c>
      <c r="L173">
        <v>124.09136425374885</v>
      </c>
      <c r="M173">
        <v>11.289999961853001</v>
      </c>
      <c r="N173">
        <v>10.0299997329712</v>
      </c>
      <c r="O173">
        <v>30.530920758671048</v>
      </c>
      <c r="P173">
        <v>30.512586236003898</v>
      </c>
      <c r="Q173">
        <v>23.004412340727992</v>
      </c>
      <c r="R173">
        <v>22.429665814923318</v>
      </c>
      <c r="S173">
        <v>3.1095799999999998</v>
      </c>
      <c r="T173">
        <v>3.9611800000000001</v>
      </c>
      <c r="U173">
        <v>97.551900000000003</v>
      </c>
      <c r="V173">
        <v>97.621200000000002</v>
      </c>
      <c r="W173">
        <v>-0.19396206340154465</v>
      </c>
      <c r="X173">
        <v>-0.22108190593262464</v>
      </c>
    </row>
    <row r="174" spans="1:24">
      <c r="A174">
        <v>2004</v>
      </c>
      <c r="B174" t="s">
        <v>20</v>
      </c>
      <c r="C174">
        <v>8</v>
      </c>
      <c r="D174">
        <v>8850.4651148479134</v>
      </c>
      <c r="E174">
        <v>1676.2277001142284</v>
      </c>
      <c r="F174">
        <v>7174.237414733685</v>
      </c>
      <c r="G174">
        <v>9.0882252919710371</v>
      </c>
      <c r="H174">
        <v>0.20997354065253404</v>
      </c>
      <c r="I174">
        <v>3.0481110752341198</v>
      </c>
      <c r="J174">
        <v>1.33499116549964</v>
      </c>
      <c r="K174">
        <v>130.91275062561442</v>
      </c>
      <c r="L174">
        <v>123.27805474871906</v>
      </c>
      <c r="M174">
        <v>10.25</v>
      </c>
      <c r="N174">
        <v>11.289999961853001</v>
      </c>
      <c r="O174">
        <v>30.587195241859082</v>
      </c>
      <c r="P174">
        <v>30.530920758671048</v>
      </c>
      <c r="Q174">
        <v>22.885874954243732</v>
      </c>
      <c r="R174">
        <v>23.004412340727992</v>
      </c>
      <c r="S174">
        <v>3.4947699999999999</v>
      </c>
      <c r="T174">
        <v>3.1095799999999998</v>
      </c>
      <c r="U174">
        <v>95.059700000000007</v>
      </c>
      <c r="V174">
        <v>97.551900000000003</v>
      </c>
      <c r="W174">
        <v>-0.15517271340582267</v>
      </c>
      <c r="X174">
        <v>-0.19396206340154465</v>
      </c>
    </row>
    <row r="175" spans="1:24">
      <c r="A175">
        <v>2005</v>
      </c>
      <c r="B175" t="s">
        <v>20</v>
      </c>
      <c r="C175">
        <v>8</v>
      </c>
      <c r="D175">
        <v>10338.313223579884</v>
      </c>
      <c r="E175">
        <v>1487.8481087319706</v>
      </c>
      <c r="F175">
        <v>8850.4651148479134</v>
      </c>
      <c r="G175">
        <v>9.2436120035732525</v>
      </c>
      <c r="H175">
        <v>0.1553867116022154</v>
      </c>
      <c r="I175">
        <v>4.0797142319984596</v>
      </c>
      <c r="J175">
        <v>3.0481110752341198</v>
      </c>
      <c r="K175">
        <v>136.91660073280264</v>
      </c>
      <c r="L175">
        <v>130.91275062561442</v>
      </c>
      <c r="M175">
        <v>8.0299997329711896</v>
      </c>
      <c r="N175">
        <v>10.25</v>
      </c>
      <c r="O175">
        <v>29.987669654133391</v>
      </c>
      <c r="P175">
        <v>30.587195241859082</v>
      </c>
      <c r="Q175">
        <v>24.870927400819248</v>
      </c>
      <c r="R175">
        <v>22.885874954243732</v>
      </c>
      <c r="S175">
        <v>2.7956500000000002</v>
      </c>
      <c r="T175">
        <v>3.4947699999999999</v>
      </c>
      <c r="U175">
        <v>94.237200000000001</v>
      </c>
      <c r="V175">
        <v>95.059700000000007</v>
      </c>
      <c r="W175">
        <v>-0.16935239967899338</v>
      </c>
      <c r="X175">
        <v>-0.15517271340582267</v>
      </c>
    </row>
    <row r="176" spans="1:24">
      <c r="A176">
        <v>2006</v>
      </c>
      <c r="B176" t="s">
        <v>20</v>
      </c>
      <c r="C176">
        <v>8</v>
      </c>
      <c r="D176">
        <v>12595.410648630354</v>
      </c>
      <c r="E176">
        <v>2257.0974250504696</v>
      </c>
      <c r="F176">
        <v>10338.313223579884</v>
      </c>
      <c r="G176">
        <v>9.441087792354482</v>
      </c>
      <c r="H176">
        <v>0.19747578878122951</v>
      </c>
      <c r="I176">
        <v>4.4376204238921098</v>
      </c>
      <c r="J176">
        <v>4.0797142319984596</v>
      </c>
      <c r="K176">
        <v>137.12140824247356</v>
      </c>
      <c r="L176">
        <v>136.91660073280264</v>
      </c>
      <c r="M176">
        <v>5.9099998474121103</v>
      </c>
      <c r="N176">
        <v>8.0299997329711896</v>
      </c>
      <c r="O176">
        <v>29.483706770569736</v>
      </c>
      <c r="P176">
        <v>29.987669654133391</v>
      </c>
      <c r="Q176">
        <v>24.784871387881747</v>
      </c>
      <c r="R176">
        <v>24.870927400819248</v>
      </c>
      <c r="S176">
        <v>2.1878500000000001</v>
      </c>
      <c r="T176">
        <v>2.7956500000000002</v>
      </c>
      <c r="U176">
        <v>98.489199999999997</v>
      </c>
      <c r="V176">
        <v>94.237200000000001</v>
      </c>
      <c r="W176">
        <v>-0.18581645865913332</v>
      </c>
      <c r="X176">
        <v>-0.16935239967899338</v>
      </c>
    </row>
    <row r="177" spans="1:24">
      <c r="A177">
        <v>2007</v>
      </c>
      <c r="B177" t="s">
        <v>20</v>
      </c>
      <c r="C177">
        <v>8</v>
      </c>
      <c r="D177">
        <v>16586.40520488473</v>
      </c>
      <c r="E177">
        <v>3990.9945562543762</v>
      </c>
      <c r="F177">
        <v>12595.410648630354</v>
      </c>
      <c r="G177">
        <v>9.7163386752496113</v>
      </c>
      <c r="H177">
        <v>0.27525088289512922</v>
      </c>
      <c r="I177">
        <v>6.6013260305563399</v>
      </c>
      <c r="J177">
        <v>4.4376204238921098</v>
      </c>
      <c r="K177">
        <v>135.26567764042062</v>
      </c>
      <c r="L177">
        <v>137.12140824247356</v>
      </c>
      <c r="M177">
        <v>4.5900001525878897</v>
      </c>
      <c r="N177">
        <v>5.9099998474121103</v>
      </c>
      <c r="O177">
        <v>29.379436633622152</v>
      </c>
      <c r="P177">
        <v>29.483706770569736</v>
      </c>
      <c r="Q177">
        <v>24.3585626274768</v>
      </c>
      <c r="R177">
        <v>24.784871387881747</v>
      </c>
      <c r="S177">
        <v>2.0867399999999998</v>
      </c>
      <c r="T177">
        <v>2.1878500000000001</v>
      </c>
      <c r="U177">
        <v>93.212400000000002</v>
      </c>
      <c r="V177">
        <v>98.489199999999997</v>
      </c>
      <c r="W177">
        <v>-0.19353261224380333</v>
      </c>
      <c r="X177">
        <v>-0.18581645865913332</v>
      </c>
    </row>
    <row r="178" spans="1:24">
      <c r="A178">
        <v>2008</v>
      </c>
      <c r="B178" t="s">
        <v>20</v>
      </c>
      <c r="C178">
        <v>8</v>
      </c>
      <c r="D178">
        <v>18094.548052783066</v>
      </c>
      <c r="E178">
        <v>1508.1428478983362</v>
      </c>
      <c r="F178">
        <v>16586.40520488473</v>
      </c>
      <c r="G178">
        <v>9.8033659593268823</v>
      </c>
      <c r="H178">
        <v>8.7027284077271005E-2</v>
      </c>
      <c r="I178">
        <v>10.3623580313683</v>
      </c>
      <c r="J178">
        <v>6.6013260305563399</v>
      </c>
      <c r="K178">
        <v>137.52295309613686</v>
      </c>
      <c r="L178">
        <v>135.26567764042062</v>
      </c>
      <c r="M178">
        <v>5.4499998092651403</v>
      </c>
      <c r="N178">
        <v>4.5900001525878897</v>
      </c>
      <c r="O178">
        <v>34.354344234089133</v>
      </c>
      <c r="P178">
        <v>29.379436633622152</v>
      </c>
      <c r="Q178">
        <v>22.724627401339976</v>
      </c>
      <c r="R178">
        <v>24.3585626274768</v>
      </c>
      <c r="S178">
        <v>2.8304399999999998</v>
      </c>
      <c r="T178">
        <v>2.0867399999999998</v>
      </c>
      <c r="U178">
        <v>93.377899999999997</v>
      </c>
      <c r="V178">
        <v>93.212400000000002</v>
      </c>
      <c r="W178">
        <v>-0.22384373570978799</v>
      </c>
      <c r="X178">
        <v>-0.19353261224380333</v>
      </c>
    </row>
    <row r="179" spans="1:24">
      <c r="A179">
        <v>2009</v>
      </c>
      <c r="B179" t="s">
        <v>20</v>
      </c>
      <c r="C179">
        <v>8</v>
      </c>
      <c r="D179">
        <v>14726.318278058745</v>
      </c>
      <c r="E179">
        <v>-3368.229774724321</v>
      </c>
      <c r="F179">
        <v>18094.548052783066</v>
      </c>
      <c r="G179">
        <v>9.5973915310360418</v>
      </c>
      <c r="H179">
        <v>-0.20597442829084045</v>
      </c>
      <c r="I179">
        <v>-7.8408311281020507E-2</v>
      </c>
      <c r="J179">
        <v>10.3623580313683</v>
      </c>
      <c r="K179">
        <v>116.64964520159893</v>
      </c>
      <c r="L179">
        <v>137.52295309613686</v>
      </c>
      <c r="M179">
        <v>13.550000190734901</v>
      </c>
      <c r="N179">
        <v>5.4499998092651403</v>
      </c>
      <c r="O179">
        <v>40.573696444788439</v>
      </c>
      <c r="P179">
        <v>34.354344234089133</v>
      </c>
      <c r="Q179">
        <v>23.177522943538207</v>
      </c>
      <c r="R179">
        <v>22.724627401339976</v>
      </c>
      <c r="S179">
        <v>4.56691</v>
      </c>
      <c r="T179">
        <v>2.8304399999999998</v>
      </c>
      <c r="U179">
        <v>98.867199999999997</v>
      </c>
      <c r="V179">
        <v>93.377899999999997</v>
      </c>
      <c r="W179">
        <v>-0.26490292765519996</v>
      </c>
      <c r="X179">
        <v>-0.22384373570978799</v>
      </c>
    </row>
    <row r="180" spans="1:24">
      <c r="A180">
        <v>2010</v>
      </c>
      <c r="B180" t="s">
        <v>20</v>
      </c>
      <c r="C180">
        <v>8</v>
      </c>
      <c r="D180">
        <v>14638.604817345657</v>
      </c>
      <c r="E180">
        <v>-87.713460713088352</v>
      </c>
      <c r="F180">
        <v>14726.318278058745</v>
      </c>
      <c r="G180">
        <v>9.5914174836123944</v>
      </c>
      <c r="H180">
        <v>-5.9740474236473773E-3</v>
      </c>
      <c r="I180">
        <v>2.97204512015696</v>
      </c>
      <c r="J180">
        <v>-7.8408311281020507E-2</v>
      </c>
      <c r="K180">
        <v>143.80015154520328</v>
      </c>
      <c r="L180">
        <v>116.64964520159893</v>
      </c>
      <c r="M180">
        <v>16.709999084472699</v>
      </c>
      <c r="N180">
        <v>13.550000190734901</v>
      </c>
      <c r="O180">
        <v>37.867614350012914</v>
      </c>
      <c r="P180">
        <v>40.573696444788439</v>
      </c>
      <c r="Q180">
        <v>23.055290051235993</v>
      </c>
      <c r="R180">
        <v>23.177522943538207</v>
      </c>
      <c r="S180">
        <v>6.6541499999999996</v>
      </c>
      <c r="T180">
        <v>4.56691</v>
      </c>
      <c r="U180">
        <v>97.739000000000004</v>
      </c>
      <c r="V180">
        <v>98.867199999999997</v>
      </c>
      <c r="W180">
        <v>-0.26981119668432796</v>
      </c>
      <c r="X180">
        <v>-0.26490292765519996</v>
      </c>
    </row>
    <row r="181" spans="1:24">
      <c r="A181">
        <v>2011</v>
      </c>
      <c r="B181" t="s">
        <v>20</v>
      </c>
      <c r="C181">
        <v>8</v>
      </c>
      <c r="D181">
        <v>17454.84342464351</v>
      </c>
      <c r="E181">
        <v>2816.2386072978534</v>
      </c>
      <c r="F181">
        <v>14638.604817345657</v>
      </c>
      <c r="G181">
        <v>9.7673724492693719</v>
      </c>
      <c r="H181">
        <v>0.17595496565697744</v>
      </c>
      <c r="I181">
        <v>4.9819013145361</v>
      </c>
      <c r="J181">
        <v>2.97204512015696</v>
      </c>
      <c r="K181">
        <v>167.34994921714684</v>
      </c>
      <c r="L181">
        <v>143.80015154520328</v>
      </c>
      <c r="M181">
        <v>12.329999923706101</v>
      </c>
      <c r="N181">
        <v>16.709999084472699</v>
      </c>
      <c r="O181">
        <v>34.517797001275611</v>
      </c>
      <c r="P181">
        <v>37.867614350012914</v>
      </c>
      <c r="Q181">
        <v>26.536284091433203</v>
      </c>
      <c r="R181">
        <v>23.055290051235993</v>
      </c>
      <c r="S181">
        <v>4.8494400000000004</v>
      </c>
      <c r="T181">
        <v>6.6541499999999996</v>
      </c>
      <c r="U181">
        <v>95.418800000000005</v>
      </c>
      <c r="V181">
        <v>97.739000000000004</v>
      </c>
      <c r="W181">
        <v>-0.28585528234297203</v>
      </c>
      <c r="X181">
        <v>-0.26981119668432796</v>
      </c>
    </row>
    <row r="182" spans="1:24">
      <c r="A182">
        <v>2012</v>
      </c>
      <c r="B182" t="s">
        <v>20</v>
      </c>
      <c r="C182">
        <v>8</v>
      </c>
      <c r="D182">
        <v>17421.890222737758</v>
      </c>
      <c r="E182">
        <v>-32.953201905751484</v>
      </c>
      <c r="F182">
        <v>17454.84342464351</v>
      </c>
      <c r="G182">
        <v>9.765482753287797</v>
      </c>
      <c r="H182">
        <v>-1.889695981574846E-3</v>
      </c>
      <c r="I182">
        <v>3.9333998729697899</v>
      </c>
      <c r="J182">
        <v>4.9819013145361</v>
      </c>
      <c r="K182">
        <v>170.42833426995264</v>
      </c>
      <c r="L182">
        <v>167.34994921714684</v>
      </c>
      <c r="M182">
        <v>10.0200004577637</v>
      </c>
      <c r="N182">
        <v>12.329999923706101</v>
      </c>
      <c r="O182">
        <v>33.900956294005738</v>
      </c>
      <c r="P182">
        <v>34.517797001275611</v>
      </c>
      <c r="Q182">
        <v>27.126586246145827</v>
      </c>
      <c r="R182">
        <v>26.536284091433203</v>
      </c>
      <c r="S182">
        <v>5.0729899999999999</v>
      </c>
      <c r="T182">
        <v>4.8494400000000004</v>
      </c>
      <c r="U182">
        <v>93.931600000000003</v>
      </c>
      <c r="V182">
        <v>95.418800000000005</v>
      </c>
      <c r="W182">
        <v>-0.28947503005084235</v>
      </c>
      <c r="X182">
        <v>-0.28585528234297203</v>
      </c>
    </row>
    <row r="183" spans="1:24">
      <c r="A183">
        <v>2013</v>
      </c>
      <c r="B183" t="s">
        <v>20</v>
      </c>
      <c r="C183">
        <v>8</v>
      </c>
      <c r="D183">
        <v>19072.238517566937</v>
      </c>
      <c r="E183">
        <v>1650.3482948291785</v>
      </c>
      <c r="F183">
        <v>17421.890222737758</v>
      </c>
      <c r="G183">
        <v>9.8559890759512481</v>
      </c>
      <c r="H183">
        <v>9.0506322663451044E-2</v>
      </c>
      <c r="I183">
        <v>2.7805665895499598</v>
      </c>
      <c r="J183">
        <v>3.9333998729697899</v>
      </c>
      <c r="K183">
        <v>165.7945013134896</v>
      </c>
      <c r="L183">
        <v>170.42833426995264</v>
      </c>
      <c r="M183">
        <v>8.6300001144409197</v>
      </c>
      <c r="N183">
        <v>10.0200004577637</v>
      </c>
      <c r="O183">
        <v>34.011755489937698</v>
      </c>
      <c r="P183">
        <v>33.900956294005738</v>
      </c>
      <c r="Q183">
        <v>27.433734783418544</v>
      </c>
      <c r="R183">
        <v>27.126586246145827</v>
      </c>
      <c r="S183">
        <v>4.9474799999999997</v>
      </c>
      <c r="T183">
        <v>5.0729899999999999</v>
      </c>
      <c r="U183">
        <v>93.452500000000001</v>
      </c>
      <c r="V183">
        <v>93.931600000000003</v>
      </c>
      <c r="X183">
        <v>-0.28947503005084235</v>
      </c>
    </row>
    <row r="184" spans="1:24">
      <c r="A184">
        <v>2014</v>
      </c>
      <c r="B184" t="s">
        <v>20</v>
      </c>
      <c r="C184">
        <v>8</v>
      </c>
      <c r="D184">
        <v>20247.199301110832</v>
      </c>
      <c r="E184">
        <v>1174.9607835438946</v>
      </c>
      <c r="F184">
        <v>19072.238517566937</v>
      </c>
      <c r="G184">
        <v>9.9157717568515285</v>
      </c>
      <c r="H184">
        <v>5.9782680900280383E-2</v>
      </c>
      <c r="I184">
        <v>-0.106175146521716</v>
      </c>
      <c r="J184">
        <v>2.7805665895499598</v>
      </c>
      <c r="K184">
        <v>160.04887287904694</v>
      </c>
      <c r="L184">
        <v>165.7945013134896</v>
      </c>
      <c r="M184">
        <v>7.3499999046325701</v>
      </c>
      <c r="N184">
        <v>8.6300001144409197</v>
      </c>
      <c r="O184">
        <v>33.826511677571311</v>
      </c>
      <c r="P184">
        <v>34.011755489937698</v>
      </c>
      <c r="Q184">
        <v>27.576550389948057</v>
      </c>
      <c r="R184">
        <v>27.433734783418544</v>
      </c>
      <c r="S184">
        <v>4.2563199999999997</v>
      </c>
      <c r="T184">
        <v>4.9474799999999997</v>
      </c>
      <c r="U184">
        <v>93.141599999999997</v>
      </c>
      <c r="V184">
        <v>93.452500000000001</v>
      </c>
    </row>
    <row r="185" spans="1:24">
      <c r="A185">
        <v>2015</v>
      </c>
      <c r="B185" t="s">
        <v>20</v>
      </c>
      <c r="C185">
        <v>8</v>
      </c>
      <c r="D185">
        <v>17412.448673161278</v>
      </c>
      <c r="E185">
        <v>-2834.7506279495537</v>
      </c>
      <c r="F185">
        <v>20247.199301110832</v>
      </c>
      <c r="G185">
        <v>9.764940670383</v>
      </c>
      <c r="H185">
        <v>-0.1508310864685285</v>
      </c>
      <c r="I185">
        <v>-0.49232600654733799</v>
      </c>
      <c r="J185">
        <v>-0.106175146521716</v>
      </c>
      <c r="K185">
        <v>150.68255442540777</v>
      </c>
      <c r="L185">
        <v>160.04887287904694</v>
      </c>
      <c r="M185">
        <v>6.1900000572204599</v>
      </c>
      <c r="N185">
        <v>7.3499999046325701</v>
      </c>
      <c r="O185">
        <v>36.09188855274941</v>
      </c>
      <c r="P185">
        <v>33.826511677571311</v>
      </c>
      <c r="Q185">
        <v>26.585173851494638</v>
      </c>
      <c r="R185">
        <v>27.576550389948057</v>
      </c>
      <c r="S185">
        <v>3.9777</v>
      </c>
      <c r="T185">
        <v>4.2563199999999997</v>
      </c>
      <c r="U185">
        <v>92.235100000000003</v>
      </c>
      <c r="V185">
        <v>93.141599999999997</v>
      </c>
    </row>
    <row r="186" spans="1:24">
      <c r="A186">
        <v>1993</v>
      </c>
      <c r="B186" t="s">
        <v>19</v>
      </c>
      <c r="C186">
        <v>9</v>
      </c>
      <c r="D186">
        <v>17617.030438665395</v>
      </c>
      <c r="E186" t="s">
        <v>141</v>
      </c>
      <c r="F186" t="s">
        <v>141</v>
      </c>
      <c r="G186">
        <v>9.7766213517263747</v>
      </c>
      <c r="H186" t="s">
        <v>141</v>
      </c>
      <c r="I186">
        <v>2.1906531955643098</v>
      </c>
      <c r="J186" t="s">
        <v>141</v>
      </c>
      <c r="K186">
        <v>58.137799132341279</v>
      </c>
      <c r="L186" t="s">
        <v>141</v>
      </c>
      <c r="M186">
        <v>16.200000762939499</v>
      </c>
      <c r="N186" t="s">
        <v>141</v>
      </c>
      <c r="O186">
        <v>41.883595247482972</v>
      </c>
      <c r="P186" t="s">
        <v>141</v>
      </c>
      <c r="Q186">
        <v>17.637219535039971</v>
      </c>
      <c r="R186" t="s">
        <v>141</v>
      </c>
      <c r="S186">
        <v>5.1708299999999996</v>
      </c>
      <c r="T186" t="s">
        <v>141</v>
      </c>
      <c r="V186" t="s">
        <v>141</v>
      </c>
      <c r="X186" t="s">
        <v>141</v>
      </c>
    </row>
    <row r="187" spans="1:24">
      <c r="A187">
        <v>1994</v>
      </c>
      <c r="B187" t="s">
        <v>19</v>
      </c>
      <c r="C187">
        <v>9</v>
      </c>
      <c r="D187">
        <v>20305.583549547457</v>
      </c>
      <c r="E187">
        <v>2688.5531108820614</v>
      </c>
      <c r="F187">
        <v>17617.030438665395</v>
      </c>
      <c r="G187">
        <v>9.91865117891194</v>
      </c>
      <c r="H187">
        <v>0.14202982718556534</v>
      </c>
      <c r="I187">
        <v>1.08855677589407</v>
      </c>
      <c r="J187">
        <v>2.1906531955643098</v>
      </c>
      <c r="K187">
        <v>62.415168341265641</v>
      </c>
      <c r="L187">
        <v>58.137799132341279</v>
      </c>
      <c r="M187">
        <v>16.430000305175799</v>
      </c>
      <c r="N187">
        <v>16.200000762939499</v>
      </c>
      <c r="O187">
        <v>40.422321229322669</v>
      </c>
      <c r="P187">
        <v>41.883595247482972</v>
      </c>
      <c r="Q187">
        <v>20.62220225567615</v>
      </c>
      <c r="R187">
        <v>17.637219535039971</v>
      </c>
      <c r="S187">
        <v>4.6425000000000001</v>
      </c>
      <c r="T187">
        <v>5.1708299999999996</v>
      </c>
    </row>
    <row r="188" spans="1:24">
      <c r="A188">
        <v>1995</v>
      </c>
      <c r="B188" t="s">
        <v>19</v>
      </c>
      <c r="C188">
        <v>9</v>
      </c>
      <c r="D188">
        <v>26273.465903106578</v>
      </c>
      <c r="E188">
        <v>5967.8823535591218</v>
      </c>
      <c r="F188">
        <v>20305.583549547457</v>
      </c>
      <c r="G188">
        <v>10.176314807860082</v>
      </c>
      <c r="H188">
        <v>0.25766362894814243</v>
      </c>
      <c r="I188">
        <v>0.79123940693844796</v>
      </c>
      <c r="J188">
        <v>1.08855677589407</v>
      </c>
      <c r="K188">
        <v>64.069158650919277</v>
      </c>
      <c r="L188">
        <v>62.415168341265641</v>
      </c>
      <c r="M188">
        <v>17</v>
      </c>
      <c r="N188">
        <v>16.430000305175799</v>
      </c>
      <c r="O188">
        <v>48.625147124477451</v>
      </c>
      <c r="P188">
        <v>40.422321229322669</v>
      </c>
      <c r="Q188">
        <v>23.751554982007701</v>
      </c>
      <c r="R188">
        <v>20.62220225567615</v>
      </c>
      <c r="S188">
        <v>4.5616700000000003</v>
      </c>
      <c r="T188">
        <v>4.6425000000000001</v>
      </c>
    </row>
    <row r="189" spans="1:24">
      <c r="A189">
        <v>1996</v>
      </c>
      <c r="B189" t="s">
        <v>19</v>
      </c>
      <c r="C189">
        <v>9</v>
      </c>
      <c r="D189">
        <v>25777.641299639552</v>
      </c>
      <c r="E189">
        <v>-495.82460346702646</v>
      </c>
      <c r="F189">
        <v>26273.465903106578</v>
      </c>
      <c r="G189">
        <v>10.157262778887677</v>
      </c>
      <c r="H189">
        <v>-1.9052028972405211E-2</v>
      </c>
      <c r="I189">
        <v>0.62919423812101405</v>
      </c>
      <c r="J189">
        <v>0.79123940693844796</v>
      </c>
      <c r="K189">
        <v>65.736821477562216</v>
      </c>
      <c r="L189">
        <v>64.069158650919277</v>
      </c>
      <c r="M189">
        <v>15.569999694824199</v>
      </c>
      <c r="N189">
        <v>17</v>
      </c>
      <c r="O189">
        <v>44.90299823633157</v>
      </c>
      <c r="P189">
        <v>48.625147124477451</v>
      </c>
      <c r="Q189">
        <v>23.257787322139105</v>
      </c>
      <c r="R189">
        <v>23.751554982007701</v>
      </c>
      <c r="S189">
        <v>3.8025000000000002</v>
      </c>
      <c r="T189">
        <v>4.5616700000000003</v>
      </c>
      <c r="U189">
        <v>89.203900000000004</v>
      </c>
      <c r="W189">
        <v>-0.15942166676001601</v>
      </c>
    </row>
    <row r="190" spans="1:24">
      <c r="A190">
        <v>1997</v>
      </c>
      <c r="B190" t="s">
        <v>19</v>
      </c>
      <c r="C190">
        <v>9</v>
      </c>
      <c r="D190">
        <v>24676.49707696215</v>
      </c>
      <c r="E190">
        <v>-1101.1442226774016</v>
      </c>
      <c r="F190">
        <v>25777.641299639552</v>
      </c>
      <c r="G190">
        <v>10.113606534273265</v>
      </c>
      <c r="H190">
        <v>-4.3656244614412643E-2</v>
      </c>
      <c r="I190">
        <v>1.1925588342583999</v>
      </c>
      <c r="J190">
        <v>0.62919423812101405</v>
      </c>
      <c r="K190">
        <v>68.26382994094169</v>
      </c>
      <c r="L190">
        <v>65.736821477562216</v>
      </c>
      <c r="M190">
        <v>14.9700002670288</v>
      </c>
      <c r="N190">
        <v>15.569999694824199</v>
      </c>
      <c r="O190">
        <v>40.333038342754975</v>
      </c>
      <c r="P190">
        <v>44.90299823633157</v>
      </c>
      <c r="Q190">
        <v>26.384565284722107</v>
      </c>
      <c r="R190">
        <v>23.257787322139105</v>
      </c>
      <c r="S190">
        <v>3.2933300000000001</v>
      </c>
      <c r="T190">
        <v>3.8025000000000002</v>
      </c>
      <c r="U190">
        <v>90.114000000000004</v>
      </c>
      <c r="V190">
        <v>89.203900000000004</v>
      </c>
      <c r="W190">
        <v>-0.10273095029397998</v>
      </c>
      <c r="X190">
        <v>-0.15942166676001601</v>
      </c>
    </row>
    <row r="191" spans="1:24">
      <c r="A191">
        <v>1998</v>
      </c>
      <c r="B191" t="s">
        <v>19</v>
      </c>
      <c r="C191">
        <v>9</v>
      </c>
      <c r="D191">
        <v>25989.407503518036</v>
      </c>
      <c r="E191">
        <v>1312.9104265558854</v>
      </c>
      <c r="F191">
        <v>24676.49707696215</v>
      </c>
      <c r="G191">
        <v>10.165444330281336</v>
      </c>
      <c r="H191">
        <v>5.1837796008070924E-2</v>
      </c>
      <c r="I191">
        <v>1.3994737857984001</v>
      </c>
      <c r="J191">
        <v>1.1925588342583999</v>
      </c>
      <c r="K191">
        <v>67.018324998753968</v>
      </c>
      <c r="L191">
        <v>68.26382994094169</v>
      </c>
      <c r="M191">
        <v>13.210000038146999</v>
      </c>
      <c r="N191">
        <v>14.9700002670288</v>
      </c>
      <c r="O191">
        <v>37.568739512551709</v>
      </c>
      <c r="P191">
        <v>40.333038342754975</v>
      </c>
      <c r="Q191">
        <v>27.610982864214584</v>
      </c>
      <c r="R191">
        <v>26.384565284722107</v>
      </c>
      <c r="T191">
        <v>3.2933300000000001</v>
      </c>
      <c r="U191">
        <v>89.998099999999994</v>
      </c>
      <c r="V191">
        <v>90.114000000000004</v>
      </c>
      <c r="W191">
        <v>7.5622739527080027E-2</v>
      </c>
      <c r="X191">
        <v>-0.10273095029397998</v>
      </c>
    </row>
    <row r="192" spans="1:24">
      <c r="A192">
        <v>1999</v>
      </c>
      <c r="B192" t="s">
        <v>19</v>
      </c>
      <c r="C192">
        <v>9</v>
      </c>
      <c r="D192">
        <v>26178.791784550842</v>
      </c>
      <c r="E192">
        <v>189.38428103280603</v>
      </c>
      <c r="F192">
        <v>25989.407503518036</v>
      </c>
      <c r="G192">
        <v>10.172704888076199</v>
      </c>
      <c r="H192">
        <v>7.2605577948632316E-3</v>
      </c>
      <c r="I192">
        <v>1.1622315566944299</v>
      </c>
      <c r="J192">
        <v>1.3994737857984001</v>
      </c>
      <c r="K192">
        <v>66.236221961346644</v>
      </c>
      <c r="L192">
        <v>67.018324998753968</v>
      </c>
      <c r="M192">
        <v>11.689999580383301</v>
      </c>
      <c r="N192">
        <v>13.210000038146999</v>
      </c>
      <c r="O192">
        <v>36.488264538342143</v>
      </c>
      <c r="P192">
        <v>37.568739512551709</v>
      </c>
      <c r="Q192">
        <v>29.151990927092452</v>
      </c>
      <c r="R192">
        <v>27.610982864214584</v>
      </c>
      <c r="S192">
        <v>3.4889199999999998</v>
      </c>
      <c r="U192">
        <v>89.996499999999997</v>
      </c>
      <c r="V192">
        <v>89.998099999999994</v>
      </c>
      <c r="W192">
        <v>0.49597956335233345</v>
      </c>
      <c r="X192">
        <v>7.5622739527080027E-2</v>
      </c>
    </row>
    <row r="193" spans="1:24">
      <c r="A193">
        <v>2000</v>
      </c>
      <c r="B193" t="s">
        <v>19</v>
      </c>
      <c r="C193">
        <v>9</v>
      </c>
      <c r="D193">
        <v>24253.250424578648</v>
      </c>
      <c r="E193">
        <v>-1925.5413599721942</v>
      </c>
      <c r="F193">
        <v>26178.791784550842</v>
      </c>
      <c r="G193">
        <v>10.096305925510277</v>
      </c>
      <c r="H193">
        <v>-7.639896256592138E-2</v>
      </c>
      <c r="I193">
        <v>3.04210080667796</v>
      </c>
      <c r="J193">
        <v>1.1622315566944299</v>
      </c>
      <c r="K193">
        <v>74.994312385789044</v>
      </c>
      <c r="L193">
        <v>66.236221961346644</v>
      </c>
      <c r="M193">
        <v>11.1300001144409</v>
      </c>
      <c r="N193">
        <v>11.689999580383301</v>
      </c>
      <c r="O193">
        <v>33.944415496730542</v>
      </c>
      <c r="P193">
        <v>36.488264538342143</v>
      </c>
      <c r="Q193">
        <v>31.191453604174768</v>
      </c>
      <c r="R193">
        <v>29.151990927092452</v>
      </c>
      <c r="S193">
        <v>3.9770799999999999</v>
      </c>
      <c r="T193">
        <v>3.4889199999999998</v>
      </c>
      <c r="U193">
        <v>97.231999999999999</v>
      </c>
      <c r="V193">
        <v>89.996499999999997</v>
      </c>
      <c r="W193">
        <v>0.88260957522000671</v>
      </c>
      <c r="X193">
        <v>0.49597956335233345</v>
      </c>
    </row>
    <row r="194" spans="1:24">
      <c r="A194">
        <v>2001</v>
      </c>
      <c r="B194" t="s">
        <v>19</v>
      </c>
      <c r="C194">
        <v>9</v>
      </c>
      <c r="D194">
        <v>24913.244516358354</v>
      </c>
      <c r="E194">
        <v>659.99409177970665</v>
      </c>
      <c r="F194">
        <v>24253.250424578648</v>
      </c>
      <c r="G194">
        <v>10.123154849327214</v>
      </c>
      <c r="H194">
        <v>2.6848923816936932E-2</v>
      </c>
      <c r="I194">
        <v>2.5784408009889401</v>
      </c>
      <c r="J194">
        <v>3.04210080667796</v>
      </c>
      <c r="K194">
        <v>70.265929090191577</v>
      </c>
      <c r="L194">
        <v>74.994312385789044</v>
      </c>
      <c r="M194">
        <v>10.289999961853001</v>
      </c>
      <c r="N194">
        <v>11.1300001144409</v>
      </c>
      <c r="O194">
        <v>33.292023511981</v>
      </c>
      <c r="P194">
        <v>33.944415496730542</v>
      </c>
      <c r="Q194">
        <v>31.82823289736303</v>
      </c>
      <c r="R194">
        <v>31.191453604174768</v>
      </c>
      <c r="S194">
        <v>3.84782</v>
      </c>
      <c r="T194">
        <v>3.9770799999999999</v>
      </c>
      <c r="U194">
        <v>99.97</v>
      </c>
      <c r="V194">
        <v>97.231999999999999</v>
      </c>
      <c r="W194">
        <v>0.81980622702843997</v>
      </c>
      <c r="X194">
        <v>0.88260957522000671</v>
      </c>
    </row>
    <row r="195" spans="1:24">
      <c r="A195">
        <v>2002</v>
      </c>
      <c r="B195" t="s">
        <v>19</v>
      </c>
      <c r="C195">
        <v>9</v>
      </c>
      <c r="D195">
        <v>26834.026250180352</v>
      </c>
      <c r="E195">
        <v>1920.7817338219975</v>
      </c>
      <c r="F195">
        <v>24913.244516358354</v>
      </c>
      <c r="G195">
        <v>10.197425997393225</v>
      </c>
      <c r="H195">
        <v>7.4271148066010539E-2</v>
      </c>
      <c r="I195">
        <v>1.57122012789382</v>
      </c>
      <c r="J195">
        <v>2.5784408009889401</v>
      </c>
      <c r="K195">
        <v>69.29037217865114</v>
      </c>
      <c r="L195">
        <v>70.265929090191577</v>
      </c>
      <c r="M195">
        <v>10.420000076293899</v>
      </c>
      <c r="N195">
        <v>10.289999961853001</v>
      </c>
      <c r="O195">
        <v>34.355886141251204</v>
      </c>
      <c r="P195">
        <v>33.292023511981</v>
      </c>
      <c r="Q195">
        <v>30.697359427416526</v>
      </c>
      <c r="R195">
        <v>31.82823289736303</v>
      </c>
      <c r="S195">
        <v>3.3338100000000002</v>
      </c>
      <c r="T195">
        <v>3.84782</v>
      </c>
      <c r="U195">
        <v>100</v>
      </c>
      <c r="V195">
        <v>99.97</v>
      </c>
      <c r="W195">
        <v>0.51388064285177348</v>
      </c>
      <c r="X195">
        <v>0.81980622702843997</v>
      </c>
    </row>
    <row r="196" spans="1:24">
      <c r="A196">
        <v>2003</v>
      </c>
      <c r="B196" t="s">
        <v>19</v>
      </c>
      <c r="C196">
        <v>9</v>
      </c>
      <c r="D196">
        <v>32816.160880214047</v>
      </c>
      <c r="E196">
        <v>5982.1346300336954</v>
      </c>
      <c r="F196">
        <v>26834.026250180352</v>
      </c>
      <c r="G196">
        <v>10.398676382793258</v>
      </c>
      <c r="H196">
        <v>0.20125038540003359</v>
      </c>
      <c r="I196">
        <v>0.87744038625474297</v>
      </c>
      <c r="J196">
        <v>1.57122012789382</v>
      </c>
      <c r="K196">
        <v>68.037659415843606</v>
      </c>
      <c r="L196">
        <v>69.29037217865114</v>
      </c>
      <c r="M196">
        <v>10.4700002670288</v>
      </c>
      <c r="N196">
        <v>10.420000076293899</v>
      </c>
      <c r="O196">
        <v>34.929965890122652</v>
      </c>
      <c r="P196">
        <v>34.355886141251204</v>
      </c>
      <c r="Q196">
        <v>27.766118837134314</v>
      </c>
      <c r="R196">
        <v>30.697359427416526</v>
      </c>
      <c r="S196">
        <v>2.915</v>
      </c>
      <c r="T196">
        <v>3.3338100000000002</v>
      </c>
      <c r="U196">
        <v>100</v>
      </c>
      <c r="V196">
        <v>100</v>
      </c>
      <c r="W196">
        <v>0.36063218652016671</v>
      </c>
      <c r="X196">
        <v>0.51388064285177348</v>
      </c>
    </row>
    <row r="197" spans="1:24">
      <c r="A197">
        <v>2004</v>
      </c>
      <c r="B197" t="s">
        <v>19</v>
      </c>
      <c r="C197">
        <v>9</v>
      </c>
      <c r="D197">
        <v>37636.111734175342</v>
      </c>
      <c r="E197">
        <v>4819.9508539612943</v>
      </c>
      <c r="F197">
        <v>32816.160880214047</v>
      </c>
      <c r="G197">
        <v>10.53571928693337</v>
      </c>
      <c r="H197">
        <v>0.13704290414011133</v>
      </c>
      <c r="I197">
        <v>0.18712055908445299</v>
      </c>
      <c r="J197">
        <v>0.87744038625474297</v>
      </c>
      <c r="K197">
        <v>70.99137414262006</v>
      </c>
      <c r="L197">
        <v>68.037659415843606</v>
      </c>
      <c r="M197">
        <v>10.3599996566772</v>
      </c>
      <c r="N197">
        <v>10.4700002670288</v>
      </c>
      <c r="O197">
        <v>34.647298977138639</v>
      </c>
      <c r="P197">
        <v>34.929965890122652</v>
      </c>
      <c r="Q197">
        <v>29.347494192862232</v>
      </c>
      <c r="R197">
        <v>27.766118837134314</v>
      </c>
      <c r="S197">
        <v>2.6636799999999998</v>
      </c>
      <c r="T197">
        <v>2.915</v>
      </c>
      <c r="U197">
        <v>98.627399999999994</v>
      </c>
      <c r="V197">
        <v>100</v>
      </c>
      <c r="W197">
        <v>0.34741570423361995</v>
      </c>
      <c r="X197">
        <v>0.36063218652016671</v>
      </c>
    </row>
    <row r="198" spans="1:24">
      <c r="A198">
        <v>2005</v>
      </c>
      <c r="B198" t="s">
        <v>19</v>
      </c>
      <c r="C198">
        <v>9</v>
      </c>
      <c r="D198">
        <v>38969.171631812977</v>
      </c>
      <c r="E198">
        <v>1333.059897637635</v>
      </c>
      <c r="F198">
        <v>37636.111734175342</v>
      </c>
      <c r="G198">
        <v>10.570526141545706</v>
      </c>
      <c r="H198">
        <v>3.4806854612336124E-2</v>
      </c>
      <c r="I198">
        <v>0.62387445002519903</v>
      </c>
      <c r="J198">
        <v>0.18712055908445299</v>
      </c>
      <c r="K198">
        <v>76.627713870318217</v>
      </c>
      <c r="L198">
        <v>70.99137414262006</v>
      </c>
      <c r="M198">
        <v>8.3800001144409197</v>
      </c>
      <c r="N198">
        <v>10.3599996566772</v>
      </c>
      <c r="O198">
        <v>34.740581676166606</v>
      </c>
      <c r="P198">
        <v>34.647298977138639</v>
      </c>
      <c r="Q198">
        <v>28.345831745646326</v>
      </c>
      <c r="R198">
        <v>29.347494192862232</v>
      </c>
      <c r="T198">
        <v>2.6636799999999998</v>
      </c>
      <c r="U198">
        <v>98.221999999999994</v>
      </c>
      <c r="V198">
        <v>98.627399999999994</v>
      </c>
      <c r="W198">
        <v>0.52770645133489014</v>
      </c>
      <c r="X198">
        <v>0.34741570423361995</v>
      </c>
    </row>
    <row r="199" spans="1:24">
      <c r="A199">
        <v>2006</v>
      </c>
      <c r="B199" t="s">
        <v>19</v>
      </c>
      <c r="C199">
        <v>9</v>
      </c>
      <c r="D199">
        <v>41120.676506158132</v>
      </c>
      <c r="E199">
        <v>2151.5048743451553</v>
      </c>
      <c r="F199">
        <v>38969.171631812977</v>
      </c>
      <c r="G199">
        <v>10.624266351991723</v>
      </c>
      <c r="H199">
        <v>5.37402104460174E-2</v>
      </c>
      <c r="I199">
        <v>1.5666638070438399</v>
      </c>
      <c r="J199">
        <v>0.62387445002519903</v>
      </c>
      <c r="K199">
        <v>82.182789345012566</v>
      </c>
      <c r="L199">
        <v>76.627713870318217</v>
      </c>
      <c r="M199">
        <v>7.7199997901916504</v>
      </c>
      <c r="N199">
        <v>8.3800001144409197</v>
      </c>
      <c r="O199">
        <v>34.329776263802472</v>
      </c>
      <c r="P199">
        <v>34.740581676166606</v>
      </c>
      <c r="Q199">
        <v>28.511786232043178</v>
      </c>
      <c r="R199">
        <v>28.345831745646326</v>
      </c>
      <c r="U199">
        <v>98.417900000000003</v>
      </c>
      <c r="V199">
        <v>98.221999999999994</v>
      </c>
      <c r="W199">
        <v>0.72704124024464012</v>
      </c>
      <c r="X199">
        <v>0.52770645133489014</v>
      </c>
    </row>
    <row r="200" spans="1:24">
      <c r="A200">
        <v>2007</v>
      </c>
      <c r="B200" t="s">
        <v>19</v>
      </c>
      <c r="C200">
        <v>9</v>
      </c>
      <c r="D200">
        <v>48288.549097818635</v>
      </c>
      <c r="E200">
        <v>7167.8725916605035</v>
      </c>
      <c r="F200">
        <v>41120.676506158132</v>
      </c>
      <c r="G200">
        <v>10.784949732812951</v>
      </c>
      <c r="H200">
        <v>0.16068338082122757</v>
      </c>
      <c r="I200">
        <v>2.5106656524033899</v>
      </c>
      <c r="J200">
        <v>1.5666638070438399</v>
      </c>
      <c r="K200">
        <v>83.175942202975591</v>
      </c>
      <c r="L200">
        <v>82.182789345012566</v>
      </c>
      <c r="M200">
        <v>6.8499999046325701</v>
      </c>
      <c r="N200">
        <v>7.7199997901916504</v>
      </c>
      <c r="O200">
        <v>32.71984736097415</v>
      </c>
      <c r="P200">
        <v>34.329776263802472</v>
      </c>
      <c r="Q200">
        <v>29.708603456973087</v>
      </c>
      <c r="R200">
        <v>28.511786232043178</v>
      </c>
      <c r="U200">
        <v>97.6661</v>
      </c>
      <c r="V200">
        <v>98.417900000000003</v>
      </c>
      <c r="W200">
        <v>0.99101313320270668</v>
      </c>
      <c r="X200">
        <v>0.72704124024464012</v>
      </c>
    </row>
    <row r="201" spans="1:24">
      <c r="A201">
        <v>2008</v>
      </c>
      <c r="B201" t="s">
        <v>19</v>
      </c>
      <c r="C201">
        <v>9</v>
      </c>
      <c r="D201">
        <v>53401.314872519812</v>
      </c>
      <c r="E201">
        <v>5112.7657747011763</v>
      </c>
      <c r="F201">
        <v>48288.549097818635</v>
      </c>
      <c r="G201">
        <v>10.885590647726039</v>
      </c>
      <c r="H201">
        <v>0.1006409149130878</v>
      </c>
      <c r="I201">
        <v>4.0659535535837801</v>
      </c>
      <c r="J201">
        <v>2.5106656524033899</v>
      </c>
      <c r="K201">
        <v>86.511865614239781</v>
      </c>
      <c r="L201">
        <v>83.175942202975591</v>
      </c>
      <c r="M201">
        <v>6.3699998855590803</v>
      </c>
      <c r="N201">
        <v>6.8499999046325701</v>
      </c>
      <c r="O201">
        <v>33.459638327198768</v>
      </c>
      <c r="P201">
        <v>32.71984736097415</v>
      </c>
      <c r="Q201">
        <v>27.882834297702903</v>
      </c>
      <c r="R201">
        <v>29.708603456973087</v>
      </c>
      <c r="U201">
        <v>94.235399999999998</v>
      </c>
      <c r="V201">
        <v>97.6661</v>
      </c>
      <c r="W201">
        <v>0.91255172702815679</v>
      </c>
      <c r="X201">
        <v>0.99101313320270668</v>
      </c>
    </row>
    <row r="202" spans="1:24">
      <c r="A202">
        <v>2009</v>
      </c>
      <c r="B202" t="s">
        <v>19</v>
      </c>
      <c r="C202">
        <v>9</v>
      </c>
      <c r="D202">
        <v>47107.155709070517</v>
      </c>
      <c r="E202">
        <v>-6294.1591634492943</v>
      </c>
      <c r="F202">
        <v>53401.314872519812</v>
      </c>
      <c r="G202">
        <v>10.760180194347543</v>
      </c>
      <c r="H202">
        <v>-0.1254104533784961</v>
      </c>
      <c r="I202">
        <v>-9.1736040325961595E-7</v>
      </c>
      <c r="J202">
        <v>4.0659535535837801</v>
      </c>
      <c r="K202">
        <v>70.531240850913392</v>
      </c>
      <c r="L202">
        <v>86.511865614239781</v>
      </c>
      <c r="M202">
        <v>8.25</v>
      </c>
      <c r="N202">
        <v>6.3699998855590803</v>
      </c>
      <c r="O202">
        <v>38.370095399079709</v>
      </c>
      <c r="P202">
        <v>33.459638327198768</v>
      </c>
      <c r="Q202">
        <v>23.293382134397703</v>
      </c>
      <c r="R202">
        <v>27.882834297702903</v>
      </c>
      <c r="U202">
        <v>93.706400000000002</v>
      </c>
      <c r="V202">
        <v>94.235399999999998</v>
      </c>
      <c r="W202">
        <v>0.36062435828022998</v>
      </c>
      <c r="X202">
        <v>0.91255172702815679</v>
      </c>
    </row>
    <row r="203" spans="1:24">
      <c r="A203">
        <v>2010</v>
      </c>
      <c r="B203" t="s">
        <v>19</v>
      </c>
      <c r="C203">
        <v>9</v>
      </c>
      <c r="D203">
        <v>46202.415162845442</v>
      </c>
      <c r="E203">
        <v>-904.74054622507538</v>
      </c>
      <c r="F203">
        <v>47107.155709070517</v>
      </c>
      <c r="G203">
        <v>10.740787351955541</v>
      </c>
      <c r="H203">
        <v>-1.9392842392001342E-2</v>
      </c>
      <c r="I203">
        <v>1.1841352315464999</v>
      </c>
      <c r="J203">
        <v>-9.1736040325961595E-7</v>
      </c>
      <c r="K203">
        <v>76.089791555318016</v>
      </c>
      <c r="L203">
        <v>70.531240850913392</v>
      </c>
      <c r="M203">
        <v>8.3900003433227504</v>
      </c>
      <c r="N203">
        <v>8.25</v>
      </c>
      <c r="O203">
        <v>38.611437733832176</v>
      </c>
      <c r="P203">
        <v>38.370095399079709</v>
      </c>
      <c r="Q203">
        <v>23.156175214359436</v>
      </c>
      <c r="R203">
        <v>23.293382134397703</v>
      </c>
      <c r="U203">
        <v>94.702799999999996</v>
      </c>
      <c r="V203">
        <v>93.706400000000002</v>
      </c>
      <c r="W203">
        <v>3.3312090643310012E-2</v>
      </c>
      <c r="X203">
        <v>0.36062435828022998</v>
      </c>
    </row>
    <row r="204" spans="1:24">
      <c r="A204">
        <v>2011</v>
      </c>
      <c r="B204" t="s">
        <v>19</v>
      </c>
      <c r="C204">
        <v>9</v>
      </c>
      <c r="D204">
        <v>50790.724145480221</v>
      </c>
      <c r="E204">
        <v>4588.3089826347787</v>
      </c>
      <c r="F204">
        <v>46202.415162845442</v>
      </c>
      <c r="G204">
        <v>10.83546902133256</v>
      </c>
      <c r="H204">
        <v>9.4681669377019162E-2</v>
      </c>
      <c r="I204">
        <v>3.4168075425521098</v>
      </c>
      <c r="J204">
        <v>1.1841352315464999</v>
      </c>
      <c r="K204">
        <v>79.169904860592567</v>
      </c>
      <c r="L204">
        <v>76.089791555318016</v>
      </c>
      <c r="M204">
        <v>7.7800002098083496</v>
      </c>
      <c r="N204">
        <v>8.3900003433227504</v>
      </c>
      <c r="O204">
        <v>38.143130711285167</v>
      </c>
      <c r="P204">
        <v>38.611437733832176</v>
      </c>
      <c r="Q204">
        <v>22.144991355064281</v>
      </c>
      <c r="R204">
        <v>23.156175214359436</v>
      </c>
      <c r="U204">
        <v>95.397400000000005</v>
      </c>
      <c r="V204">
        <v>94.702799999999996</v>
      </c>
      <c r="W204">
        <v>0.14064196284691996</v>
      </c>
      <c r="X204">
        <v>3.3312090643310012E-2</v>
      </c>
    </row>
    <row r="205" spans="1:24">
      <c r="A205">
        <v>2012</v>
      </c>
      <c r="B205" t="s">
        <v>19</v>
      </c>
      <c r="C205">
        <v>9</v>
      </c>
      <c r="D205">
        <v>47415.559871135112</v>
      </c>
      <c r="E205">
        <v>-3375.1642743451084</v>
      </c>
      <c r="F205">
        <v>50790.724145480221</v>
      </c>
      <c r="G205">
        <v>10.766705721138765</v>
      </c>
      <c r="H205">
        <v>-6.8763300193795729E-2</v>
      </c>
      <c r="I205">
        <v>2.8083362256157498</v>
      </c>
      <c r="J205">
        <v>3.4168075425521098</v>
      </c>
      <c r="K205">
        <v>80.40571992011732</v>
      </c>
      <c r="L205">
        <v>79.169904860592567</v>
      </c>
      <c r="M205">
        <v>7.6900000572204599</v>
      </c>
      <c r="N205">
        <v>7.7800002098083496</v>
      </c>
      <c r="O205">
        <v>39.176047208861171</v>
      </c>
      <c r="P205">
        <v>38.143130711285167</v>
      </c>
      <c r="Q205">
        <v>20.69174252905615</v>
      </c>
      <c r="R205">
        <v>22.144991355064281</v>
      </c>
      <c r="U205">
        <v>94.096599999999995</v>
      </c>
      <c r="V205">
        <v>95.397400000000005</v>
      </c>
      <c r="W205">
        <v>0.2117200298147166</v>
      </c>
      <c r="X205">
        <v>0.14064196284691996</v>
      </c>
    </row>
    <row r="206" spans="1:24">
      <c r="A206">
        <v>2013</v>
      </c>
      <c r="B206" t="s">
        <v>19</v>
      </c>
      <c r="C206">
        <v>9</v>
      </c>
      <c r="D206">
        <v>49638.077129813944</v>
      </c>
      <c r="E206">
        <v>2222.5172586788321</v>
      </c>
      <c r="F206">
        <v>47415.559871135112</v>
      </c>
      <c r="G206">
        <v>10.812513502263155</v>
      </c>
      <c r="H206">
        <v>4.580778112438999E-2</v>
      </c>
      <c r="I206">
        <v>1.4782861568880401</v>
      </c>
      <c r="J206">
        <v>2.8083362256157498</v>
      </c>
      <c r="K206">
        <v>78.513607884409211</v>
      </c>
      <c r="L206">
        <v>80.40571992011732</v>
      </c>
      <c r="M206">
        <v>8.1899995803833008</v>
      </c>
      <c r="N206">
        <v>7.6900000572204599</v>
      </c>
      <c r="O206">
        <v>40.285140996764007</v>
      </c>
      <c r="P206">
        <v>39.176047208861171</v>
      </c>
      <c r="Q206">
        <v>19.703517437694298</v>
      </c>
      <c r="R206">
        <v>20.69174252905615</v>
      </c>
      <c r="U206">
        <v>92.051900000000003</v>
      </c>
      <c r="V206">
        <v>94.096599999999995</v>
      </c>
      <c r="X206">
        <v>0.2117200298147166</v>
      </c>
    </row>
    <row r="207" spans="1:24">
      <c r="A207">
        <v>2014</v>
      </c>
      <c r="B207" t="s">
        <v>19</v>
      </c>
      <c r="C207">
        <v>9</v>
      </c>
      <c r="D207">
        <v>49914.618642158915</v>
      </c>
      <c r="E207">
        <v>276.54151234497112</v>
      </c>
      <c r="F207">
        <v>49638.077129813944</v>
      </c>
      <c r="G207">
        <v>10.818069197596271</v>
      </c>
      <c r="H207">
        <v>5.555695333116617E-3</v>
      </c>
      <c r="I207">
        <v>1.04119621178439</v>
      </c>
      <c r="J207">
        <v>1.4782861568880401</v>
      </c>
      <c r="K207">
        <v>75.374499936731652</v>
      </c>
      <c r="L207">
        <v>78.513607884409211</v>
      </c>
      <c r="M207">
        <v>8.6599998474121094</v>
      </c>
      <c r="N207">
        <v>8.1899995803833008</v>
      </c>
      <c r="O207">
        <v>40.775961922189666</v>
      </c>
      <c r="P207">
        <v>40.285140996764007</v>
      </c>
      <c r="Q207">
        <v>19.708326180228642</v>
      </c>
      <c r="R207">
        <v>19.703517437694298</v>
      </c>
      <c r="U207">
        <v>91.696899999999999</v>
      </c>
      <c r="V207">
        <v>92.051900000000003</v>
      </c>
    </row>
    <row r="208" spans="1:24">
      <c r="A208">
        <v>2015</v>
      </c>
      <c r="B208" t="s">
        <v>19</v>
      </c>
      <c r="C208">
        <v>9</v>
      </c>
      <c r="D208">
        <v>42494.656623808267</v>
      </c>
      <c r="E208">
        <v>-7419.9620183506486</v>
      </c>
      <c r="F208">
        <v>49914.618642158915</v>
      </c>
      <c r="G208">
        <v>10.65713362050964</v>
      </c>
      <c r="H208">
        <v>-0.1609355770866312</v>
      </c>
      <c r="I208">
        <v>-0.20792883990521799</v>
      </c>
      <c r="J208">
        <v>1.04119621178439</v>
      </c>
      <c r="K208">
        <v>73.181489102271001</v>
      </c>
      <c r="L208">
        <v>75.374499936731652</v>
      </c>
      <c r="M208">
        <v>9.3800001144409197</v>
      </c>
      <c r="N208">
        <v>8.6599998474121094</v>
      </c>
      <c r="O208">
        <v>40.502114769090078</v>
      </c>
      <c r="P208">
        <v>40.775961922189666</v>
      </c>
      <c r="Q208">
        <v>19.907407551792243</v>
      </c>
      <c r="R208">
        <v>19.708326180228642</v>
      </c>
      <c r="U208">
        <v>91.248500000000007</v>
      </c>
      <c r="V208">
        <v>91.696899999999999</v>
      </c>
    </row>
    <row r="209" spans="1:24">
      <c r="A209">
        <v>1993</v>
      </c>
      <c r="B209" t="s">
        <v>18</v>
      </c>
      <c r="C209">
        <v>10</v>
      </c>
      <c r="D209">
        <v>22380.103961935467</v>
      </c>
      <c r="E209" t="s">
        <v>141</v>
      </c>
      <c r="F209" t="s">
        <v>141</v>
      </c>
      <c r="G209">
        <v>10.015927627160554</v>
      </c>
      <c r="H209" t="s">
        <v>141</v>
      </c>
      <c r="I209">
        <v>2.1044627712464101</v>
      </c>
      <c r="J209" t="s">
        <v>141</v>
      </c>
      <c r="K209">
        <v>39.905123721783809</v>
      </c>
      <c r="L209" t="s">
        <v>141</v>
      </c>
      <c r="M209">
        <v>11.319999694824199</v>
      </c>
      <c r="N209" t="s">
        <v>141</v>
      </c>
      <c r="O209">
        <v>43.746440527991304</v>
      </c>
      <c r="P209" t="s">
        <v>141</v>
      </c>
      <c r="Q209">
        <v>22.006915622149204</v>
      </c>
      <c r="R209" t="s">
        <v>141</v>
      </c>
      <c r="S209">
        <v>3.65</v>
      </c>
      <c r="T209" t="s">
        <v>141</v>
      </c>
      <c r="V209" t="s">
        <v>141</v>
      </c>
      <c r="X209" t="s">
        <v>141</v>
      </c>
    </row>
    <row r="210" spans="1:24">
      <c r="A210">
        <v>1994</v>
      </c>
      <c r="B210" t="s">
        <v>18</v>
      </c>
      <c r="C210">
        <v>10</v>
      </c>
      <c r="D210">
        <v>23496.523322266625</v>
      </c>
      <c r="E210">
        <v>1116.4193603311578</v>
      </c>
      <c r="F210">
        <v>22380.103961935467</v>
      </c>
      <c r="G210">
        <v>10.064607745454161</v>
      </c>
      <c r="H210">
        <v>4.8680118293606967E-2</v>
      </c>
      <c r="I210">
        <v>1.65551532926996</v>
      </c>
      <c r="J210">
        <v>2.1044627712464101</v>
      </c>
      <c r="K210">
        <v>41.826239737190718</v>
      </c>
      <c r="L210">
        <v>39.905123721783809</v>
      </c>
      <c r="M210">
        <v>12.5900001525879</v>
      </c>
      <c r="N210">
        <v>11.319999694824199</v>
      </c>
      <c r="O210">
        <v>43.90251365359596</v>
      </c>
      <c r="P210">
        <v>43.746440527991304</v>
      </c>
      <c r="Q210">
        <v>22.073477706515408</v>
      </c>
      <c r="R210">
        <v>22.006915622149204</v>
      </c>
      <c r="S210">
        <v>3.75</v>
      </c>
      <c r="T210">
        <v>3.65</v>
      </c>
    </row>
    <row r="211" spans="1:24">
      <c r="A211">
        <v>1995</v>
      </c>
      <c r="B211" t="s">
        <v>18</v>
      </c>
      <c r="C211">
        <v>10</v>
      </c>
      <c r="D211">
        <v>26890.219880453453</v>
      </c>
      <c r="E211">
        <v>3393.696558186828</v>
      </c>
      <c r="F211">
        <v>23496.523322266625</v>
      </c>
      <c r="G211">
        <v>10.19951792626382</v>
      </c>
      <c r="H211">
        <v>0.13491018080965844</v>
      </c>
      <c r="I211">
        <v>1.7964814209559501</v>
      </c>
      <c r="J211">
        <v>1.65551532926996</v>
      </c>
      <c r="K211">
        <v>43.646128577092327</v>
      </c>
      <c r="L211">
        <v>41.826239737190718</v>
      </c>
      <c r="M211">
        <v>11.8400001525879</v>
      </c>
      <c r="N211">
        <v>12.5900001525879</v>
      </c>
      <c r="O211">
        <v>47.099920132843785</v>
      </c>
      <c r="P211">
        <v>43.90251365359596</v>
      </c>
      <c r="Q211">
        <v>22.553228933771024</v>
      </c>
      <c r="R211">
        <v>22.073477706515408</v>
      </c>
      <c r="S211">
        <v>3</v>
      </c>
      <c r="T211">
        <v>3.75</v>
      </c>
    </row>
    <row r="212" spans="1:24">
      <c r="A212">
        <v>1996</v>
      </c>
      <c r="B212" t="s">
        <v>18</v>
      </c>
      <c r="C212">
        <v>10</v>
      </c>
      <c r="D212">
        <v>26871.829018905424</v>
      </c>
      <c r="E212">
        <v>-18.390861548028624</v>
      </c>
      <c r="F212">
        <v>26890.219880453453</v>
      </c>
      <c r="G212">
        <v>10.19883376847438</v>
      </c>
      <c r="H212">
        <v>-6.8415778943986538E-4</v>
      </c>
      <c r="I212">
        <v>1.98288365089736</v>
      </c>
      <c r="J212">
        <v>1.7964814209559501</v>
      </c>
      <c r="K212">
        <v>44.329239953811737</v>
      </c>
      <c r="L212">
        <v>43.646128577092327</v>
      </c>
      <c r="M212">
        <v>12.3699998855591</v>
      </c>
      <c r="N212">
        <v>11.8400001525879</v>
      </c>
      <c r="O212">
        <v>47.137299902736316</v>
      </c>
      <c r="P212">
        <v>47.099920132843785</v>
      </c>
      <c r="Q212">
        <v>22.389839245825456</v>
      </c>
      <c r="R212">
        <v>22.553228933771024</v>
      </c>
      <c r="S212">
        <v>2.8</v>
      </c>
      <c r="T212">
        <v>3</v>
      </c>
      <c r="U212">
        <v>46.150399999999998</v>
      </c>
      <c r="W212">
        <v>-0.13029383821085996</v>
      </c>
    </row>
    <row r="213" spans="1:24">
      <c r="A213">
        <v>1997</v>
      </c>
      <c r="B213" t="s">
        <v>18</v>
      </c>
      <c r="C213">
        <v>10</v>
      </c>
      <c r="D213">
        <v>24228.942350896392</v>
      </c>
      <c r="E213">
        <v>-2642.8866680090323</v>
      </c>
      <c r="F213">
        <v>26871.829018905424</v>
      </c>
      <c r="G213">
        <v>10.095303162461514</v>
      </c>
      <c r="H213">
        <v>-0.10353060601286579</v>
      </c>
      <c r="I213">
        <v>1.20394294026966</v>
      </c>
      <c r="J213">
        <v>1.98288365089736</v>
      </c>
      <c r="K213">
        <v>48.033496883066448</v>
      </c>
      <c r="L213">
        <v>44.329239953811737</v>
      </c>
      <c r="M213">
        <v>12.569999694824199</v>
      </c>
      <c r="N213">
        <v>12.3699998855591</v>
      </c>
      <c r="O213">
        <v>47.382355193509781</v>
      </c>
      <c r="P213">
        <v>47.137299902736316</v>
      </c>
      <c r="Q213">
        <v>23.408655963477688</v>
      </c>
      <c r="R213">
        <v>22.389839245825456</v>
      </c>
      <c r="S213">
        <v>3.05</v>
      </c>
      <c r="T213">
        <v>2.8</v>
      </c>
      <c r="U213">
        <v>46.067399999999999</v>
      </c>
      <c r="V213">
        <v>46.150399999999998</v>
      </c>
      <c r="W213">
        <v>-7.2275110902359996E-2</v>
      </c>
      <c r="X213">
        <v>-0.13029383821085996</v>
      </c>
    </row>
    <row r="214" spans="1:24">
      <c r="A214">
        <v>1998</v>
      </c>
      <c r="B214" t="s">
        <v>18</v>
      </c>
      <c r="C214">
        <v>10</v>
      </c>
      <c r="D214">
        <v>24974.272199000538</v>
      </c>
      <c r="E214">
        <v>745.32984810414564</v>
      </c>
      <c r="F214">
        <v>24228.942350896392</v>
      </c>
      <c r="G214">
        <v>10.125601461910982</v>
      </c>
      <c r="H214">
        <v>3.0298299449468047E-2</v>
      </c>
      <c r="I214">
        <v>0.65112686783301998</v>
      </c>
      <c r="J214">
        <v>1.20394294026966</v>
      </c>
      <c r="K214">
        <v>49.506766792711872</v>
      </c>
      <c r="L214">
        <v>48.033496883066448</v>
      </c>
      <c r="M214">
        <v>12.069999694824199</v>
      </c>
      <c r="N214">
        <v>12.569999694824199</v>
      </c>
      <c r="O214">
        <v>45.586529585116011</v>
      </c>
      <c r="P214">
        <v>47.382355193509781</v>
      </c>
      <c r="Q214">
        <v>24.4071876400848</v>
      </c>
      <c r="R214">
        <v>23.408655963477688</v>
      </c>
      <c r="S214">
        <v>3.55</v>
      </c>
      <c r="T214">
        <v>3.05</v>
      </c>
      <c r="U214">
        <v>52.9895</v>
      </c>
      <c r="V214">
        <v>46.067399999999999</v>
      </c>
      <c r="X214">
        <v>-7.2275110902359996E-2</v>
      </c>
    </row>
    <row r="215" spans="1:24">
      <c r="A215">
        <v>1999</v>
      </c>
      <c r="B215" t="s">
        <v>18</v>
      </c>
      <c r="C215">
        <v>10</v>
      </c>
      <c r="D215">
        <v>24673.198969174438</v>
      </c>
      <c r="E215">
        <v>-301.07322982609912</v>
      </c>
      <c r="F215">
        <v>24974.272199000538</v>
      </c>
      <c r="G215">
        <v>10.113472871533396</v>
      </c>
      <c r="H215">
        <v>-1.2128590377585624E-2</v>
      </c>
      <c r="I215">
        <v>0.53714163913461299</v>
      </c>
      <c r="J215">
        <v>0.65112686783301998</v>
      </c>
      <c r="K215">
        <v>49.760920600228836</v>
      </c>
      <c r="L215">
        <v>49.506766792711872</v>
      </c>
      <c r="M215">
        <v>11.9799995422363</v>
      </c>
      <c r="N215">
        <v>12.069999694824199</v>
      </c>
      <c r="O215">
        <v>45.389146601817707</v>
      </c>
      <c r="P215">
        <v>45.586529585116011</v>
      </c>
      <c r="Q215">
        <v>25.064371223496412</v>
      </c>
      <c r="R215">
        <v>24.4071876400848</v>
      </c>
      <c r="S215">
        <v>4.05</v>
      </c>
      <c r="T215">
        <v>3.55</v>
      </c>
      <c r="U215">
        <v>51.186</v>
      </c>
      <c r="V215">
        <v>52.9895</v>
      </c>
    </row>
    <row r="216" spans="1:24">
      <c r="A216">
        <v>2000</v>
      </c>
      <c r="B216" t="s">
        <v>18</v>
      </c>
      <c r="C216">
        <v>10</v>
      </c>
      <c r="D216">
        <v>22364.029394340596</v>
      </c>
      <c r="E216">
        <v>-2309.1695748338425</v>
      </c>
      <c r="F216">
        <v>24673.198969174438</v>
      </c>
      <c r="G216">
        <v>10.015209116505384</v>
      </c>
      <c r="H216">
        <v>-9.8263755028012767E-2</v>
      </c>
      <c r="I216">
        <v>1.6759598872093</v>
      </c>
      <c r="J216">
        <v>0.53714163913461299</v>
      </c>
      <c r="K216">
        <v>55.861245718034475</v>
      </c>
      <c r="L216">
        <v>49.760920600228836</v>
      </c>
      <c r="M216">
        <v>10.2200002670288</v>
      </c>
      <c r="N216">
        <v>11.9799995422363</v>
      </c>
      <c r="O216">
        <v>44.132900036183244</v>
      </c>
      <c r="P216">
        <v>45.389146601817707</v>
      </c>
      <c r="Q216">
        <v>24.589048426240108</v>
      </c>
      <c r="R216">
        <v>25.064371223496412</v>
      </c>
      <c r="S216">
        <v>4.0999999999999996</v>
      </c>
      <c r="T216">
        <v>4.05</v>
      </c>
      <c r="U216">
        <v>56.820700000000002</v>
      </c>
      <c r="V216">
        <v>51.186</v>
      </c>
      <c r="W216">
        <v>0.35232656691960668</v>
      </c>
    </row>
    <row r="217" spans="1:24">
      <c r="A217">
        <v>2001</v>
      </c>
      <c r="B217" t="s">
        <v>18</v>
      </c>
      <c r="C217">
        <v>10</v>
      </c>
      <c r="D217">
        <v>22433.555714194477</v>
      </c>
      <c r="E217">
        <v>69.526319853881432</v>
      </c>
      <c r="F217">
        <v>22364.029394340596</v>
      </c>
      <c r="G217">
        <v>10.018313139881155</v>
      </c>
      <c r="H217">
        <v>3.1040233757710922E-3</v>
      </c>
      <c r="I217">
        <v>1.6347807954959901</v>
      </c>
      <c r="J217">
        <v>1.6759598872093</v>
      </c>
      <c r="K217">
        <v>54.959368092575744</v>
      </c>
      <c r="L217">
        <v>55.861245718034475</v>
      </c>
      <c r="M217">
        <v>8.6099996566772496</v>
      </c>
      <c r="N217">
        <v>10.2200002670288</v>
      </c>
      <c r="O217">
        <v>44.374324535170977</v>
      </c>
      <c r="P217">
        <v>44.132900036183244</v>
      </c>
      <c r="Q217">
        <v>24.360868089386795</v>
      </c>
      <c r="R217">
        <v>24.589048426240108</v>
      </c>
      <c r="S217">
        <v>3.6</v>
      </c>
      <c r="T217">
        <v>4.0999999999999996</v>
      </c>
      <c r="U217">
        <v>59.382399999999997</v>
      </c>
      <c r="V217">
        <v>56.820700000000002</v>
      </c>
      <c r="W217">
        <v>0.36840293006898328</v>
      </c>
      <c r="X217">
        <v>0.35232656691960668</v>
      </c>
    </row>
    <row r="218" spans="1:24">
      <c r="A218">
        <v>2002</v>
      </c>
      <c r="B218" t="s">
        <v>18</v>
      </c>
      <c r="C218">
        <v>10</v>
      </c>
      <c r="D218">
        <v>24177.335167464156</v>
      </c>
      <c r="E218">
        <v>1743.7794532696789</v>
      </c>
      <c r="F218">
        <v>22433.555714194477</v>
      </c>
      <c r="G218">
        <v>10.093170909967389</v>
      </c>
      <c r="H218">
        <v>7.485777008623451E-2</v>
      </c>
      <c r="I218">
        <v>1.9234122872706001</v>
      </c>
      <c r="J218">
        <v>1.6347807954959901</v>
      </c>
      <c r="K218">
        <v>53.072024758333541</v>
      </c>
      <c r="L218">
        <v>54.959368092575744</v>
      </c>
      <c r="M218">
        <v>8.6999998092651403</v>
      </c>
      <c r="N218">
        <v>8.6099996566772496</v>
      </c>
      <c r="O218">
        <v>45.37145120790715</v>
      </c>
      <c r="P218">
        <v>44.374324535170977</v>
      </c>
      <c r="Q218">
        <v>23.12955756173503</v>
      </c>
      <c r="R218">
        <v>24.360868089386795</v>
      </c>
      <c r="S218">
        <v>3.6</v>
      </c>
      <c r="T218">
        <v>3.6</v>
      </c>
      <c r="U218">
        <v>54.991799999999998</v>
      </c>
      <c r="V218">
        <v>59.382399999999997</v>
      </c>
      <c r="W218">
        <v>0.27358482998067329</v>
      </c>
      <c r="X218">
        <v>0.36840293006898328</v>
      </c>
    </row>
    <row r="219" spans="1:24">
      <c r="A219">
        <v>2003</v>
      </c>
      <c r="B219" t="s">
        <v>18</v>
      </c>
      <c r="C219">
        <v>10</v>
      </c>
      <c r="D219">
        <v>29568.385949667954</v>
      </c>
      <c r="E219">
        <v>5391.050782203798</v>
      </c>
      <c r="F219">
        <v>24177.335167464156</v>
      </c>
      <c r="G219">
        <v>10.294461027307655</v>
      </c>
      <c r="H219">
        <v>0.2012901173402657</v>
      </c>
      <c r="I219">
        <v>2.0984721914692201</v>
      </c>
      <c r="J219">
        <v>1.9234122872706001</v>
      </c>
      <c r="K219">
        <v>50.79783352323529</v>
      </c>
      <c r="L219">
        <v>53.072024758333541</v>
      </c>
      <c r="M219">
        <v>8.3100004196166992</v>
      </c>
      <c r="N219">
        <v>8.6999998092651403</v>
      </c>
      <c r="O219">
        <v>45.635650709587374</v>
      </c>
      <c r="P219">
        <v>45.37145120790715</v>
      </c>
      <c r="Q219">
        <v>22.58056382917604</v>
      </c>
      <c r="R219">
        <v>23.12955756173503</v>
      </c>
      <c r="S219">
        <v>4.3499999999999996</v>
      </c>
      <c r="T219">
        <v>3.6</v>
      </c>
      <c r="U219">
        <v>57.428400000000003</v>
      </c>
      <c r="V219">
        <v>54.991799999999998</v>
      </c>
      <c r="W219">
        <v>0.22449981654311002</v>
      </c>
      <c r="X219">
        <v>0.27358482998067329</v>
      </c>
    </row>
    <row r="220" spans="1:24">
      <c r="A220">
        <v>2004</v>
      </c>
      <c r="B220" t="s">
        <v>18</v>
      </c>
      <c r="C220">
        <v>10</v>
      </c>
      <c r="D220">
        <v>33741.26514691746</v>
      </c>
      <c r="E220">
        <v>4172.8791972495055</v>
      </c>
      <c r="F220">
        <v>29568.385949667954</v>
      </c>
      <c r="G220">
        <v>10.426476852341764</v>
      </c>
      <c r="H220">
        <v>0.13201582503410947</v>
      </c>
      <c r="I220">
        <v>2.1420896464024199</v>
      </c>
      <c r="J220">
        <v>2.0984721914692201</v>
      </c>
      <c r="K220">
        <v>51.925007878433277</v>
      </c>
      <c r="L220">
        <v>50.79783352323529</v>
      </c>
      <c r="M220">
        <v>8.9099998474121094</v>
      </c>
      <c r="N220">
        <v>8.3100004196166992</v>
      </c>
      <c r="O220">
        <v>45.015979868769065</v>
      </c>
      <c r="P220">
        <v>45.635650709587374</v>
      </c>
      <c r="Q220">
        <v>23.021398808064802</v>
      </c>
      <c r="R220">
        <v>22.58056382917604</v>
      </c>
      <c r="S220">
        <v>4.3499999999999996</v>
      </c>
      <c r="T220">
        <v>4.3499999999999996</v>
      </c>
      <c r="U220">
        <v>62.294400000000003</v>
      </c>
      <c r="V220">
        <v>57.428400000000003</v>
      </c>
      <c r="W220">
        <v>0.21699696703352003</v>
      </c>
      <c r="X220">
        <v>0.22449981654311002</v>
      </c>
    </row>
    <row r="221" spans="1:24">
      <c r="A221">
        <v>2005</v>
      </c>
      <c r="B221" t="s">
        <v>18</v>
      </c>
      <c r="C221">
        <v>10</v>
      </c>
      <c r="D221">
        <v>34760.187766386567</v>
      </c>
      <c r="E221">
        <v>1018.9226194691073</v>
      </c>
      <c r="F221">
        <v>33741.26514691746</v>
      </c>
      <c r="G221">
        <v>10.456227981159518</v>
      </c>
      <c r="H221">
        <v>2.975112881775388E-2</v>
      </c>
      <c r="I221">
        <v>1.7458693638048099</v>
      </c>
      <c r="J221">
        <v>2.1420896464024199</v>
      </c>
      <c r="K221">
        <v>53.980706776412092</v>
      </c>
      <c r="L221">
        <v>51.925007878433277</v>
      </c>
      <c r="M221">
        <v>8.4899997711181605</v>
      </c>
      <c r="N221">
        <v>8.9099998474121094</v>
      </c>
      <c r="O221">
        <v>45.141350752163909</v>
      </c>
      <c r="P221">
        <v>45.015979868769065</v>
      </c>
      <c r="Q221">
        <v>22.848143619206706</v>
      </c>
      <c r="R221">
        <v>23.021398808064802</v>
      </c>
      <c r="T221">
        <v>4.3499999999999996</v>
      </c>
      <c r="U221">
        <v>65.083500000000001</v>
      </c>
      <c r="V221">
        <v>62.294400000000003</v>
      </c>
      <c r="W221">
        <v>0.2339714070388533</v>
      </c>
      <c r="X221">
        <v>0.21699696703352003</v>
      </c>
    </row>
    <row r="222" spans="1:24">
      <c r="A222">
        <v>2006</v>
      </c>
      <c r="B222" t="s">
        <v>18</v>
      </c>
      <c r="C222">
        <v>10</v>
      </c>
      <c r="D222">
        <v>36443.623441441137</v>
      </c>
      <c r="E222">
        <v>1683.4356750545703</v>
      </c>
      <c r="F222">
        <v>34760.187766386567</v>
      </c>
      <c r="G222">
        <v>10.503521782254881</v>
      </c>
      <c r="H222">
        <v>4.7293801095362298E-2</v>
      </c>
      <c r="I222">
        <v>1.67512449608728</v>
      </c>
      <c r="J222">
        <v>1.7458693638048099</v>
      </c>
      <c r="K222">
        <v>56.103424449625599</v>
      </c>
      <c r="L222">
        <v>53.980706776412092</v>
      </c>
      <c r="M222">
        <v>8.4499998092651403</v>
      </c>
      <c r="N222">
        <v>8.4899997711181605</v>
      </c>
      <c r="O222">
        <v>44.704332059447523</v>
      </c>
      <c r="P222">
        <v>45.141350752163909</v>
      </c>
      <c r="Q222">
        <v>23.599925595777165</v>
      </c>
      <c r="R222">
        <v>22.848143619206706</v>
      </c>
      <c r="U222">
        <v>64.539299999999997</v>
      </c>
      <c r="V222">
        <v>65.083500000000001</v>
      </c>
      <c r="W222">
        <v>0.36214607594882003</v>
      </c>
      <c r="X222">
        <v>0.2339714070388533</v>
      </c>
    </row>
    <row r="223" spans="1:24">
      <c r="A223">
        <v>2007</v>
      </c>
      <c r="B223" t="s">
        <v>18</v>
      </c>
      <c r="C223">
        <v>10</v>
      </c>
      <c r="D223">
        <v>41508.432688231813</v>
      </c>
      <c r="E223">
        <v>5064.8092467906754</v>
      </c>
      <c r="F223">
        <v>36443.623441441137</v>
      </c>
      <c r="G223">
        <v>10.633651882883804</v>
      </c>
      <c r="H223">
        <v>0.13013010062892327</v>
      </c>
      <c r="I223">
        <v>1.48799805953858</v>
      </c>
      <c r="J223">
        <v>1.67512449608728</v>
      </c>
      <c r="K223">
        <v>56.420756583013969</v>
      </c>
      <c r="L223">
        <v>56.103424449625599</v>
      </c>
      <c r="M223">
        <v>7.6599998474121103</v>
      </c>
      <c r="N223">
        <v>8.4499998092651403</v>
      </c>
      <c r="O223">
        <v>44.195159578851943</v>
      </c>
      <c r="P223">
        <v>44.704332059447523</v>
      </c>
      <c r="Q223">
        <v>24.067761291039279</v>
      </c>
      <c r="R223">
        <v>23.599925595777165</v>
      </c>
      <c r="U223">
        <v>60.616799999999998</v>
      </c>
      <c r="V223">
        <v>64.539299999999997</v>
      </c>
      <c r="W223">
        <v>0.54986841512879348</v>
      </c>
      <c r="X223">
        <v>0.36214607594882003</v>
      </c>
    </row>
    <row r="224" spans="1:24">
      <c r="A224">
        <v>2008</v>
      </c>
      <c r="B224" t="s">
        <v>18</v>
      </c>
      <c r="C224">
        <v>10</v>
      </c>
      <c r="D224">
        <v>45334.110914727738</v>
      </c>
      <c r="E224">
        <v>3825.6782264959256</v>
      </c>
      <c r="F224">
        <v>41508.432688231813</v>
      </c>
      <c r="G224">
        <v>10.721815028433735</v>
      </c>
      <c r="H224">
        <v>8.8163145549930988E-2</v>
      </c>
      <c r="I224">
        <v>2.8128619491478699</v>
      </c>
      <c r="J224">
        <v>1.48799805953858</v>
      </c>
      <c r="K224">
        <v>57.39708288579488</v>
      </c>
      <c r="L224">
        <v>56.420756583013969</v>
      </c>
      <c r="M224">
        <v>7.0599999427795401</v>
      </c>
      <c r="N224">
        <v>7.6599998474121103</v>
      </c>
      <c r="O224">
        <v>44.682682018490446</v>
      </c>
      <c r="P224">
        <v>44.195159578851943</v>
      </c>
      <c r="Q224">
        <v>23.568284949779851</v>
      </c>
      <c r="R224">
        <v>24.067761291039279</v>
      </c>
      <c r="U224">
        <v>60.554499999999997</v>
      </c>
      <c r="V224">
        <v>60.616799999999998</v>
      </c>
      <c r="W224">
        <v>0.50211119441475338</v>
      </c>
      <c r="X224">
        <v>0.54986841512879348</v>
      </c>
    </row>
    <row r="225" spans="1:24">
      <c r="A225">
        <v>2009</v>
      </c>
      <c r="B225" t="s">
        <v>18</v>
      </c>
      <c r="C225">
        <v>10</v>
      </c>
      <c r="D225">
        <v>41575.41617830308</v>
      </c>
      <c r="E225">
        <v>-3758.6947364246589</v>
      </c>
      <c r="F225">
        <v>45334.110914727738</v>
      </c>
      <c r="G225">
        <v>10.635264314312964</v>
      </c>
      <c r="H225">
        <v>-8.6550714120770422E-2</v>
      </c>
      <c r="I225">
        <v>8.76204781574529E-2</v>
      </c>
      <c r="J225">
        <v>2.8128619491478699</v>
      </c>
      <c r="K225">
        <v>50.462450850072969</v>
      </c>
      <c r="L225">
        <v>57.39708288579488</v>
      </c>
      <c r="M225">
        <v>8.7399997711181605</v>
      </c>
      <c r="N225">
        <v>7.0599999427795401</v>
      </c>
      <c r="O225">
        <v>48.021005751845415</v>
      </c>
      <c r="P225">
        <v>44.682682018490446</v>
      </c>
      <c r="Q225">
        <v>20.58862388287432</v>
      </c>
      <c r="R225">
        <v>23.568284949779851</v>
      </c>
      <c r="U225">
        <v>62.509700000000002</v>
      </c>
      <c r="V225">
        <v>60.554499999999997</v>
      </c>
      <c r="W225">
        <v>0.30307827462757658</v>
      </c>
      <c r="X225">
        <v>0.50211119441475338</v>
      </c>
    </row>
    <row r="226" spans="1:24">
      <c r="A226">
        <v>2010</v>
      </c>
      <c r="B226" t="s">
        <v>18</v>
      </c>
      <c r="C226">
        <v>10</v>
      </c>
      <c r="D226">
        <v>40638.33400426001</v>
      </c>
      <c r="E226">
        <v>-937.08217404306924</v>
      </c>
      <c r="F226">
        <v>41575.41617830308</v>
      </c>
      <c r="G226">
        <v>10.612467087422422</v>
      </c>
      <c r="H226">
        <v>-2.2797226890542532E-2</v>
      </c>
      <c r="I226">
        <v>1.5311227042092399</v>
      </c>
      <c r="J226">
        <v>8.76204781574529E-2</v>
      </c>
      <c r="K226">
        <v>54.867791081893401</v>
      </c>
      <c r="L226">
        <v>50.462450850072969</v>
      </c>
      <c r="M226">
        <v>8.8699998855590803</v>
      </c>
      <c r="N226">
        <v>8.7399997711181605</v>
      </c>
      <c r="O226">
        <v>49.324036267427928</v>
      </c>
      <c r="P226">
        <v>48.021005751845415</v>
      </c>
      <c r="Q226">
        <v>21.083656872193661</v>
      </c>
      <c r="R226">
        <v>20.58862388287432</v>
      </c>
      <c r="U226">
        <v>63.824199999999998</v>
      </c>
      <c r="V226">
        <v>62.509700000000002</v>
      </c>
      <c r="W226">
        <v>0.21936566977191332</v>
      </c>
      <c r="X226">
        <v>0.30307827462757658</v>
      </c>
    </row>
    <row r="227" spans="1:24">
      <c r="A227">
        <v>2011</v>
      </c>
      <c r="B227" t="s">
        <v>18</v>
      </c>
      <c r="C227">
        <v>10</v>
      </c>
      <c r="D227">
        <v>43790.735399049168</v>
      </c>
      <c r="E227">
        <v>3152.4013947891581</v>
      </c>
      <c r="F227">
        <v>40638.33400426001</v>
      </c>
      <c r="G227">
        <v>10.687177553421254</v>
      </c>
      <c r="H227">
        <v>7.4710465998832021E-2</v>
      </c>
      <c r="I227">
        <v>2.1115979517499701</v>
      </c>
      <c r="J227">
        <v>1.5311227042092399</v>
      </c>
      <c r="K227">
        <v>58.790576422400463</v>
      </c>
      <c r="L227">
        <v>54.867791081893401</v>
      </c>
      <c r="M227">
        <v>8.8100004196166992</v>
      </c>
      <c r="N227">
        <v>8.8699998855590803</v>
      </c>
      <c r="O227">
        <v>47.585745801651697</v>
      </c>
      <c r="P227">
        <v>49.324036267427928</v>
      </c>
      <c r="Q227">
        <v>22.114277416708607</v>
      </c>
      <c r="R227">
        <v>21.083656872193661</v>
      </c>
      <c r="U227">
        <v>62.6295</v>
      </c>
      <c r="V227">
        <v>63.824199999999998</v>
      </c>
      <c r="W227">
        <v>0.18710237616017331</v>
      </c>
      <c r="X227">
        <v>0.21936566977191332</v>
      </c>
    </row>
    <row r="228" spans="1:24">
      <c r="A228">
        <v>2012</v>
      </c>
      <c r="B228" t="s">
        <v>18</v>
      </c>
      <c r="C228">
        <v>10</v>
      </c>
      <c r="D228">
        <v>40874.715955797976</v>
      </c>
      <c r="E228">
        <v>-2916.0194432511926</v>
      </c>
      <c r="F228">
        <v>43790.735399049168</v>
      </c>
      <c r="G228">
        <v>10.618266959081781</v>
      </c>
      <c r="H228">
        <v>-6.8910594339472553E-2</v>
      </c>
      <c r="I228">
        <v>1.95419531613507</v>
      </c>
      <c r="J228">
        <v>2.1115979517499701</v>
      </c>
      <c r="K228">
        <v>59.7020591687875</v>
      </c>
      <c r="L228">
        <v>58.790576422400463</v>
      </c>
      <c r="M228">
        <v>9.3999996185302699</v>
      </c>
      <c r="N228">
        <v>8.8100004196166992</v>
      </c>
      <c r="O228">
        <v>48.071923933504536</v>
      </c>
      <c r="P228">
        <v>47.585745801651697</v>
      </c>
      <c r="Q228">
        <v>21.455163291570894</v>
      </c>
      <c r="R228">
        <v>22.114277416708607</v>
      </c>
      <c r="U228">
        <v>61.7911</v>
      </c>
      <c r="V228">
        <v>62.6295</v>
      </c>
      <c r="W228">
        <v>0.15079391738645664</v>
      </c>
      <c r="X228">
        <v>0.18710237616017331</v>
      </c>
    </row>
    <row r="229" spans="1:24">
      <c r="A229">
        <v>2013</v>
      </c>
      <c r="B229" t="s">
        <v>18</v>
      </c>
      <c r="C229">
        <v>10</v>
      </c>
      <c r="D229">
        <v>42592.951519070077</v>
      </c>
      <c r="E229">
        <v>1718.235563272101</v>
      </c>
      <c r="F229">
        <v>40874.715955797976</v>
      </c>
      <c r="G229">
        <v>10.659444061269069</v>
      </c>
      <c r="H229">
        <v>4.1177102187287318E-2</v>
      </c>
      <c r="I229">
        <v>0.863715497861826</v>
      </c>
      <c r="J229">
        <v>1.95419531613507</v>
      </c>
      <c r="K229">
        <v>59.76405507491301</v>
      </c>
      <c r="L229">
        <v>59.7020591687875</v>
      </c>
      <c r="M229">
        <v>9.9200000762939506</v>
      </c>
      <c r="N229">
        <v>9.3999996185302699</v>
      </c>
      <c r="O229">
        <v>48.119369598085008</v>
      </c>
      <c r="P229">
        <v>48.071923933504536</v>
      </c>
      <c r="Q229">
        <v>21.389212330804011</v>
      </c>
      <c r="R229">
        <v>21.455163291570894</v>
      </c>
      <c r="U229">
        <v>60.345999999999997</v>
      </c>
      <c r="V229">
        <v>61.7911</v>
      </c>
      <c r="W229">
        <v>0.17091883045328002</v>
      </c>
      <c r="X229">
        <v>0.15079391738645664</v>
      </c>
    </row>
    <row r="230" spans="1:24">
      <c r="A230">
        <v>2014</v>
      </c>
      <c r="B230" t="s">
        <v>18</v>
      </c>
      <c r="C230">
        <v>10</v>
      </c>
      <c r="D230">
        <v>43008.652570031816</v>
      </c>
      <c r="E230">
        <v>415.70105096173938</v>
      </c>
      <c r="F230">
        <v>42592.951519070077</v>
      </c>
      <c r="G230">
        <v>10.669156596992035</v>
      </c>
      <c r="H230">
        <v>9.7125357229668197E-3</v>
      </c>
      <c r="I230">
        <v>0.50775882293795704</v>
      </c>
      <c r="J230">
        <v>0.863715497861826</v>
      </c>
      <c r="K230">
        <v>60.478796519619578</v>
      </c>
      <c r="L230">
        <v>59.76405507491301</v>
      </c>
      <c r="M230">
        <v>10.300000190734901</v>
      </c>
      <c r="N230">
        <v>9.9200000762939506</v>
      </c>
      <c r="O230">
        <v>48.289417680537177</v>
      </c>
      <c r="P230">
        <v>48.119369598085008</v>
      </c>
      <c r="Q230">
        <v>21.486427624214556</v>
      </c>
      <c r="R230">
        <v>21.389212330804011</v>
      </c>
      <c r="U230">
        <v>61.128700000000002</v>
      </c>
      <c r="V230">
        <v>60.345999999999997</v>
      </c>
      <c r="W230">
        <v>0.18102606026340329</v>
      </c>
      <c r="X230">
        <v>0.17091883045328002</v>
      </c>
    </row>
    <row r="231" spans="1:24">
      <c r="A231">
        <v>2015</v>
      </c>
      <c r="B231" t="s">
        <v>18</v>
      </c>
      <c r="C231">
        <v>10</v>
      </c>
      <c r="D231">
        <v>36613.375215961321</v>
      </c>
      <c r="E231">
        <v>-6395.2773540704948</v>
      </c>
      <c r="F231">
        <v>43008.652570031816</v>
      </c>
      <c r="G231">
        <v>10.50816889569046</v>
      </c>
      <c r="H231">
        <v>-0.16098770130157547</v>
      </c>
      <c r="I231">
        <v>3.7514380512536298E-2</v>
      </c>
      <c r="J231">
        <v>0.50775882293795704</v>
      </c>
      <c r="K231">
        <v>61.7516939345861</v>
      </c>
      <c r="L231">
        <v>60.478796519619578</v>
      </c>
      <c r="M231">
        <v>10.3599996566772</v>
      </c>
      <c r="N231">
        <v>10.300000190734901</v>
      </c>
      <c r="O231">
        <v>47.991977918807585</v>
      </c>
      <c r="P231">
        <v>48.289417680537177</v>
      </c>
      <c r="Q231">
        <v>22.254744326628032</v>
      </c>
      <c r="R231">
        <v>21.486427624214556</v>
      </c>
      <c r="U231">
        <v>57.467300000000002</v>
      </c>
      <c r="V231">
        <v>61.128700000000002</v>
      </c>
      <c r="X231">
        <v>0.18102606026340329</v>
      </c>
    </row>
    <row r="232" spans="1:24">
      <c r="A232">
        <v>1993</v>
      </c>
      <c r="B232" t="s">
        <v>17</v>
      </c>
      <c r="C232">
        <v>11</v>
      </c>
      <c r="D232">
        <v>25488.519518931353</v>
      </c>
      <c r="E232" t="s">
        <v>141</v>
      </c>
      <c r="F232" t="s">
        <v>141</v>
      </c>
      <c r="G232">
        <v>10.145983414825473</v>
      </c>
      <c r="H232" t="s">
        <v>141</v>
      </c>
      <c r="I232">
        <v>4.4745750548675396</v>
      </c>
      <c r="J232" t="s">
        <v>141</v>
      </c>
      <c r="K232">
        <v>40.644305281518967</v>
      </c>
      <c r="L232" t="s">
        <v>141</v>
      </c>
      <c r="M232">
        <v>7.6799998283386204</v>
      </c>
      <c r="N232" t="s">
        <v>141</v>
      </c>
      <c r="O232">
        <v>31.849017757570557</v>
      </c>
      <c r="P232" t="s">
        <v>141</v>
      </c>
      <c r="Q232">
        <v>22.497383236623847</v>
      </c>
      <c r="R232" t="s">
        <v>141</v>
      </c>
      <c r="S232">
        <v>6.78</v>
      </c>
      <c r="T232" t="s">
        <v>141</v>
      </c>
      <c r="V232" t="s">
        <v>141</v>
      </c>
      <c r="X232" t="s">
        <v>141</v>
      </c>
    </row>
    <row r="233" spans="1:24">
      <c r="A233">
        <v>1994</v>
      </c>
      <c r="B233" t="s">
        <v>17</v>
      </c>
      <c r="C233">
        <v>11</v>
      </c>
      <c r="D233">
        <v>27087.55845356168</v>
      </c>
      <c r="E233">
        <v>1599.0389346303273</v>
      </c>
      <c r="F233">
        <v>25488.519518931353</v>
      </c>
      <c r="G233">
        <v>10.206829803795648</v>
      </c>
      <c r="H233">
        <v>6.0846388970174914E-2</v>
      </c>
      <c r="I233">
        <v>2.69305738121724</v>
      </c>
      <c r="J233">
        <v>4.4745750548675396</v>
      </c>
      <c r="K233">
        <v>42.07295018822154</v>
      </c>
      <c r="L233">
        <v>40.644305281518967</v>
      </c>
      <c r="M233">
        <v>8.7299995422363299</v>
      </c>
      <c r="N233">
        <v>7.6799998283386204</v>
      </c>
      <c r="O233">
        <v>31.880740210567726</v>
      </c>
      <c r="P233">
        <v>31.849017757570557</v>
      </c>
      <c r="Q233">
        <v>22.408323918549598</v>
      </c>
      <c r="R233">
        <v>22.497383236623847</v>
      </c>
      <c r="S233">
        <v>6.84</v>
      </c>
      <c r="T233">
        <v>6.78</v>
      </c>
    </row>
    <row r="234" spans="1:24">
      <c r="A234">
        <v>1995</v>
      </c>
      <c r="B234" t="s">
        <v>17</v>
      </c>
      <c r="C234">
        <v>11</v>
      </c>
      <c r="D234">
        <v>31729.699763345136</v>
      </c>
      <c r="E234">
        <v>4642.1413097834557</v>
      </c>
      <c r="F234">
        <v>27087.55845356168</v>
      </c>
      <c r="G234">
        <v>10.365008422299418</v>
      </c>
      <c r="H234">
        <v>0.15817861850377035</v>
      </c>
      <c r="I234">
        <v>1.7061605241945399</v>
      </c>
      <c r="J234">
        <v>2.69305738121724</v>
      </c>
      <c r="K234">
        <v>43.544721098752952</v>
      </c>
      <c r="L234">
        <v>42.07295018822154</v>
      </c>
      <c r="M234">
        <v>8.1599998474121094</v>
      </c>
      <c r="N234">
        <v>8.7299995422363299</v>
      </c>
      <c r="O234">
        <v>38.248283198517022</v>
      </c>
      <c r="P234">
        <v>31.880740210567726</v>
      </c>
      <c r="Q234">
        <v>22.456436539802738</v>
      </c>
      <c r="R234">
        <v>22.408323918549598</v>
      </c>
      <c r="S234">
        <v>7.11</v>
      </c>
      <c r="T234">
        <v>6.84</v>
      </c>
    </row>
    <row r="235" spans="1:24">
      <c r="A235">
        <v>1996</v>
      </c>
      <c r="B235" t="s">
        <v>17</v>
      </c>
      <c r="C235">
        <v>11</v>
      </c>
      <c r="D235">
        <v>30564.24780583867</v>
      </c>
      <c r="E235">
        <v>-1165.451957506466</v>
      </c>
      <c r="F235">
        <v>31729.699763345136</v>
      </c>
      <c r="G235">
        <v>10.327586232503164</v>
      </c>
      <c r="H235">
        <v>-3.7422189796254557E-2</v>
      </c>
      <c r="I235">
        <v>1.44972647330127</v>
      </c>
      <c r="J235">
        <v>1.7061605241945399</v>
      </c>
      <c r="K235">
        <v>44.996729515345322</v>
      </c>
      <c r="L235">
        <v>43.544721098752952</v>
      </c>
      <c r="M235">
        <v>8.8199996948242205</v>
      </c>
      <c r="N235">
        <v>8.1599998474121094</v>
      </c>
      <c r="O235">
        <v>32.366636903525894</v>
      </c>
      <c r="P235">
        <v>38.248283198517022</v>
      </c>
      <c r="Q235">
        <v>21.99757243464526</v>
      </c>
      <c r="R235">
        <v>22.456436539802738</v>
      </c>
      <c r="S235">
        <v>6.6</v>
      </c>
      <c r="T235">
        <v>7.11</v>
      </c>
      <c r="U235">
        <v>53.544899999999998</v>
      </c>
      <c r="W235">
        <v>-0.14709787309593333</v>
      </c>
    </row>
    <row r="236" spans="1:24">
      <c r="A236">
        <v>1997</v>
      </c>
      <c r="B236" t="s">
        <v>17</v>
      </c>
      <c r="C236">
        <v>11</v>
      </c>
      <c r="D236">
        <v>27045.719127331846</v>
      </c>
      <c r="E236">
        <v>-3518.5286785068238</v>
      </c>
      <c r="F236">
        <v>30564.24780583867</v>
      </c>
      <c r="G236">
        <v>10.205284013980927</v>
      </c>
      <c r="H236">
        <v>-0.12230221852223622</v>
      </c>
      <c r="I236">
        <v>1.93936942452383</v>
      </c>
      <c r="J236">
        <v>1.44972647330127</v>
      </c>
      <c r="K236">
        <v>49.601035031442386</v>
      </c>
      <c r="L236">
        <v>44.996729515345322</v>
      </c>
      <c r="M236">
        <v>9.8599996566772496</v>
      </c>
      <c r="N236">
        <v>8.8199996948242205</v>
      </c>
      <c r="O236">
        <v>31.79717247304394</v>
      </c>
      <c r="P236">
        <v>32.366636903525894</v>
      </c>
      <c r="Q236">
        <v>22.196518142483328</v>
      </c>
      <c r="R236">
        <v>21.99757243464526</v>
      </c>
      <c r="S236">
        <v>6.08</v>
      </c>
      <c r="T236">
        <v>6.6</v>
      </c>
      <c r="U236">
        <v>53.886600000000001</v>
      </c>
      <c r="V236">
        <v>53.544899999999998</v>
      </c>
      <c r="W236">
        <v>-4.1312023785126661E-2</v>
      </c>
      <c r="X236">
        <v>-0.14709787309593333</v>
      </c>
    </row>
    <row r="237" spans="1:24">
      <c r="A237">
        <v>1998</v>
      </c>
      <c r="B237" t="s">
        <v>17</v>
      </c>
      <c r="C237">
        <v>11</v>
      </c>
      <c r="D237">
        <v>27340.67288488839</v>
      </c>
      <c r="E237">
        <v>294.95375755654459</v>
      </c>
      <c r="F237">
        <v>27045.719127331846</v>
      </c>
      <c r="G237">
        <v>10.216130721712034</v>
      </c>
      <c r="H237">
        <v>1.084670773110652E-2</v>
      </c>
      <c r="I237">
        <v>0.91118530123518304</v>
      </c>
      <c r="J237">
        <v>1.93936942452383</v>
      </c>
      <c r="K237">
        <v>51.582872120620543</v>
      </c>
      <c r="L237">
        <v>49.601035031442386</v>
      </c>
      <c r="M237">
        <v>9.7899999618530291</v>
      </c>
      <c r="N237">
        <v>9.8599996566772496</v>
      </c>
      <c r="O237">
        <v>31.658383831376995</v>
      </c>
      <c r="P237">
        <v>31.79717247304394</v>
      </c>
      <c r="Q237">
        <v>22.549137568764149</v>
      </c>
      <c r="R237">
        <v>22.196518142483328</v>
      </c>
      <c r="S237">
        <v>6.04</v>
      </c>
      <c r="T237">
        <v>6.08</v>
      </c>
      <c r="U237">
        <v>66.490600000000001</v>
      </c>
      <c r="V237">
        <v>53.886600000000001</v>
      </c>
      <c r="W237">
        <v>0.21607729659480665</v>
      </c>
      <c r="X237">
        <v>-4.1312023785126661E-2</v>
      </c>
    </row>
    <row r="238" spans="1:24">
      <c r="A238">
        <v>1999</v>
      </c>
      <c r="B238" t="s">
        <v>17</v>
      </c>
      <c r="C238">
        <v>11</v>
      </c>
      <c r="D238">
        <v>26795.99113168136</v>
      </c>
      <c r="E238">
        <v>-544.68175320703085</v>
      </c>
      <c r="F238">
        <v>27340.67288488839</v>
      </c>
      <c r="G238">
        <v>10.196007570671295</v>
      </c>
      <c r="H238">
        <v>-2.0123151040738918E-2</v>
      </c>
      <c r="I238">
        <v>0.58543314394471002</v>
      </c>
      <c r="J238">
        <v>0.91118530123518304</v>
      </c>
      <c r="K238">
        <v>53.36944519778389</v>
      </c>
      <c r="L238">
        <v>51.582872120620543</v>
      </c>
      <c r="M238">
        <v>8.8599996566772496</v>
      </c>
      <c r="N238">
        <v>9.7899999618530291</v>
      </c>
      <c r="O238">
        <v>31.538539769865558</v>
      </c>
      <c r="P238">
        <v>31.658383831376995</v>
      </c>
      <c r="Q238">
        <v>22.044656343212431</v>
      </c>
      <c r="R238">
        <v>22.549137568764149</v>
      </c>
      <c r="S238">
        <v>6.23</v>
      </c>
      <c r="T238">
        <v>6.04</v>
      </c>
      <c r="U238">
        <v>60.3733</v>
      </c>
      <c r="V238">
        <v>66.490600000000001</v>
      </c>
      <c r="W238">
        <v>0.3409068168562901</v>
      </c>
      <c r="X238">
        <v>0.21607729659480665</v>
      </c>
    </row>
    <row r="239" spans="1:24">
      <c r="A239">
        <v>2000</v>
      </c>
      <c r="B239" t="s">
        <v>17</v>
      </c>
      <c r="C239">
        <v>11</v>
      </c>
      <c r="D239">
        <v>23718.74669947103</v>
      </c>
      <c r="E239">
        <v>-3077.2444322103293</v>
      </c>
      <c r="F239">
        <v>26795.99113168136</v>
      </c>
      <c r="G239">
        <v>10.074021014425295</v>
      </c>
      <c r="H239">
        <v>-0.12198655624600008</v>
      </c>
      <c r="I239">
        <v>1.4402681867679401</v>
      </c>
      <c r="J239">
        <v>0.58543314394471002</v>
      </c>
      <c r="K239">
        <v>61.38999659812518</v>
      </c>
      <c r="L239">
        <v>53.36944519778389</v>
      </c>
      <c r="M239">
        <v>7.9200000762939498</v>
      </c>
      <c r="N239">
        <v>8.8599996566772496</v>
      </c>
      <c r="O239">
        <v>31.189852963410946</v>
      </c>
      <c r="P239">
        <v>31.538539769865558</v>
      </c>
      <c r="Q239">
        <v>22.104439143292755</v>
      </c>
      <c r="R239">
        <v>22.044656343212431</v>
      </c>
      <c r="S239">
        <v>6.22</v>
      </c>
      <c r="T239">
        <v>6.23</v>
      </c>
      <c r="U239">
        <v>65.739099999999993</v>
      </c>
      <c r="V239">
        <v>60.3733</v>
      </c>
      <c r="W239">
        <v>0.47758184536419995</v>
      </c>
      <c r="X239">
        <v>0.3409068168562901</v>
      </c>
    </row>
    <row r="240" spans="1:24">
      <c r="A240">
        <v>2001</v>
      </c>
      <c r="B240" t="s">
        <v>17</v>
      </c>
      <c r="C240">
        <v>11</v>
      </c>
      <c r="D240">
        <v>23687.316892819807</v>
      </c>
      <c r="E240">
        <v>-31.429806651223771</v>
      </c>
      <c r="F240">
        <v>23718.74669947103</v>
      </c>
      <c r="G240">
        <v>10.07269503167648</v>
      </c>
      <c r="H240">
        <v>-1.3259827488152354E-3</v>
      </c>
      <c r="I240">
        <v>1.9838569361782901</v>
      </c>
      <c r="J240">
        <v>1.4402681867679401</v>
      </c>
      <c r="K240">
        <v>61.977796637383307</v>
      </c>
      <c r="L240">
        <v>61.38999659812518</v>
      </c>
      <c r="M240">
        <v>7.7699999809265101</v>
      </c>
      <c r="N240">
        <v>7.9200000762939498</v>
      </c>
      <c r="O240">
        <v>30.642888272128815</v>
      </c>
      <c r="P240">
        <v>31.189852963410946</v>
      </c>
      <c r="Q240">
        <v>21.895117259865472</v>
      </c>
      <c r="R240">
        <v>22.104439143292755</v>
      </c>
      <c r="S240">
        <v>6.88</v>
      </c>
      <c r="T240">
        <v>6.22</v>
      </c>
      <c r="U240">
        <v>66.399799999999999</v>
      </c>
      <c r="V240">
        <v>65.739099999999993</v>
      </c>
      <c r="W240">
        <v>0.45953364847412326</v>
      </c>
      <c r="X240">
        <v>0.47758184536419995</v>
      </c>
    </row>
    <row r="241" spans="1:24">
      <c r="A241">
        <v>2002</v>
      </c>
      <c r="B241" t="s">
        <v>17</v>
      </c>
      <c r="C241">
        <v>11</v>
      </c>
      <c r="D241">
        <v>25205.164445174982</v>
      </c>
      <c r="E241">
        <v>1517.8475523551751</v>
      </c>
      <c r="F241">
        <v>23687.316892819807</v>
      </c>
      <c r="G241">
        <v>10.134804190803123</v>
      </c>
      <c r="H241">
        <v>6.2109159126643831E-2</v>
      </c>
      <c r="I241">
        <v>1.42080560518857</v>
      </c>
      <c r="J241">
        <v>1.9838569361782901</v>
      </c>
      <c r="K241">
        <v>60.773008523100181</v>
      </c>
      <c r="L241">
        <v>61.977796637383307</v>
      </c>
      <c r="M241">
        <v>8.4799995422363299</v>
      </c>
      <c r="N241">
        <v>7.7699999809265101</v>
      </c>
      <c r="O241">
        <v>31.0132667055932</v>
      </c>
      <c r="P241">
        <v>30.642888272128815</v>
      </c>
      <c r="Q241">
        <v>21.770948712784801</v>
      </c>
      <c r="R241">
        <v>21.895117259865472</v>
      </c>
      <c r="S241">
        <v>7.32</v>
      </c>
      <c r="T241">
        <v>6.88</v>
      </c>
      <c r="U241">
        <v>67.657799999999995</v>
      </c>
      <c r="V241">
        <v>66.399799999999999</v>
      </c>
      <c r="W241">
        <v>0.2216656493588133</v>
      </c>
      <c r="X241">
        <v>0.45953364847412326</v>
      </c>
    </row>
    <row r="242" spans="1:24">
      <c r="A242">
        <v>2003</v>
      </c>
      <c r="B242" t="s">
        <v>17</v>
      </c>
      <c r="C242">
        <v>11</v>
      </c>
      <c r="D242">
        <v>30359.95215256662</v>
      </c>
      <c r="E242">
        <v>5154.7877073916388</v>
      </c>
      <c r="F242">
        <v>25205.164445174982</v>
      </c>
      <c r="G242">
        <v>10.320879655505907</v>
      </c>
      <c r="H242">
        <v>0.18607546470278358</v>
      </c>
      <c r="I242">
        <v>1.03422776551069</v>
      </c>
      <c r="J242">
        <v>1.42080560518857</v>
      </c>
      <c r="K242">
        <v>61.519134445605559</v>
      </c>
      <c r="L242">
        <v>60.773008523100181</v>
      </c>
      <c r="M242">
        <v>9.7799997329711896</v>
      </c>
      <c r="N242">
        <v>8.4799995422363299</v>
      </c>
      <c r="O242">
        <v>31.456929480018736</v>
      </c>
      <c r="P242">
        <v>31.0132667055932</v>
      </c>
      <c r="Q242">
        <v>21.052264309920563</v>
      </c>
      <c r="R242">
        <v>21.770948712784801</v>
      </c>
      <c r="T242">
        <v>7.32</v>
      </c>
      <c r="U242">
        <v>67.272599999999997</v>
      </c>
      <c r="V242">
        <v>67.657799999999995</v>
      </c>
      <c r="W242">
        <v>0.10537859716007671</v>
      </c>
      <c r="X242">
        <v>0.2216656493588133</v>
      </c>
    </row>
    <row r="243" spans="1:24">
      <c r="A243">
        <v>2004</v>
      </c>
      <c r="B243" t="s">
        <v>17</v>
      </c>
      <c r="C243">
        <v>11</v>
      </c>
      <c r="D243">
        <v>34165.934030513119</v>
      </c>
      <c r="E243">
        <v>3805.9818779464986</v>
      </c>
      <c r="F243">
        <v>30359.95215256662</v>
      </c>
      <c r="G243">
        <v>10.438984345653214</v>
      </c>
      <c r="H243">
        <v>0.11810469014730707</v>
      </c>
      <c r="I243">
        <v>1.66573340932676</v>
      </c>
      <c r="J243">
        <v>1.03422776551069</v>
      </c>
      <c r="K243">
        <v>65.85610978499264</v>
      </c>
      <c r="L243">
        <v>61.519134445605559</v>
      </c>
      <c r="M243">
        <v>10.7299995422363</v>
      </c>
      <c r="N243">
        <v>9.7799997329711896</v>
      </c>
      <c r="O243">
        <v>30.280319912622982</v>
      </c>
      <c r="P243">
        <v>31.456929480018736</v>
      </c>
      <c r="Q243">
        <v>23.537801612726504</v>
      </c>
      <c r="R243">
        <v>21.052264309920563</v>
      </c>
      <c r="U243">
        <v>68.738399999999999</v>
      </c>
      <c r="V243">
        <v>67.272599999999997</v>
      </c>
      <c r="W243">
        <v>0.10786864094431331</v>
      </c>
      <c r="X243">
        <v>0.10537859716007671</v>
      </c>
    </row>
    <row r="244" spans="1:24">
      <c r="A244">
        <v>2005</v>
      </c>
      <c r="B244" t="s">
        <v>17</v>
      </c>
      <c r="C244">
        <v>11</v>
      </c>
      <c r="D244">
        <v>34696.62091671001</v>
      </c>
      <c r="E244">
        <v>530.68688619689055</v>
      </c>
      <c r="F244">
        <v>34165.934030513119</v>
      </c>
      <c r="G244">
        <v>10.454397581271316</v>
      </c>
      <c r="H244">
        <v>1.5413235618101595E-2</v>
      </c>
      <c r="I244">
        <v>1.5469096515904099</v>
      </c>
      <c r="J244">
        <v>1.66573340932676</v>
      </c>
      <c r="K244">
        <v>70.421190337525971</v>
      </c>
      <c r="L244">
        <v>65.85610978499264</v>
      </c>
      <c r="M244">
        <v>11.170000076293899</v>
      </c>
      <c r="N244">
        <v>10.7299995422363</v>
      </c>
      <c r="O244">
        <v>30.323835435445879</v>
      </c>
      <c r="P244">
        <v>30.280319912622982</v>
      </c>
      <c r="Q244">
        <v>23.377536166098871</v>
      </c>
      <c r="R244">
        <v>23.537801612726504</v>
      </c>
      <c r="U244">
        <v>72.9529</v>
      </c>
      <c r="V244">
        <v>68.738399999999999</v>
      </c>
      <c r="W244">
        <v>0.11654345143068001</v>
      </c>
      <c r="X244">
        <v>0.10786864094431331</v>
      </c>
    </row>
    <row r="245" spans="1:24">
      <c r="A245">
        <v>2006</v>
      </c>
      <c r="B245" t="s">
        <v>17</v>
      </c>
      <c r="C245">
        <v>11</v>
      </c>
      <c r="D245">
        <v>36447.872318319532</v>
      </c>
      <c r="E245">
        <v>1751.2514016095229</v>
      </c>
      <c r="F245">
        <v>34696.62091671001</v>
      </c>
      <c r="G245">
        <v>10.503638363121796</v>
      </c>
      <c r="H245">
        <v>4.9240781850480531E-2</v>
      </c>
      <c r="I245">
        <v>1.5774282586422601</v>
      </c>
      <c r="J245">
        <v>1.5469096515904099</v>
      </c>
      <c r="K245">
        <v>77.082168599185209</v>
      </c>
      <c r="L245">
        <v>70.421190337525971</v>
      </c>
      <c r="M245">
        <v>10.25</v>
      </c>
      <c r="N245">
        <v>11.170000076293899</v>
      </c>
      <c r="O245">
        <v>29.092865350464848</v>
      </c>
      <c r="P245">
        <v>30.323835435445879</v>
      </c>
      <c r="Q245">
        <v>25.445672425305993</v>
      </c>
      <c r="R245">
        <v>23.377536166098871</v>
      </c>
      <c r="U245">
        <v>72.136399999999995</v>
      </c>
      <c r="V245">
        <v>72.9529</v>
      </c>
      <c r="W245">
        <v>0.19932638492640339</v>
      </c>
      <c r="X245">
        <v>0.11654345143068001</v>
      </c>
    </row>
    <row r="246" spans="1:24">
      <c r="A246">
        <v>2007</v>
      </c>
      <c r="B246" t="s">
        <v>17</v>
      </c>
      <c r="C246">
        <v>11</v>
      </c>
      <c r="D246">
        <v>41814.819096522202</v>
      </c>
      <c r="E246">
        <v>5366.9467782026695</v>
      </c>
      <c r="F246">
        <v>36447.872318319532</v>
      </c>
      <c r="G246">
        <v>10.641006079524365</v>
      </c>
      <c r="H246">
        <v>0.13736771640256862</v>
      </c>
      <c r="I246">
        <v>2.2983417969622599</v>
      </c>
      <c r="J246">
        <v>1.5774282586422601</v>
      </c>
      <c r="K246">
        <v>79.370531149158651</v>
      </c>
      <c r="L246">
        <v>77.082168599185209</v>
      </c>
      <c r="M246">
        <v>8.6599998474121094</v>
      </c>
      <c r="N246">
        <v>10.25</v>
      </c>
      <c r="O246">
        <v>27.847749708542395</v>
      </c>
      <c r="P246">
        <v>29.092865350464848</v>
      </c>
      <c r="Q246">
        <v>27.522601584364924</v>
      </c>
      <c r="R246">
        <v>25.445672425305993</v>
      </c>
      <c r="U246">
        <v>72.365899999999996</v>
      </c>
      <c r="V246">
        <v>72.136399999999995</v>
      </c>
      <c r="W246">
        <v>0.36751236975183338</v>
      </c>
      <c r="X246">
        <v>0.19932638492640339</v>
      </c>
    </row>
    <row r="247" spans="1:24">
      <c r="A247">
        <v>2008</v>
      </c>
      <c r="B247" t="s">
        <v>17</v>
      </c>
      <c r="C247">
        <v>11</v>
      </c>
      <c r="D247">
        <v>45699.198323296201</v>
      </c>
      <c r="E247">
        <v>3884.3792267739991</v>
      </c>
      <c r="F247">
        <v>41814.819096522202</v>
      </c>
      <c r="G247">
        <v>10.72983603456861</v>
      </c>
      <c r="H247">
        <v>8.8829955044245068E-2</v>
      </c>
      <c r="I247">
        <v>2.6283817487398502</v>
      </c>
      <c r="J247">
        <v>2.2983417969622599</v>
      </c>
      <c r="K247">
        <v>80.944904635130811</v>
      </c>
      <c r="L247">
        <v>79.370531149158651</v>
      </c>
      <c r="M247">
        <v>7.5199999809265101</v>
      </c>
      <c r="N247">
        <v>8.6599998474121094</v>
      </c>
      <c r="O247">
        <v>28.105584485544981</v>
      </c>
      <c r="P247">
        <v>27.847749708542395</v>
      </c>
      <c r="Q247">
        <v>26.468968138018816</v>
      </c>
      <c r="R247">
        <v>27.522601584364924</v>
      </c>
      <c r="U247">
        <v>72.854200000000006</v>
      </c>
      <c r="V247">
        <v>72.365899999999996</v>
      </c>
      <c r="W247">
        <v>0.48366823422969007</v>
      </c>
      <c r="X247">
        <v>0.36751236975183338</v>
      </c>
    </row>
    <row r="248" spans="1:24">
      <c r="A248">
        <v>2009</v>
      </c>
      <c r="B248" t="s">
        <v>17</v>
      </c>
      <c r="C248">
        <v>11</v>
      </c>
      <c r="D248">
        <v>41732.70725315802</v>
      </c>
      <c r="E248">
        <v>-3966.4910701381814</v>
      </c>
      <c r="F248">
        <v>45699.198323296201</v>
      </c>
      <c r="G248">
        <v>10.639040446946362</v>
      </c>
      <c r="H248">
        <v>-9.0795587622247709E-2</v>
      </c>
      <c r="I248">
        <v>0.31273762987171999</v>
      </c>
      <c r="J248">
        <v>2.6283817487398502</v>
      </c>
      <c r="K248">
        <v>70.665046254897817</v>
      </c>
      <c r="L248">
        <v>80.944904635130811</v>
      </c>
      <c r="M248">
        <v>7.7399997711181596</v>
      </c>
      <c r="N248">
        <v>7.5199999809265101</v>
      </c>
      <c r="O248">
        <v>30.855065277122929</v>
      </c>
      <c r="P248">
        <v>28.105584485544981</v>
      </c>
      <c r="Q248">
        <v>23.820125630730242</v>
      </c>
      <c r="R248">
        <v>26.468968138018816</v>
      </c>
      <c r="U248">
        <v>76.651799999999994</v>
      </c>
      <c r="V248">
        <v>72.854200000000006</v>
      </c>
      <c r="W248">
        <v>0.34712862441535336</v>
      </c>
      <c r="X248">
        <v>0.48366823422969007</v>
      </c>
    </row>
    <row r="249" spans="1:24">
      <c r="A249">
        <v>2010</v>
      </c>
      <c r="B249" t="s">
        <v>17</v>
      </c>
      <c r="C249">
        <v>11</v>
      </c>
      <c r="D249">
        <v>41785.556912554021</v>
      </c>
      <c r="E249">
        <v>52.849659396000789</v>
      </c>
      <c r="F249">
        <v>41732.70725315802</v>
      </c>
      <c r="G249">
        <v>10.640306030396355</v>
      </c>
      <c r="H249">
        <v>1.2655834499923913E-3</v>
      </c>
      <c r="I249">
        <v>1.10380916115812</v>
      </c>
      <c r="J249">
        <v>0.31273762987171999</v>
      </c>
      <c r="K249">
        <v>79.303078222987068</v>
      </c>
      <c r="L249">
        <v>70.665046254897817</v>
      </c>
      <c r="M249">
        <v>6.9699997901916504</v>
      </c>
      <c r="N249">
        <v>7.7399997711181596</v>
      </c>
      <c r="O249">
        <v>31.11691200979822</v>
      </c>
      <c r="P249">
        <v>30.855065277122929</v>
      </c>
      <c r="Q249">
        <v>25.231347903829544</v>
      </c>
      <c r="R249">
        <v>23.820125630730242</v>
      </c>
      <c r="U249">
        <v>78.141099999999994</v>
      </c>
      <c r="V249">
        <v>76.651799999999994</v>
      </c>
      <c r="W249">
        <v>8.9175051480233344E-2</v>
      </c>
      <c r="X249">
        <v>0.34712862441535336</v>
      </c>
    </row>
    <row r="250" spans="1:24">
      <c r="A250">
        <v>2011</v>
      </c>
      <c r="B250" t="s">
        <v>17</v>
      </c>
      <c r="C250">
        <v>11</v>
      </c>
      <c r="D250">
        <v>46810.327958805719</v>
      </c>
      <c r="E250">
        <v>5024.7710462516989</v>
      </c>
      <c r="F250">
        <v>41785.556912554021</v>
      </c>
      <c r="G250">
        <v>10.753859140439317</v>
      </c>
      <c r="H250">
        <v>0.11355311004296276</v>
      </c>
      <c r="I250">
        <v>2.0751745247983702</v>
      </c>
      <c r="J250">
        <v>1.10380916115812</v>
      </c>
      <c r="K250">
        <v>84.747735949569389</v>
      </c>
      <c r="L250">
        <v>79.303078222987068</v>
      </c>
      <c r="M250">
        <v>5.8200001716613796</v>
      </c>
      <c r="N250">
        <v>6.9699997901916504</v>
      </c>
      <c r="O250">
        <v>28.723068158276359</v>
      </c>
      <c r="P250">
        <v>31.11691200979822</v>
      </c>
      <c r="Q250">
        <v>27.203757418564866</v>
      </c>
      <c r="R250">
        <v>25.231347903829544</v>
      </c>
      <c r="U250">
        <v>78.600499999999997</v>
      </c>
      <c r="V250">
        <v>78.141099999999994</v>
      </c>
      <c r="W250">
        <v>3.285070953857331E-2</v>
      </c>
      <c r="X250">
        <v>8.9175051480233344E-2</v>
      </c>
    </row>
    <row r="251" spans="1:24">
      <c r="A251">
        <v>2012</v>
      </c>
      <c r="B251" t="s">
        <v>17</v>
      </c>
      <c r="C251">
        <v>11</v>
      </c>
      <c r="D251">
        <v>44065.248908276721</v>
      </c>
      <c r="E251">
        <v>-2745.0790505289988</v>
      </c>
      <c r="F251">
        <v>46810.327958805719</v>
      </c>
      <c r="G251">
        <v>10.693426744179483</v>
      </c>
      <c r="H251">
        <v>-6.043239625983432E-2</v>
      </c>
      <c r="I251">
        <v>2.0084909216700999</v>
      </c>
      <c r="J251">
        <v>2.0751745247983702</v>
      </c>
      <c r="K251">
        <v>85.874754374134426</v>
      </c>
      <c r="L251">
        <v>84.747735949569389</v>
      </c>
      <c r="M251">
        <v>5.3800001144409197</v>
      </c>
      <c r="N251">
        <v>5.8200001716613796</v>
      </c>
      <c r="O251">
        <v>28.304293286347189</v>
      </c>
      <c r="P251">
        <v>28.723068158276359</v>
      </c>
      <c r="Q251">
        <v>26.326378754419032</v>
      </c>
      <c r="R251">
        <v>27.203757418564866</v>
      </c>
      <c r="U251">
        <v>77.327600000000004</v>
      </c>
      <c r="V251">
        <v>78.600499999999997</v>
      </c>
      <c r="W251">
        <v>1.1501344101900013E-2</v>
      </c>
      <c r="X251">
        <v>3.285070953857331E-2</v>
      </c>
    </row>
    <row r="252" spans="1:24">
      <c r="A252">
        <v>2013</v>
      </c>
      <c r="B252" t="s">
        <v>17</v>
      </c>
      <c r="C252">
        <v>11</v>
      </c>
      <c r="D252">
        <v>46530.911427577608</v>
      </c>
      <c r="E252">
        <v>2465.6625193008877</v>
      </c>
      <c r="F252">
        <v>44065.248908276721</v>
      </c>
      <c r="G252">
        <v>10.747872132602529</v>
      </c>
      <c r="H252">
        <v>5.4445388423046026E-2</v>
      </c>
      <c r="I252">
        <v>1.5047209800535</v>
      </c>
      <c r="J252">
        <v>2.0084909216700999</v>
      </c>
      <c r="K252">
        <v>84.83642578125</v>
      </c>
      <c r="L252">
        <v>85.874754374134426</v>
      </c>
      <c r="M252">
        <v>5.2300000190734899</v>
      </c>
      <c r="N252">
        <v>5.3800001144409197</v>
      </c>
      <c r="O252">
        <v>28.512192878170289</v>
      </c>
      <c r="P252">
        <v>28.304293286347189</v>
      </c>
      <c r="Q252">
        <v>26.186727630809088</v>
      </c>
      <c r="R252">
        <v>26.326378754419032</v>
      </c>
      <c r="U252">
        <v>73.399699999999996</v>
      </c>
      <c r="V252">
        <v>77.327600000000004</v>
      </c>
      <c r="W252">
        <v>2.0010915065816686E-2</v>
      </c>
      <c r="X252">
        <v>1.1501344101900013E-2</v>
      </c>
    </row>
    <row r="253" spans="1:24">
      <c r="A253">
        <v>2014</v>
      </c>
      <c r="B253" t="s">
        <v>17</v>
      </c>
      <c r="C253">
        <v>11</v>
      </c>
      <c r="D253">
        <v>48142.82720144905</v>
      </c>
      <c r="E253">
        <v>1611.9157738714421</v>
      </c>
      <c r="F253">
        <v>46530.911427577608</v>
      </c>
      <c r="G253">
        <v>10.781927438350634</v>
      </c>
      <c r="H253">
        <v>3.4055305748104558E-2</v>
      </c>
      <c r="I253">
        <v>0.90679794851567597</v>
      </c>
      <c r="J253">
        <v>1.5047209800535</v>
      </c>
      <c r="K253">
        <v>84.36525680683593</v>
      </c>
      <c r="L253">
        <v>84.83642578125</v>
      </c>
      <c r="M253">
        <v>4.9800000190734899</v>
      </c>
      <c r="N253">
        <v>5.2300000190734899</v>
      </c>
      <c r="O253">
        <v>27.910970907816335</v>
      </c>
      <c r="P253">
        <v>28.512192878170289</v>
      </c>
      <c r="Q253">
        <v>27.109580179229532</v>
      </c>
      <c r="R253">
        <v>26.186727630809088</v>
      </c>
      <c r="U253">
        <v>73.919499999999999</v>
      </c>
      <c r="V253">
        <v>73.399699999999996</v>
      </c>
      <c r="W253">
        <v>9.707116494300061E-3</v>
      </c>
      <c r="X253">
        <v>2.0010915065816686E-2</v>
      </c>
    </row>
    <row r="254" spans="1:24">
      <c r="A254">
        <v>2015</v>
      </c>
      <c r="B254" t="s">
        <v>17</v>
      </c>
      <c r="C254">
        <v>11</v>
      </c>
      <c r="D254">
        <v>41394.658160794803</v>
      </c>
      <c r="E254">
        <v>-6748.1690406542475</v>
      </c>
      <c r="F254">
        <v>48142.82720144905</v>
      </c>
      <c r="G254">
        <v>10.630907121555834</v>
      </c>
      <c r="H254">
        <v>-0.15102031679479921</v>
      </c>
      <c r="I254">
        <v>0.51442053951780997</v>
      </c>
      <c r="J254">
        <v>0.90679794851567597</v>
      </c>
      <c r="K254">
        <v>85.711971031795485</v>
      </c>
      <c r="L254">
        <v>84.36525680683593</v>
      </c>
      <c r="M254">
        <v>4.6199998855590803</v>
      </c>
      <c r="N254">
        <v>4.9800000190734899</v>
      </c>
      <c r="O254">
        <v>27.699238403862424</v>
      </c>
      <c r="P254">
        <v>27.910970907816335</v>
      </c>
      <c r="Q254">
        <v>28.082217663596726</v>
      </c>
      <c r="R254">
        <v>27.109580179229532</v>
      </c>
      <c r="U254">
        <v>69.055599999999998</v>
      </c>
      <c r="V254">
        <v>73.919499999999999</v>
      </c>
      <c r="W254">
        <v>2.2457260674420037E-2</v>
      </c>
      <c r="X254">
        <v>9.707116494300061E-3</v>
      </c>
    </row>
    <row r="255" spans="1:24">
      <c r="A255">
        <v>1993</v>
      </c>
      <c r="B255" t="s">
        <v>16</v>
      </c>
      <c r="C255">
        <v>12</v>
      </c>
      <c r="D255">
        <v>10401.982986191446</v>
      </c>
      <c r="E255" t="s">
        <v>141</v>
      </c>
      <c r="F255" t="s">
        <v>141</v>
      </c>
      <c r="G255">
        <v>9.2497517387030932</v>
      </c>
      <c r="H255" t="s">
        <v>141</v>
      </c>
      <c r="I255">
        <v>14.4112708940242</v>
      </c>
      <c r="J255" t="s">
        <v>141</v>
      </c>
      <c r="K255">
        <v>37.025898606257741</v>
      </c>
      <c r="L255" t="s">
        <v>141</v>
      </c>
      <c r="M255">
        <v>8.6099996566772496</v>
      </c>
      <c r="N255" t="s">
        <v>141</v>
      </c>
      <c r="P255" t="s">
        <v>141</v>
      </c>
      <c r="Q255">
        <v>23.40131307153997</v>
      </c>
      <c r="R255" t="s">
        <v>141</v>
      </c>
      <c r="S255">
        <v>9.1999999999999993</v>
      </c>
      <c r="T255" t="s">
        <v>141</v>
      </c>
      <c r="V255" t="s">
        <v>141</v>
      </c>
      <c r="X255" t="s">
        <v>141</v>
      </c>
    </row>
    <row r="256" spans="1:24">
      <c r="A256">
        <v>1994</v>
      </c>
      <c r="B256" t="s">
        <v>16</v>
      </c>
      <c r="C256">
        <v>12</v>
      </c>
      <c r="D256">
        <v>11091.283860637564</v>
      </c>
      <c r="E256">
        <v>689.30087444611854</v>
      </c>
      <c r="F256">
        <v>10401.982986191446</v>
      </c>
      <c r="G256">
        <v>9.3139148410593524</v>
      </c>
      <c r="H256">
        <v>6.4163102356259216E-2</v>
      </c>
      <c r="I256">
        <v>10.874078979880499</v>
      </c>
      <c r="J256">
        <v>14.4112708940242</v>
      </c>
      <c r="K256">
        <v>36.163121893469203</v>
      </c>
      <c r="L256">
        <v>37.025898606257741</v>
      </c>
      <c r="M256">
        <v>8.8599996566772496</v>
      </c>
      <c r="N256">
        <v>8.6099996566772496</v>
      </c>
      <c r="Q256">
        <v>24.092207432601654</v>
      </c>
      <c r="R256">
        <v>23.40131307153997</v>
      </c>
      <c r="S256">
        <v>9.1</v>
      </c>
      <c r="T256">
        <v>9.1999999999999993</v>
      </c>
    </row>
    <row r="257" spans="1:24">
      <c r="A257">
        <v>1995</v>
      </c>
      <c r="B257" t="s">
        <v>16</v>
      </c>
      <c r="C257">
        <v>12</v>
      </c>
      <c r="D257">
        <v>12959.324318661924</v>
      </c>
      <c r="E257">
        <v>1868.0404580243594</v>
      </c>
      <c r="F257">
        <v>11091.283860637564</v>
      </c>
      <c r="G257">
        <v>9.469570832641427</v>
      </c>
      <c r="H257">
        <v>0.15565599158207455</v>
      </c>
      <c r="I257">
        <v>8.9345112165237897</v>
      </c>
      <c r="J257">
        <v>10.874078979880499</v>
      </c>
      <c r="K257">
        <v>37.107880798406072</v>
      </c>
      <c r="L257">
        <v>36.163121893469203</v>
      </c>
      <c r="M257">
        <v>9.0600004196166992</v>
      </c>
      <c r="N257">
        <v>8.8599996566772496</v>
      </c>
      <c r="O257">
        <v>44.76723387317189</v>
      </c>
      <c r="Q257">
        <v>22.70716040161145</v>
      </c>
      <c r="R257">
        <v>24.092207432601654</v>
      </c>
      <c r="S257">
        <v>6.6</v>
      </c>
      <c r="T257">
        <v>9.1</v>
      </c>
    </row>
    <row r="258" spans="1:24">
      <c r="A258">
        <v>1996</v>
      </c>
      <c r="B258" t="s">
        <v>16</v>
      </c>
      <c r="C258">
        <v>12</v>
      </c>
      <c r="D258">
        <v>13749.115152099628</v>
      </c>
      <c r="E258">
        <v>789.79083343770435</v>
      </c>
      <c r="F258">
        <v>12959.324318661924</v>
      </c>
      <c r="G258">
        <v>9.5287297484494289</v>
      </c>
      <c r="H258">
        <v>5.9158915808001922E-2</v>
      </c>
      <c r="I258">
        <v>8.1945489020417099</v>
      </c>
      <c r="J258">
        <v>8.9345112165237897</v>
      </c>
      <c r="K258">
        <v>37.496233439506852</v>
      </c>
      <c r="L258">
        <v>37.107880798406072</v>
      </c>
      <c r="M258">
        <v>9.6599998474121094</v>
      </c>
      <c r="N258">
        <v>9.0600004196166992</v>
      </c>
      <c r="O258">
        <v>44.169723063950009</v>
      </c>
      <c r="P258">
        <v>44.76723387317189</v>
      </c>
      <c r="Q258">
        <v>21.460302948358954</v>
      </c>
      <c r="R258">
        <v>22.70716040161145</v>
      </c>
      <c r="S258">
        <v>8.3000000000000007</v>
      </c>
      <c r="T258">
        <v>6.6</v>
      </c>
      <c r="U258">
        <v>78.525000000000006</v>
      </c>
      <c r="W258">
        <v>-0.27875047757791999</v>
      </c>
    </row>
    <row r="259" spans="1:24">
      <c r="A259">
        <v>1997</v>
      </c>
      <c r="B259" t="s">
        <v>16</v>
      </c>
      <c r="C259">
        <v>12</v>
      </c>
      <c r="D259">
        <v>13427.832493794536</v>
      </c>
      <c r="E259">
        <v>-321.2826583050919</v>
      </c>
      <c r="F259">
        <v>13749.115152099628</v>
      </c>
      <c r="G259">
        <v>9.5050848836249298</v>
      </c>
      <c r="H259">
        <v>-2.3644864824499123E-2</v>
      </c>
      <c r="I259">
        <v>5.5360067839990297</v>
      </c>
      <c r="J259">
        <v>8.1945489020417099</v>
      </c>
      <c r="K259">
        <v>39.274228748475352</v>
      </c>
      <c r="L259">
        <v>37.496233439506852</v>
      </c>
      <c r="M259">
        <v>9.5799999237060494</v>
      </c>
      <c r="N259">
        <v>9.6599998474121094</v>
      </c>
      <c r="O259">
        <v>42.814109105160981</v>
      </c>
      <c r="P259">
        <v>44.169723063950009</v>
      </c>
      <c r="Q259">
        <v>21.80495291045581</v>
      </c>
      <c r="R259">
        <v>21.460302948358954</v>
      </c>
      <c r="S259">
        <v>7.9</v>
      </c>
      <c r="T259">
        <v>8.3000000000000007</v>
      </c>
      <c r="U259">
        <v>79.239199999999997</v>
      </c>
      <c r="V259">
        <v>78.525000000000006</v>
      </c>
      <c r="W259">
        <v>-0.25354930319137597</v>
      </c>
      <c r="X259">
        <v>-0.27875047757791999</v>
      </c>
    </row>
    <row r="260" spans="1:24">
      <c r="A260">
        <v>1998</v>
      </c>
      <c r="B260" t="s">
        <v>16</v>
      </c>
      <c r="C260">
        <v>12</v>
      </c>
      <c r="D260">
        <v>13472.137641527637</v>
      </c>
      <c r="E260">
        <v>44.305147733100966</v>
      </c>
      <c r="F260">
        <v>13427.832493794536</v>
      </c>
      <c r="G260">
        <v>9.5083789532891529</v>
      </c>
      <c r="H260">
        <v>3.294069664223187E-3</v>
      </c>
      <c r="I260">
        <v>4.7662218637124703</v>
      </c>
      <c r="J260">
        <v>5.5360067839990297</v>
      </c>
      <c r="K260">
        <v>42.268280250133785</v>
      </c>
      <c r="L260">
        <v>39.274228748475352</v>
      </c>
      <c r="M260">
        <v>10.8400001525879</v>
      </c>
      <c r="N260">
        <v>9.5799999237060494</v>
      </c>
      <c r="O260">
        <v>43.19726697446086</v>
      </c>
      <c r="P260">
        <v>42.814109105160981</v>
      </c>
      <c r="R260">
        <v>21.80495291045581</v>
      </c>
      <c r="S260">
        <v>7.6</v>
      </c>
      <c r="T260">
        <v>7.9</v>
      </c>
      <c r="U260">
        <v>78.3369</v>
      </c>
      <c r="V260">
        <v>79.239199999999997</v>
      </c>
      <c r="W260">
        <v>-0.17167205018522999</v>
      </c>
      <c r="X260">
        <v>-0.25354930319137597</v>
      </c>
    </row>
    <row r="261" spans="1:24">
      <c r="A261">
        <v>1999</v>
      </c>
      <c r="B261" t="s">
        <v>16</v>
      </c>
      <c r="C261">
        <v>12</v>
      </c>
      <c r="D261">
        <v>13245.189463412054</v>
      </c>
      <c r="E261">
        <v>-226.94817811558278</v>
      </c>
      <c r="F261">
        <v>13472.137641527637</v>
      </c>
      <c r="G261">
        <v>9.491389706127233</v>
      </c>
      <c r="H261">
        <v>-1.6989247161919963E-2</v>
      </c>
      <c r="I261">
        <v>2.6366378628035201</v>
      </c>
      <c r="J261">
        <v>4.7662218637124703</v>
      </c>
      <c r="K261">
        <v>47.377598436577408</v>
      </c>
      <c r="L261">
        <v>42.268280250133785</v>
      </c>
      <c r="M261">
        <v>11.8500003814697</v>
      </c>
      <c r="N261">
        <v>10.8400001525879</v>
      </c>
      <c r="O261">
        <v>42.304012274779964</v>
      </c>
      <c r="P261">
        <v>43.19726697446086</v>
      </c>
      <c r="Q261">
        <v>17.013512876789566</v>
      </c>
      <c r="S261">
        <v>6.4</v>
      </c>
      <c r="T261">
        <v>7.6</v>
      </c>
      <c r="U261">
        <v>100</v>
      </c>
      <c r="V261">
        <v>78.3369</v>
      </c>
      <c r="W261">
        <v>0.12460166348512665</v>
      </c>
      <c r="X261">
        <v>-0.17167205018522999</v>
      </c>
    </row>
    <row r="262" spans="1:24">
      <c r="A262">
        <v>2000</v>
      </c>
      <c r="B262" t="s">
        <v>16</v>
      </c>
      <c r="C262">
        <v>12</v>
      </c>
      <c r="D262">
        <v>12042.953731099451</v>
      </c>
      <c r="E262">
        <v>-1202.2357323126034</v>
      </c>
      <c r="F262">
        <v>13245.189463412054</v>
      </c>
      <c r="G262">
        <v>9.3962350152784637</v>
      </c>
      <c r="H262">
        <v>-9.5154690848769263E-2</v>
      </c>
      <c r="I262">
        <v>3.1511806299573402</v>
      </c>
      <c r="J262">
        <v>2.6366378628035201</v>
      </c>
      <c r="K262">
        <v>58.415677540690169</v>
      </c>
      <c r="L262">
        <v>47.377598436577408</v>
      </c>
      <c r="M262">
        <v>11.25</v>
      </c>
      <c r="N262">
        <v>11.8500003814697</v>
      </c>
      <c r="O262">
        <v>43.343844672312343</v>
      </c>
      <c r="P262">
        <v>42.304012274779964</v>
      </c>
      <c r="Q262">
        <v>18.107481240052401</v>
      </c>
      <c r="R262">
        <v>17.013512876789566</v>
      </c>
      <c r="S262">
        <v>5.3</v>
      </c>
      <c r="T262">
        <v>6.4</v>
      </c>
      <c r="V262">
        <v>100</v>
      </c>
      <c r="W262">
        <v>0.25032702297600673</v>
      </c>
      <c r="X262">
        <v>0.12460166348512665</v>
      </c>
    </row>
    <row r="263" spans="1:24">
      <c r="A263">
        <v>2001</v>
      </c>
      <c r="B263" t="s">
        <v>16</v>
      </c>
      <c r="C263">
        <v>12</v>
      </c>
      <c r="D263">
        <v>12538.178827836149</v>
      </c>
      <c r="E263">
        <v>495.22509673669811</v>
      </c>
      <c r="F263">
        <v>12042.953731099451</v>
      </c>
      <c r="G263">
        <v>9.4365335745999737</v>
      </c>
      <c r="H263">
        <v>4.0298559321509941E-2</v>
      </c>
      <c r="I263">
        <v>3.3739669903828098</v>
      </c>
      <c r="J263">
        <v>3.1511806299573402</v>
      </c>
      <c r="K263">
        <v>56.139969267809548</v>
      </c>
      <c r="L263">
        <v>58.415677540690169</v>
      </c>
      <c r="M263">
        <v>10.460000038146999</v>
      </c>
      <c r="N263">
        <v>11.25</v>
      </c>
      <c r="O263">
        <v>42.870329753003304</v>
      </c>
      <c r="P263">
        <v>43.343844672312343</v>
      </c>
      <c r="Q263">
        <v>18.52697537769885</v>
      </c>
      <c r="R263">
        <v>18.107481240052401</v>
      </c>
      <c r="S263">
        <v>5.4</v>
      </c>
      <c r="T263">
        <v>5.3</v>
      </c>
      <c r="W263">
        <v>6.192860922326719E-3</v>
      </c>
      <c r="X263">
        <v>0.25032702297600673</v>
      </c>
    </row>
    <row r="264" spans="1:24">
      <c r="A264">
        <v>2002</v>
      </c>
      <c r="B264" t="s">
        <v>16</v>
      </c>
      <c r="C264">
        <v>12</v>
      </c>
      <c r="D264">
        <v>14110.313391107757</v>
      </c>
      <c r="E264">
        <v>1572.1345632716075</v>
      </c>
      <c r="F264">
        <v>12538.178827836149</v>
      </c>
      <c r="G264">
        <v>9.5546612551677317</v>
      </c>
      <c r="H264">
        <v>0.11812768056775802</v>
      </c>
      <c r="I264">
        <v>3.6293589455754902</v>
      </c>
      <c r="J264">
        <v>3.3739669903828098</v>
      </c>
      <c r="K264">
        <v>50.348996257568579</v>
      </c>
      <c r="L264">
        <v>56.139969267809548</v>
      </c>
      <c r="M264">
        <v>9.9700002670288104</v>
      </c>
      <c r="N264">
        <v>10.460000038146999</v>
      </c>
      <c r="O264">
        <v>42.42914212288435</v>
      </c>
      <c r="P264">
        <v>42.870329753003304</v>
      </c>
      <c r="Q264">
        <v>16.884452052053948</v>
      </c>
      <c r="R264">
        <v>18.52697537769885</v>
      </c>
      <c r="S264">
        <v>4.43</v>
      </c>
      <c r="T264">
        <v>5.4</v>
      </c>
      <c r="W264">
        <v>-0.10911049927999332</v>
      </c>
      <c r="X264">
        <v>6.192860922326719E-3</v>
      </c>
    </row>
    <row r="265" spans="1:24">
      <c r="A265">
        <v>2003</v>
      </c>
      <c r="B265" t="s">
        <v>16</v>
      </c>
      <c r="C265">
        <v>12</v>
      </c>
      <c r="D265">
        <v>18477.578411926999</v>
      </c>
      <c r="E265">
        <v>4367.2650208192426</v>
      </c>
      <c r="F265">
        <v>14110.313391107757</v>
      </c>
      <c r="G265">
        <v>9.8243132982937666</v>
      </c>
      <c r="H265">
        <v>0.26965204312603497</v>
      </c>
      <c r="I265">
        <v>3.5306518849804598</v>
      </c>
      <c r="J265">
        <v>3.6293589455754902</v>
      </c>
      <c r="K265">
        <v>48.190053717560623</v>
      </c>
      <c r="L265">
        <v>50.348996257568579</v>
      </c>
      <c r="M265">
        <v>9.4099998474121094</v>
      </c>
      <c r="N265">
        <v>9.9700002670288104</v>
      </c>
      <c r="O265">
        <v>42.437070485326302</v>
      </c>
      <c r="P265">
        <v>42.42914212288435</v>
      </c>
      <c r="Q265">
        <v>18.104376406543921</v>
      </c>
      <c r="R265">
        <v>16.884452052053948</v>
      </c>
      <c r="S265">
        <v>4.46</v>
      </c>
      <c r="T265">
        <v>4.43</v>
      </c>
      <c r="U265">
        <v>100</v>
      </c>
      <c r="W265">
        <v>-0.13391613485307999</v>
      </c>
      <c r="X265">
        <v>-0.10911049927999332</v>
      </c>
    </row>
    <row r="266" spans="1:24">
      <c r="A266">
        <v>2004</v>
      </c>
      <c r="B266" t="s">
        <v>16</v>
      </c>
      <c r="C266">
        <v>12</v>
      </c>
      <c r="D266">
        <v>21955.104091159461</v>
      </c>
      <c r="E266">
        <v>3477.5256792324617</v>
      </c>
      <c r="F266">
        <v>18477.578411926999</v>
      </c>
      <c r="G266">
        <v>9.9967549240986511</v>
      </c>
      <c r="H266">
        <v>0.17244162580488442</v>
      </c>
      <c r="I266">
        <v>2.8988489588203201</v>
      </c>
      <c r="J266">
        <v>3.5306518849804598</v>
      </c>
      <c r="K266">
        <v>49.898441595351429</v>
      </c>
      <c r="L266">
        <v>48.190053717560623</v>
      </c>
      <c r="M266">
        <v>10.310000419616699</v>
      </c>
      <c r="N266">
        <v>9.4099998474121094</v>
      </c>
      <c r="O266">
        <v>43.846702051241209</v>
      </c>
      <c r="P266">
        <v>42.437070485326302</v>
      </c>
      <c r="Q266">
        <v>17.525472587275299</v>
      </c>
      <c r="R266">
        <v>18.104376406543921</v>
      </c>
      <c r="T266">
        <v>4.46</v>
      </c>
      <c r="U266">
        <v>62.181399999999996</v>
      </c>
      <c r="V266">
        <v>100</v>
      </c>
      <c r="W266">
        <v>-0.10906457184946</v>
      </c>
      <c r="X266">
        <v>-0.13391613485307999</v>
      </c>
    </row>
    <row r="267" spans="1:24">
      <c r="A267">
        <v>2005</v>
      </c>
      <c r="B267" t="s">
        <v>16</v>
      </c>
      <c r="C267">
        <v>12</v>
      </c>
      <c r="D267">
        <v>22551.735744099024</v>
      </c>
      <c r="E267">
        <v>596.63165293956263</v>
      </c>
      <c r="F267">
        <v>21955.104091159461</v>
      </c>
      <c r="G267">
        <v>10.023567315099323</v>
      </c>
      <c r="H267">
        <v>2.6812391000671454E-2</v>
      </c>
      <c r="I267">
        <v>3.5450735403639699</v>
      </c>
      <c r="J267">
        <v>2.8988489588203201</v>
      </c>
      <c r="K267">
        <v>50.900864120569793</v>
      </c>
      <c r="L267">
        <v>49.898441595351429</v>
      </c>
      <c r="M267">
        <v>9.9899997711181605</v>
      </c>
      <c r="N267">
        <v>10.310000419616699</v>
      </c>
      <c r="O267">
        <v>43.371811549116948</v>
      </c>
      <c r="P267">
        <v>43.846702051241209</v>
      </c>
      <c r="Q267">
        <v>15.551814544132228</v>
      </c>
      <c r="R267">
        <v>17.525472587275299</v>
      </c>
      <c r="U267">
        <v>62.625900000000001</v>
      </c>
      <c r="V267">
        <v>62.181399999999996</v>
      </c>
      <c r="W267">
        <v>-7.5505886124176635E-2</v>
      </c>
      <c r="X267">
        <v>-0.10906457184946</v>
      </c>
    </row>
    <row r="268" spans="1:24">
      <c r="A268">
        <v>2006</v>
      </c>
      <c r="B268" t="s">
        <v>16</v>
      </c>
      <c r="C268">
        <v>12</v>
      </c>
      <c r="D268">
        <v>24801.15780650351</v>
      </c>
      <c r="E268">
        <v>2249.4220624044865</v>
      </c>
      <c r="F268">
        <v>22551.735744099024</v>
      </c>
      <c r="G268">
        <v>10.118645616809438</v>
      </c>
      <c r="H268">
        <v>9.5078301710115554E-2</v>
      </c>
      <c r="I268">
        <v>3.19594393017397</v>
      </c>
      <c r="J268">
        <v>3.5450735403639699</v>
      </c>
      <c r="K268">
        <v>52.850238640667236</v>
      </c>
      <c r="L268">
        <v>50.900864120569793</v>
      </c>
      <c r="M268">
        <v>9.0100002288818395</v>
      </c>
      <c r="N268">
        <v>9.9899997711181605</v>
      </c>
      <c r="O268">
        <v>42.847391933902365</v>
      </c>
      <c r="P268">
        <v>43.371811549116948</v>
      </c>
      <c r="Q268">
        <v>15.360420410401135</v>
      </c>
      <c r="R268">
        <v>15.551814544132228</v>
      </c>
      <c r="U268">
        <v>61.762799999999999</v>
      </c>
      <c r="V268">
        <v>62.625900000000001</v>
      </c>
      <c r="W268">
        <v>-7.8836057779433175E-3</v>
      </c>
      <c r="X268">
        <v>-7.5505886124176635E-2</v>
      </c>
    </row>
    <row r="269" spans="1:24">
      <c r="A269">
        <v>2007</v>
      </c>
      <c r="B269" t="s">
        <v>16</v>
      </c>
      <c r="C269">
        <v>12</v>
      </c>
      <c r="D269">
        <v>28827.326355522353</v>
      </c>
      <c r="E269">
        <v>4026.1685490188429</v>
      </c>
      <c r="F269">
        <v>24801.15780650351</v>
      </c>
      <c r="G269">
        <v>10.269079048056662</v>
      </c>
      <c r="H269">
        <v>0.15043343124722419</v>
      </c>
      <c r="I269">
        <v>2.89500147489579</v>
      </c>
      <c r="J269">
        <v>3.19594393017397</v>
      </c>
      <c r="K269">
        <v>57.524374222383898</v>
      </c>
      <c r="L269">
        <v>52.850238640667236</v>
      </c>
      <c r="M269">
        <v>8.3999996185302699</v>
      </c>
      <c r="N269">
        <v>9.0100002288818395</v>
      </c>
      <c r="O269">
        <v>44.499529962648765</v>
      </c>
      <c r="P269">
        <v>42.847391933902365</v>
      </c>
      <c r="Q269">
        <v>12.73700057398961</v>
      </c>
      <c r="R269">
        <v>15.360420410401135</v>
      </c>
      <c r="U269">
        <v>59.933</v>
      </c>
      <c r="V269">
        <v>61.762799999999999</v>
      </c>
      <c r="W269">
        <v>8.8513952540813332E-2</v>
      </c>
      <c r="X269">
        <v>-7.8836057779433175E-3</v>
      </c>
    </row>
    <row r="270" spans="1:24">
      <c r="A270">
        <v>2008</v>
      </c>
      <c r="B270" t="s">
        <v>16</v>
      </c>
      <c r="C270">
        <v>12</v>
      </c>
      <c r="D270">
        <v>31997.282010881332</v>
      </c>
      <c r="E270">
        <v>3169.9556553589791</v>
      </c>
      <c r="F270">
        <v>28827.326355522353</v>
      </c>
      <c r="G270">
        <v>10.373406241014541</v>
      </c>
      <c r="H270">
        <v>0.10432719295787862</v>
      </c>
      <c r="I270">
        <v>4.1527974473298501</v>
      </c>
      <c r="J270">
        <v>2.89500147489579</v>
      </c>
      <c r="K270">
        <v>59.32971572107872</v>
      </c>
      <c r="L270">
        <v>57.524374222383898</v>
      </c>
      <c r="M270">
        <v>7.7600002288818404</v>
      </c>
      <c r="N270">
        <v>8.3999996185302699</v>
      </c>
      <c r="O270">
        <v>47.741978533834327</v>
      </c>
      <c r="P270">
        <v>44.499529962648765</v>
      </c>
      <c r="Q270">
        <v>10.105384902178081</v>
      </c>
      <c r="R270">
        <v>12.73700057398961</v>
      </c>
      <c r="U270">
        <v>60.375799999999998</v>
      </c>
      <c r="V270">
        <v>59.933</v>
      </c>
      <c r="W270">
        <v>1.9159157476760003E-2</v>
      </c>
      <c r="X270">
        <v>8.8513952540813332E-2</v>
      </c>
    </row>
    <row r="271" spans="1:24">
      <c r="A271">
        <v>2009</v>
      </c>
      <c r="B271" t="s">
        <v>16</v>
      </c>
      <c r="C271">
        <v>12</v>
      </c>
      <c r="D271">
        <v>29710.970295028441</v>
      </c>
      <c r="E271">
        <v>-2286.3117158528912</v>
      </c>
      <c r="F271">
        <v>31997.282010881332</v>
      </c>
      <c r="G271">
        <v>10.29927162679339</v>
      </c>
      <c r="H271">
        <v>-7.4134614221151196E-2</v>
      </c>
      <c r="I271">
        <v>1.2100845178341899</v>
      </c>
      <c r="J271">
        <v>4.1527974473298501</v>
      </c>
      <c r="K271">
        <v>47.743846541934431</v>
      </c>
      <c r="L271">
        <v>59.32971572107872</v>
      </c>
      <c r="M271">
        <v>9.6199998855590803</v>
      </c>
      <c r="N271">
        <v>7.7600002288818404</v>
      </c>
      <c r="O271">
        <v>51.714662380075183</v>
      </c>
      <c r="P271">
        <v>47.741978533834327</v>
      </c>
      <c r="Q271">
        <v>5.9275762841089268</v>
      </c>
      <c r="R271">
        <v>10.105384902178081</v>
      </c>
      <c r="U271">
        <v>60.139699999999998</v>
      </c>
      <c r="V271">
        <v>60.375799999999998</v>
      </c>
      <c r="W271">
        <v>-0.10455357064047666</v>
      </c>
      <c r="X271">
        <v>1.9159157476760003E-2</v>
      </c>
    </row>
    <row r="272" spans="1:24">
      <c r="A272">
        <v>2010</v>
      </c>
      <c r="B272" t="s">
        <v>16</v>
      </c>
      <c r="C272">
        <v>12</v>
      </c>
      <c r="D272">
        <v>26917.758978725371</v>
      </c>
      <c r="E272">
        <v>-2793.2113163030699</v>
      </c>
      <c r="F272">
        <v>29710.970295028441</v>
      </c>
      <c r="G272">
        <v>10.200541532846351</v>
      </c>
      <c r="H272">
        <v>-9.8730093947038355E-2</v>
      </c>
      <c r="I272">
        <v>4.7129728620360503</v>
      </c>
      <c r="J272">
        <v>1.2100845178341899</v>
      </c>
      <c r="K272">
        <v>52.829097932705707</v>
      </c>
      <c r="L272">
        <v>47.743846541934431</v>
      </c>
      <c r="M272">
        <v>12.710000038146999</v>
      </c>
      <c r="N272">
        <v>9.6199998855590803</v>
      </c>
      <c r="O272">
        <v>50.868585510697919</v>
      </c>
      <c r="P272">
        <v>51.714662380075183</v>
      </c>
      <c r="Q272">
        <v>5.5775698208304014</v>
      </c>
      <c r="R272">
        <v>5.9275762841089268</v>
      </c>
      <c r="U272">
        <v>60.606400000000001</v>
      </c>
      <c r="V272">
        <v>60.139699999999998</v>
      </c>
      <c r="W272">
        <v>-0.11720450937843996</v>
      </c>
      <c r="X272">
        <v>-0.10455357064047666</v>
      </c>
    </row>
    <row r="273" spans="1:24">
      <c r="A273">
        <v>2011</v>
      </c>
      <c r="B273" t="s">
        <v>16</v>
      </c>
      <c r="C273">
        <v>12</v>
      </c>
      <c r="D273">
        <v>25916.293528935083</v>
      </c>
      <c r="E273">
        <v>-1001.4654497902884</v>
      </c>
      <c r="F273">
        <v>26917.758978725371</v>
      </c>
      <c r="G273">
        <v>10.162627143672365</v>
      </c>
      <c r="H273">
        <v>-3.7914389173986152E-2</v>
      </c>
      <c r="I273">
        <v>3.3298640617472</v>
      </c>
      <c r="J273">
        <v>4.7129728620360503</v>
      </c>
      <c r="K273">
        <v>57.844620044651322</v>
      </c>
      <c r="L273">
        <v>52.829097932705707</v>
      </c>
      <c r="M273">
        <v>17.860000610351602</v>
      </c>
      <c r="N273">
        <v>12.710000038146999</v>
      </c>
      <c r="O273">
        <v>54.268758325230579</v>
      </c>
      <c r="P273">
        <v>50.868585510697919</v>
      </c>
      <c r="Q273">
        <v>4.8705915130198827</v>
      </c>
      <c r="R273">
        <v>5.5775698208304014</v>
      </c>
      <c r="U273">
        <v>72.085800000000006</v>
      </c>
      <c r="V273">
        <v>60.606400000000001</v>
      </c>
      <c r="W273">
        <v>-0.17336059707832663</v>
      </c>
      <c r="X273">
        <v>-0.11720450937843996</v>
      </c>
    </row>
    <row r="274" spans="1:24">
      <c r="A274">
        <v>2012</v>
      </c>
      <c r="B274" t="s">
        <v>16</v>
      </c>
      <c r="C274">
        <v>12</v>
      </c>
      <c r="D274">
        <v>22242.681934770993</v>
      </c>
      <c r="E274">
        <v>-3673.6115941640892</v>
      </c>
      <c r="F274">
        <v>25916.293528935083</v>
      </c>
      <c r="G274">
        <v>10.009768331686278</v>
      </c>
      <c r="H274">
        <v>-0.15285881198608742</v>
      </c>
      <c r="I274">
        <v>1.5015279605458101</v>
      </c>
      <c r="J274">
        <v>3.3298640617472</v>
      </c>
      <c r="K274">
        <v>61.81776664408855</v>
      </c>
      <c r="L274">
        <v>57.844620044651322</v>
      </c>
      <c r="M274">
        <v>24.440000534057599</v>
      </c>
      <c r="N274">
        <v>17.860000610351602</v>
      </c>
      <c r="O274">
        <v>55.745199546729566</v>
      </c>
      <c r="P274">
        <v>54.268758325230579</v>
      </c>
      <c r="Q274">
        <v>8.5184515445514943</v>
      </c>
      <c r="R274">
        <v>4.8705915130198827</v>
      </c>
      <c r="U274">
        <v>69.174599999999998</v>
      </c>
      <c r="V274">
        <v>72.085800000000006</v>
      </c>
      <c r="W274">
        <v>-0.21349396874698667</v>
      </c>
      <c r="X274">
        <v>-0.17336059707832663</v>
      </c>
    </row>
    <row r="275" spans="1:24">
      <c r="A275">
        <v>2013</v>
      </c>
      <c r="B275" t="s">
        <v>16</v>
      </c>
      <c r="C275">
        <v>12</v>
      </c>
      <c r="D275">
        <v>21874.819504166666</v>
      </c>
      <c r="E275">
        <v>-367.86243060432753</v>
      </c>
      <c r="F275">
        <v>22242.681934770993</v>
      </c>
      <c r="G275">
        <v>9.9930914599536784</v>
      </c>
      <c r="H275">
        <v>-1.6676871732599352E-2</v>
      </c>
      <c r="I275">
        <v>-0.92216880700195403</v>
      </c>
      <c r="J275">
        <v>1.5015279605458101</v>
      </c>
      <c r="K275">
        <v>63.519142447224759</v>
      </c>
      <c r="L275">
        <v>61.81776664408855</v>
      </c>
      <c r="M275">
        <v>27.469999313354499</v>
      </c>
      <c r="N275">
        <v>24.440000534057599</v>
      </c>
      <c r="O275">
        <v>60.396577504099746</v>
      </c>
      <c r="P275">
        <v>55.745199546729566</v>
      </c>
      <c r="Q275">
        <v>9.6665010819210835</v>
      </c>
      <c r="R275">
        <v>8.5184515445514943</v>
      </c>
      <c r="U275">
        <v>76.012</v>
      </c>
      <c r="V275">
        <v>69.174599999999998</v>
      </c>
      <c r="W275">
        <v>-0.17186469792001002</v>
      </c>
      <c r="X275">
        <v>-0.21349396874698667</v>
      </c>
    </row>
    <row r="276" spans="1:24">
      <c r="A276">
        <v>2014</v>
      </c>
      <c r="B276" t="s">
        <v>16</v>
      </c>
      <c r="C276">
        <v>12</v>
      </c>
      <c r="D276">
        <v>21760.979799491834</v>
      </c>
      <c r="E276">
        <v>-113.83970467483232</v>
      </c>
      <c r="F276">
        <v>21874.819504166666</v>
      </c>
      <c r="G276">
        <v>9.9878737275063454</v>
      </c>
      <c r="H276">
        <v>-5.2177324473330344E-3</v>
      </c>
      <c r="I276">
        <v>-1.31121050132494</v>
      </c>
      <c r="J276">
        <v>-0.92216880700195403</v>
      </c>
      <c r="K276">
        <v>67.149453690622764</v>
      </c>
      <c r="L276">
        <v>63.519142447224759</v>
      </c>
      <c r="M276">
        <v>26.4899997711182</v>
      </c>
      <c r="N276">
        <v>27.469999313354499</v>
      </c>
      <c r="O276">
        <v>49.076305709402668</v>
      </c>
      <c r="P276">
        <v>60.396577504099746</v>
      </c>
      <c r="Q276">
        <v>10.015028104411709</v>
      </c>
      <c r="R276">
        <v>9.6665010819210835</v>
      </c>
      <c r="U276">
        <v>76.527000000000001</v>
      </c>
      <c r="V276">
        <v>76.012</v>
      </c>
      <c r="W276">
        <v>-0.13552356395845999</v>
      </c>
      <c r="X276">
        <v>-0.17186469792001002</v>
      </c>
    </row>
    <row r="277" spans="1:24">
      <c r="A277">
        <v>2015</v>
      </c>
      <c r="B277" t="s">
        <v>16</v>
      </c>
      <c r="C277">
        <v>12</v>
      </c>
      <c r="D277">
        <v>18167.773716916243</v>
      </c>
      <c r="E277">
        <v>-3593.2060825755907</v>
      </c>
      <c r="F277">
        <v>21760.979799491834</v>
      </c>
      <c r="G277">
        <v>9.8074046286723959</v>
      </c>
      <c r="H277">
        <v>-0.18046909883394946</v>
      </c>
      <c r="I277">
        <v>-1.7360367959808001</v>
      </c>
      <c r="J277">
        <v>-1.31121050132494</v>
      </c>
      <c r="K277">
        <v>63.055160775075194</v>
      </c>
      <c r="L277">
        <v>67.149453690622764</v>
      </c>
      <c r="M277">
        <v>24.899999618530298</v>
      </c>
      <c r="N277">
        <v>26.4899997711182</v>
      </c>
      <c r="O277">
        <v>51.735783926449017</v>
      </c>
      <c r="P277">
        <v>49.076305709402668</v>
      </c>
      <c r="Q277">
        <v>10.119739546946965</v>
      </c>
      <c r="R277">
        <v>10.015028104411709</v>
      </c>
      <c r="U277">
        <v>76.734800000000007</v>
      </c>
      <c r="V277">
        <v>76.527000000000001</v>
      </c>
      <c r="W277">
        <v>-0.16184460918352667</v>
      </c>
      <c r="X277">
        <v>-0.13552356395845999</v>
      </c>
    </row>
    <row r="278" spans="1:24">
      <c r="A278">
        <v>1993</v>
      </c>
      <c r="B278" t="s">
        <v>15</v>
      </c>
      <c r="C278">
        <v>13</v>
      </c>
      <c r="D278">
        <v>3873.4235324756055</v>
      </c>
      <c r="E278" t="s">
        <v>141</v>
      </c>
      <c r="F278" t="s">
        <v>141</v>
      </c>
      <c r="G278">
        <v>8.2618940286806613</v>
      </c>
      <c r="H278" t="s">
        <v>141</v>
      </c>
      <c r="I278">
        <v>22.464234613380899</v>
      </c>
      <c r="J278" t="s">
        <v>141</v>
      </c>
      <c r="K278">
        <v>53.474903008356492</v>
      </c>
      <c r="L278" t="s">
        <v>141</v>
      </c>
      <c r="M278">
        <v>12.1000003814697</v>
      </c>
      <c r="N278" t="s">
        <v>141</v>
      </c>
      <c r="O278">
        <v>50.432244666865436</v>
      </c>
      <c r="P278" t="s">
        <v>141</v>
      </c>
      <c r="Q278">
        <v>12.963237578209592</v>
      </c>
      <c r="R278" t="s">
        <v>141</v>
      </c>
      <c r="S278">
        <v>9.7750000000000004</v>
      </c>
      <c r="T278" t="s">
        <v>141</v>
      </c>
      <c r="V278" t="s">
        <v>141</v>
      </c>
      <c r="X278" t="s">
        <v>141</v>
      </c>
    </row>
    <row r="279" spans="1:24">
      <c r="A279">
        <v>1994</v>
      </c>
      <c r="B279" t="s">
        <v>15</v>
      </c>
      <c r="C279">
        <v>13</v>
      </c>
      <c r="D279">
        <v>4172.7652317459188</v>
      </c>
      <c r="E279">
        <v>299.34169927031326</v>
      </c>
      <c r="F279">
        <v>3873.4235324756055</v>
      </c>
      <c r="G279">
        <v>8.3363342201414614</v>
      </c>
      <c r="H279">
        <v>7.4440191460800165E-2</v>
      </c>
      <c r="I279">
        <v>18.8680749869282</v>
      </c>
      <c r="J279">
        <v>22.464234613380899</v>
      </c>
      <c r="K279">
        <v>56.370387352693442</v>
      </c>
      <c r="L279">
        <v>53.474903008356492</v>
      </c>
      <c r="M279">
        <v>10.8500003814697</v>
      </c>
      <c r="N279">
        <v>12.1000003814697</v>
      </c>
      <c r="O279">
        <v>51.138462328751231</v>
      </c>
      <c r="P279">
        <v>50.432244666865436</v>
      </c>
      <c r="Q279">
        <v>16.775362686946011</v>
      </c>
      <c r="R279">
        <v>12.963237578209592</v>
      </c>
      <c r="S279">
        <v>7.0916699999999997</v>
      </c>
      <c r="T279">
        <v>9.7750000000000004</v>
      </c>
    </row>
    <row r="280" spans="1:24">
      <c r="A280">
        <v>1995</v>
      </c>
      <c r="B280" t="s">
        <v>15</v>
      </c>
      <c r="C280">
        <v>13</v>
      </c>
      <c r="D280">
        <v>4494.0530343895607</v>
      </c>
      <c r="E280">
        <v>321.28780264364195</v>
      </c>
      <c r="F280">
        <v>4172.7652317459188</v>
      </c>
      <c r="G280">
        <v>8.4105102538304166</v>
      </c>
      <c r="H280">
        <v>7.4176033688955201E-2</v>
      </c>
      <c r="I280">
        <v>28.305468370665398</v>
      </c>
      <c r="J280">
        <v>18.8680749869282</v>
      </c>
      <c r="K280">
        <v>78.264071781073284</v>
      </c>
      <c r="L280">
        <v>56.370387352693442</v>
      </c>
      <c r="M280">
        <v>10.170000076293899</v>
      </c>
      <c r="N280">
        <v>10.8500003814697</v>
      </c>
      <c r="O280">
        <v>50.990252471325739</v>
      </c>
      <c r="P280">
        <v>51.138462328751231</v>
      </c>
      <c r="Q280">
        <v>20.330877391565824</v>
      </c>
      <c r="R280">
        <v>16.775362686946011</v>
      </c>
      <c r="S280">
        <v>7.8434299999999997</v>
      </c>
      <c r="T280">
        <v>7.0916699999999997</v>
      </c>
    </row>
    <row r="281" spans="1:24">
      <c r="A281">
        <v>1996</v>
      </c>
      <c r="B281" t="s">
        <v>15</v>
      </c>
      <c r="C281">
        <v>13</v>
      </c>
      <c r="D281">
        <v>4525.1401211520215</v>
      </c>
      <c r="E281">
        <v>31.087086762460785</v>
      </c>
      <c r="F281">
        <v>4494.0530343895607</v>
      </c>
      <c r="G281">
        <v>8.4174038216550358</v>
      </c>
      <c r="H281">
        <v>6.8935678246191401E-3</v>
      </c>
      <c r="I281">
        <v>23.469030191918499</v>
      </c>
      <c r="J281">
        <v>28.305468370665398</v>
      </c>
      <c r="K281">
        <v>83.186633165151846</v>
      </c>
      <c r="L281">
        <v>78.264071781073284</v>
      </c>
      <c r="M281">
        <v>10.0200004577637</v>
      </c>
      <c r="N281">
        <v>10.170000076293899</v>
      </c>
      <c r="O281">
        <v>46.751419171792236</v>
      </c>
      <c r="P281">
        <v>50.990252471325739</v>
      </c>
      <c r="Q281">
        <v>21.820125416291404</v>
      </c>
      <c r="R281">
        <v>20.330877391565824</v>
      </c>
      <c r="S281">
        <v>5.4311499999999997</v>
      </c>
      <c r="T281">
        <v>7.8434299999999997</v>
      </c>
      <c r="U281">
        <v>56.555</v>
      </c>
      <c r="W281">
        <v>-0.30837142299609499</v>
      </c>
    </row>
    <row r="282" spans="1:24">
      <c r="A282">
        <v>1997</v>
      </c>
      <c r="B282" t="s">
        <v>15</v>
      </c>
      <c r="C282">
        <v>13</v>
      </c>
      <c r="D282">
        <v>4595.5245057035536</v>
      </c>
      <c r="E282">
        <v>70.384384551532094</v>
      </c>
      <c r="F282">
        <v>4525.1401211520215</v>
      </c>
      <c r="G282">
        <v>8.432838175327424</v>
      </c>
      <c r="H282">
        <v>1.5434353672388212E-2</v>
      </c>
      <c r="I282">
        <v>18.305074414379799</v>
      </c>
      <c r="J282">
        <v>23.469030191918499</v>
      </c>
      <c r="K282">
        <v>94.750950806012924</v>
      </c>
      <c r="L282">
        <v>83.186633165151846</v>
      </c>
      <c r="M282">
        <v>8.9899997711181605</v>
      </c>
      <c r="N282">
        <v>10.0200004577637</v>
      </c>
      <c r="O282">
        <v>44.587472738089239</v>
      </c>
      <c r="P282">
        <v>46.751419171792236</v>
      </c>
      <c r="Q282">
        <v>22.644217690749262</v>
      </c>
      <c r="R282">
        <v>21.820125416291404</v>
      </c>
      <c r="S282">
        <v>3.8626999999999998</v>
      </c>
      <c r="T282">
        <v>5.4311499999999997</v>
      </c>
      <c r="U282">
        <v>53.048099999999998</v>
      </c>
      <c r="V282">
        <v>56.555</v>
      </c>
      <c r="W282">
        <v>-0.27670388167791132</v>
      </c>
      <c r="X282">
        <v>-0.30837142299609499</v>
      </c>
    </row>
    <row r="283" spans="1:24">
      <c r="A283">
        <v>1998</v>
      </c>
      <c r="B283" t="s">
        <v>15</v>
      </c>
      <c r="C283">
        <v>13</v>
      </c>
      <c r="D283">
        <v>4750.4148745539287</v>
      </c>
      <c r="E283">
        <v>154.89036885037513</v>
      </c>
      <c r="F283">
        <v>4595.5245057035536</v>
      </c>
      <c r="G283">
        <v>8.4659872352259491</v>
      </c>
      <c r="H283">
        <v>3.3149059898525124E-2</v>
      </c>
      <c r="I283">
        <v>14.1537896545341</v>
      </c>
      <c r="J283">
        <v>18.305074414379799</v>
      </c>
      <c r="K283">
        <v>107.2099850896158</v>
      </c>
      <c r="L283">
        <v>94.750950806012924</v>
      </c>
      <c r="M283">
        <v>8.9300003051757795</v>
      </c>
      <c r="N283">
        <v>8.9899997711181605</v>
      </c>
      <c r="O283">
        <v>45.014333229633593</v>
      </c>
      <c r="P283">
        <v>44.587472738089239</v>
      </c>
      <c r="Q283">
        <v>22.490820809254082</v>
      </c>
      <c r="R283">
        <v>22.644217690749262</v>
      </c>
      <c r="S283">
        <v>4.3795200000000003</v>
      </c>
      <c r="T283">
        <v>3.8626999999999998</v>
      </c>
      <c r="U283">
        <v>54.5167</v>
      </c>
      <c r="V283">
        <v>53.048099999999998</v>
      </c>
      <c r="W283">
        <v>-0.23646547632946668</v>
      </c>
      <c r="X283">
        <v>-0.27670388167791132</v>
      </c>
    </row>
    <row r="284" spans="1:24">
      <c r="A284">
        <v>1999</v>
      </c>
      <c r="B284" t="s">
        <v>15</v>
      </c>
      <c r="C284">
        <v>13</v>
      </c>
      <c r="D284">
        <v>4802.9587596807924</v>
      </c>
      <c r="E284">
        <v>52.543885126863643</v>
      </c>
      <c r="F284">
        <v>4750.4148745539287</v>
      </c>
      <c r="G284">
        <v>8.4769874152612719</v>
      </c>
      <c r="H284">
        <v>1.1000180035322771E-2</v>
      </c>
      <c r="I284">
        <v>9.9977440930336403</v>
      </c>
      <c r="J284">
        <v>14.1537896545341</v>
      </c>
      <c r="K284">
        <v>113.72620805069258</v>
      </c>
      <c r="L284">
        <v>107.2099850896158</v>
      </c>
      <c r="M284">
        <v>6.9299998283386204</v>
      </c>
      <c r="N284">
        <v>8.9300003051757795</v>
      </c>
      <c r="O284">
        <v>43.679224037400601</v>
      </c>
      <c r="P284">
        <v>45.014333229633593</v>
      </c>
      <c r="Q284">
        <v>19.929815782532661</v>
      </c>
      <c r="R284">
        <v>22.490820809254082</v>
      </c>
      <c r="S284">
        <v>3.46184</v>
      </c>
      <c r="T284">
        <v>4.3795200000000003</v>
      </c>
      <c r="U284">
        <v>55.616100000000003</v>
      </c>
      <c r="V284">
        <v>54.5167</v>
      </c>
      <c r="W284">
        <v>-0.21596960618776664</v>
      </c>
      <c r="X284">
        <v>-0.23646547632946668</v>
      </c>
    </row>
    <row r="285" spans="1:24">
      <c r="A285">
        <v>2000</v>
      </c>
      <c r="B285" t="s">
        <v>15</v>
      </c>
      <c r="C285">
        <v>13</v>
      </c>
      <c r="D285">
        <v>4633.3129226624924</v>
      </c>
      <c r="E285">
        <v>-169.64583701829997</v>
      </c>
      <c r="F285">
        <v>4802.9587596807924</v>
      </c>
      <c r="G285">
        <v>8.4410274252602129</v>
      </c>
      <c r="H285">
        <v>-3.5959990001058983E-2</v>
      </c>
      <c r="I285">
        <v>9.8036101690812707</v>
      </c>
      <c r="J285">
        <v>9.9977440930336403</v>
      </c>
      <c r="K285">
        <v>136.99037173876337</v>
      </c>
      <c r="L285">
        <v>113.72620805069258</v>
      </c>
      <c r="M285">
        <v>6.5599999427795401</v>
      </c>
      <c r="N285">
        <v>6.9299998283386204</v>
      </c>
      <c r="O285">
        <v>41.139022899798164</v>
      </c>
      <c r="P285">
        <v>43.679224037400601</v>
      </c>
      <c r="Q285">
        <v>20.419834319143163</v>
      </c>
      <c r="R285">
        <v>19.929815782532661</v>
      </c>
      <c r="S285">
        <v>3.3075199999999998</v>
      </c>
      <c r="T285">
        <v>3.46184</v>
      </c>
      <c r="U285">
        <v>49.170999999999999</v>
      </c>
      <c r="V285">
        <v>55.616100000000003</v>
      </c>
      <c r="W285">
        <v>-0.21296081399680666</v>
      </c>
      <c r="X285">
        <v>-0.21596960618776664</v>
      </c>
    </row>
    <row r="286" spans="1:24">
      <c r="A286">
        <v>2001</v>
      </c>
      <c r="B286" t="s">
        <v>15</v>
      </c>
      <c r="C286">
        <v>13</v>
      </c>
      <c r="D286">
        <v>5283.0344594339576</v>
      </c>
      <c r="E286">
        <v>649.72153677146525</v>
      </c>
      <c r="F286">
        <v>4633.3129226624924</v>
      </c>
      <c r="G286">
        <v>8.5722559198449098</v>
      </c>
      <c r="H286">
        <v>0.13122849458469688</v>
      </c>
      <c r="I286">
        <v>9.1168091168091294</v>
      </c>
      <c r="J286">
        <v>9.8036101690812707</v>
      </c>
      <c r="K286">
        <v>130.69789781968299</v>
      </c>
      <c r="L286">
        <v>136.99037173876337</v>
      </c>
      <c r="M286">
        <v>5.6700000762939498</v>
      </c>
      <c r="N286">
        <v>6.5599999427795401</v>
      </c>
      <c r="O286">
        <v>40.753507946684941</v>
      </c>
      <c r="P286">
        <v>41.139022899798164</v>
      </c>
      <c r="Q286">
        <v>20.821926582254633</v>
      </c>
      <c r="R286">
        <v>20.419834319143163</v>
      </c>
      <c r="S286">
        <v>2.7978100000000001</v>
      </c>
      <c r="T286">
        <v>3.3075199999999998</v>
      </c>
      <c r="U286">
        <v>53.548499999999997</v>
      </c>
      <c r="V286">
        <v>49.170999999999999</v>
      </c>
      <c r="W286">
        <v>-0.23571260445671335</v>
      </c>
      <c r="X286">
        <v>-0.21296081399680666</v>
      </c>
    </row>
    <row r="287" spans="1:24">
      <c r="A287">
        <v>2002</v>
      </c>
      <c r="B287" t="s">
        <v>15</v>
      </c>
      <c r="C287">
        <v>13</v>
      </c>
      <c r="D287">
        <v>6665.9612422699647</v>
      </c>
      <c r="E287">
        <v>1382.9267828360071</v>
      </c>
      <c r="F287">
        <v>5283.0344594339576</v>
      </c>
      <c r="G287">
        <v>8.8047694446098532</v>
      </c>
      <c r="H287">
        <v>0.23251352476494347</v>
      </c>
      <c r="I287">
        <v>5.2654482158398599</v>
      </c>
      <c r="J287">
        <v>9.1168091168091294</v>
      </c>
      <c r="K287">
        <v>117.95138503123979</v>
      </c>
      <c r="L287">
        <v>130.69789781968299</v>
      </c>
      <c r="M287">
        <v>5.6100001335143999</v>
      </c>
      <c r="N287">
        <v>5.6700000762939498</v>
      </c>
      <c r="O287">
        <v>42.751507585172121</v>
      </c>
      <c r="P287">
        <v>40.753507946684941</v>
      </c>
      <c r="Q287">
        <v>19.264985910979142</v>
      </c>
      <c r="R287">
        <v>20.821926582254633</v>
      </c>
      <c r="S287">
        <v>2.2809499999999998</v>
      </c>
      <c r="T287">
        <v>2.7978100000000001</v>
      </c>
      <c r="U287">
        <v>53.2453</v>
      </c>
      <c r="V287">
        <v>53.548499999999997</v>
      </c>
      <c r="W287">
        <v>-0.24864948048704996</v>
      </c>
      <c r="X287">
        <v>-0.23571260445671335</v>
      </c>
    </row>
    <row r="288" spans="1:24">
      <c r="A288">
        <v>2003</v>
      </c>
      <c r="B288" t="s">
        <v>15</v>
      </c>
      <c r="C288">
        <v>13</v>
      </c>
      <c r="D288">
        <v>8423.3509874288393</v>
      </c>
      <c r="E288">
        <v>1757.3897451588746</v>
      </c>
      <c r="F288">
        <v>6665.9612422699647</v>
      </c>
      <c r="G288">
        <v>9.0387630075681482</v>
      </c>
      <c r="H288">
        <v>0.23399356295829499</v>
      </c>
      <c r="I288">
        <v>4.6610169491525602</v>
      </c>
      <c r="J288">
        <v>5.2654482158398599</v>
      </c>
      <c r="K288">
        <v>116.4283843005127</v>
      </c>
      <c r="L288">
        <v>117.95138503123979</v>
      </c>
      <c r="M288">
        <v>5.78999996185303</v>
      </c>
      <c r="N288">
        <v>5.6100001335143999</v>
      </c>
      <c r="O288">
        <v>42.550749211632549</v>
      </c>
      <c r="P288">
        <v>42.751507585172121</v>
      </c>
      <c r="Q288">
        <v>16.816814680999116</v>
      </c>
      <c r="R288">
        <v>19.264985910979142</v>
      </c>
      <c r="S288">
        <v>2.4136899999999999</v>
      </c>
      <c r="T288">
        <v>2.2809499999999998</v>
      </c>
      <c r="U288">
        <v>52.264600000000002</v>
      </c>
      <c r="V288">
        <v>53.2453</v>
      </c>
      <c r="W288">
        <v>-0.24250801144621201</v>
      </c>
      <c r="X288">
        <v>-0.24864948048704996</v>
      </c>
    </row>
    <row r="289" spans="1:24">
      <c r="A289">
        <v>2004</v>
      </c>
      <c r="B289" t="s">
        <v>15</v>
      </c>
      <c r="C289">
        <v>13</v>
      </c>
      <c r="D289">
        <v>10296.339789484426</v>
      </c>
      <c r="E289">
        <v>1872.9888020555863</v>
      </c>
      <c r="F289">
        <v>8423.3509874288393</v>
      </c>
      <c r="G289">
        <v>9.2395437508180827</v>
      </c>
      <c r="H289">
        <v>0.20078074324993445</v>
      </c>
      <c r="I289">
        <v>6.7443467956946304</v>
      </c>
      <c r="J289">
        <v>4.6610169491525602</v>
      </c>
      <c r="K289">
        <v>122.98284928983594</v>
      </c>
      <c r="L289">
        <v>116.4283843005127</v>
      </c>
      <c r="M289">
        <v>5.8299999237060502</v>
      </c>
      <c r="N289">
        <v>5.78999996185303</v>
      </c>
      <c r="O289">
        <v>41.564513655295102</v>
      </c>
      <c r="P289">
        <v>42.550749211632549</v>
      </c>
      <c r="Q289">
        <v>17.028153933067859</v>
      </c>
      <c r="R289">
        <v>16.816814680999116</v>
      </c>
      <c r="S289">
        <v>1.8859900000000001</v>
      </c>
      <c r="T289">
        <v>2.4136899999999999</v>
      </c>
      <c r="U289">
        <v>49.212800000000001</v>
      </c>
      <c r="V289">
        <v>52.264600000000002</v>
      </c>
      <c r="W289">
        <v>-0.21732802606824664</v>
      </c>
      <c r="X289">
        <v>-0.24250801144621201</v>
      </c>
    </row>
    <row r="290" spans="1:24">
      <c r="A290">
        <v>2005</v>
      </c>
      <c r="B290" t="s">
        <v>15</v>
      </c>
      <c r="C290">
        <v>13</v>
      </c>
      <c r="D290">
        <v>11205.971342184144</v>
      </c>
      <c r="E290">
        <v>909.63155269971867</v>
      </c>
      <c r="F290">
        <v>10296.339789484426</v>
      </c>
      <c r="G290">
        <v>9.3242020707584174</v>
      </c>
      <c r="H290">
        <v>8.4658319940334792E-2</v>
      </c>
      <c r="I290">
        <v>3.56151711378355</v>
      </c>
      <c r="J290">
        <v>6.7443467956946304</v>
      </c>
      <c r="K290">
        <v>127.35367829970727</v>
      </c>
      <c r="L290">
        <v>122.98284928983594</v>
      </c>
      <c r="M290">
        <v>7.1900000572204599</v>
      </c>
      <c r="N290">
        <v>5.8299999237060502</v>
      </c>
      <c r="O290">
        <v>41.791494458303859</v>
      </c>
      <c r="P290">
        <v>41.564513655295102</v>
      </c>
      <c r="Q290">
        <v>16.341456535499468</v>
      </c>
      <c r="R290">
        <v>17.028153933067859</v>
      </c>
      <c r="S290">
        <v>2.2788499999999998</v>
      </c>
      <c r="T290">
        <v>1.8859900000000001</v>
      </c>
      <c r="U290">
        <v>47.989800000000002</v>
      </c>
      <c r="V290">
        <v>49.212800000000001</v>
      </c>
      <c r="W290">
        <v>-0.18266495891271331</v>
      </c>
      <c r="X290">
        <v>-0.21732802606824664</v>
      </c>
    </row>
    <row r="291" spans="1:24">
      <c r="A291">
        <v>2006</v>
      </c>
      <c r="B291" t="s">
        <v>15</v>
      </c>
      <c r="C291">
        <v>13</v>
      </c>
      <c r="D291">
        <v>11447.816870158289</v>
      </c>
      <c r="E291">
        <v>241.84552797414472</v>
      </c>
      <c r="F291">
        <v>11205.971342184144</v>
      </c>
      <c r="G291">
        <v>9.3455543244415225</v>
      </c>
      <c r="H291">
        <v>2.1352253683105005E-2</v>
      </c>
      <c r="I291">
        <v>3.9303260384100001</v>
      </c>
      <c r="J291">
        <v>3.56151711378355</v>
      </c>
      <c r="K291">
        <v>149.05282637059545</v>
      </c>
      <c r="L291">
        <v>127.35367829970727</v>
      </c>
      <c r="M291">
        <v>7.4899997711181596</v>
      </c>
      <c r="N291">
        <v>7.1900000572204599</v>
      </c>
      <c r="O291">
        <v>42.920136272657778</v>
      </c>
      <c r="P291">
        <v>41.791494458303859</v>
      </c>
      <c r="Q291">
        <v>17.979414958452708</v>
      </c>
      <c r="R291">
        <v>16.341456535499468</v>
      </c>
      <c r="S291">
        <v>1.76031</v>
      </c>
      <c r="T291">
        <v>2.2788499999999998</v>
      </c>
      <c r="U291">
        <v>47.170400000000001</v>
      </c>
      <c r="V291">
        <v>47.989800000000002</v>
      </c>
      <c r="W291">
        <v>-0.14372464762768664</v>
      </c>
      <c r="X291">
        <v>-0.18266495891271331</v>
      </c>
    </row>
    <row r="292" spans="1:24">
      <c r="A292">
        <v>2007</v>
      </c>
      <c r="B292" t="s">
        <v>15</v>
      </c>
      <c r="C292">
        <v>13</v>
      </c>
      <c r="D292">
        <v>13907.50338484743</v>
      </c>
      <c r="E292">
        <v>2459.6865146891414</v>
      </c>
      <c r="F292">
        <v>11447.816870158289</v>
      </c>
      <c r="G292">
        <v>9.5401837853323013</v>
      </c>
      <c r="H292">
        <v>0.19462946089077882</v>
      </c>
      <c r="I292">
        <v>7.9587451654490904</v>
      </c>
      <c r="J292">
        <v>3.9303260384100001</v>
      </c>
      <c r="K292">
        <v>155.20008517062979</v>
      </c>
      <c r="L292">
        <v>149.05282637059545</v>
      </c>
      <c r="M292">
        <v>7.4099998474121103</v>
      </c>
      <c r="N292">
        <v>7.4899997711181596</v>
      </c>
      <c r="O292">
        <v>42.40571749129505</v>
      </c>
      <c r="P292">
        <v>42.920136272657778</v>
      </c>
      <c r="Q292">
        <v>16.711915564148597</v>
      </c>
      <c r="R292">
        <v>17.979414958452708</v>
      </c>
      <c r="S292">
        <v>1.9749300000000001</v>
      </c>
      <c r="T292">
        <v>1.76031</v>
      </c>
      <c r="U292">
        <v>48.340200000000003</v>
      </c>
      <c r="V292">
        <v>47.170400000000001</v>
      </c>
      <c r="W292">
        <v>-9.7799795312433324E-2</v>
      </c>
      <c r="X292">
        <v>-0.14372464762768664</v>
      </c>
    </row>
    <row r="293" spans="1:24">
      <c r="A293">
        <v>2008</v>
      </c>
      <c r="B293" t="s">
        <v>15</v>
      </c>
      <c r="C293">
        <v>13</v>
      </c>
      <c r="D293">
        <v>15739.735411584181</v>
      </c>
      <c r="E293">
        <v>1832.2320267367504</v>
      </c>
      <c r="F293">
        <v>13907.50338484743</v>
      </c>
      <c r="G293">
        <v>9.6639437118926335</v>
      </c>
      <c r="H293">
        <v>0.12375992656033219</v>
      </c>
      <c r="I293">
        <v>6.0425125388106</v>
      </c>
      <c r="J293">
        <v>7.9587451654490904</v>
      </c>
      <c r="K293">
        <v>158.20796267361141</v>
      </c>
      <c r="L293">
        <v>155.20008517062979</v>
      </c>
      <c r="M293">
        <v>7.8200001716613796</v>
      </c>
      <c r="N293">
        <v>7.4099998474121103</v>
      </c>
      <c r="O293">
        <v>44.283220004096549</v>
      </c>
      <c r="P293">
        <v>42.40571749129505</v>
      </c>
      <c r="Q293">
        <v>17.308506702731204</v>
      </c>
      <c r="R293">
        <v>16.711915564148597</v>
      </c>
      <c r="S293">
        <v>2.4209299999999998</v>
      </c>
      <c r="T293">
        <v>1.9749300000000001</v>
      </c>
      <c r="U293">
        <v>47.195399999999999</v>
      </c>
      <c r="V293">
        <v>48.340200000000003</v>
      </c>
      <c r="W293">
        <v>-0.14274007628222662</v>
      </c>
      <c r="X293">
        <v>-9.7799795312433324E-2</v>
      </c>
    </row>
    <row r="294" spans="1:24">
      <c r="A294">
        <v>2009</v>
      </c>
      <c r="B294" t="s">
        <v>15</v>
      </c>
      <c r="C294">
        <v>13</v>
      </c>
      <c r="D294">
        <v>13029.883375372021</v>
      </c>
      <c r="E294">
        <v>-2709.8520362121599</v>
      </c>
      <c r="F294">
        <v>15739.735411584181</v>
      </c>
      <c r="G294">
        <v>9.4750007196085377</v>
      </c>
      <c r="H294">
        <v>-0.18894299228409572</v>
      </c>
      <c r="I294">
        <v>4.21171171171172</v>
      </c>
      <c r="J294">
        <v>6.0425125388106</v>
      </c>
      <c r="K294">
        <v>144.7813901014373</v>
      </c>
      <c r="L294">
        <v>158.20796267361141</v>
      </c>
      <c r="M294">
        <v>10.0299997329712</v>
      </c>
      <c r="N294">
        <v>7.8200001716613796</v>
      </c>
      <c r="O294">
        <v>45.067396279618798</v>
      </c>
      <c r="P294">
        <v>44.283220004096549</v>
      </c>
      <c r="Q294">
        <v>19.063049829792636</v>
      </c>
      <c r="R294">
        <v>17.308506702731204</v>
      </c>
      <c r="S294">
        <v>3.0682800000000001</v>
      </c>
      <c r="T294">
        <v>2.4209299999999998</v>
      </c>
      <c r="U294">
        <v>51.382599999999996</v>
      </c>
      <c r="V294">
        <v>47.195399999999999</v>
      </c>
      <c r="W294">
        <v>-0.1779519268836067</v>
      </c>
      <c r="X294">
        <v>-0.14274007628222662</v>
      </c>
    </row>
    <row r="295" spans="1:24">
      <c r="A295">
        <v>2010</v>
      </c>
      <c r="B295" t="s">
        <v>15</v>
      </c>
      <c r="C295">
        <v>13</v>
      </c>
      <c r="D295">
        <v>13092.233756769456</v>
      </c>
      <c r="E295">
        <v>62.35038139743483</v>
      </c>
      <c r="F295">
        <v>13029.883375372021</v>
      </c>
      <c r="G295">
        <v>9.4797744903936518</v>
      </c>
      <c r="H295">
        <v>4.7737707851140954E-3</v>
      </c>
      <c r="I295">
        <v>4.85555795691951</v>
      </c>
      <c r="J295">
        <v>4.21171171171172</v>
      </c>
      <c r="K295">
        <v>158.35269786710171</v>
      </c>
      <c r="L295">
        <v>144.7813901014373</v>
      </c>
      <c r="M295">
        <v>11.170000076293899</v>
      </c>
      <c r="N295">
        <v>10.0299997329712</v>
      </c>
      <c r="O295">
        <v>43.957385745149082</v>
      </c>
      <c r="P295">
        <v>45.067396279618798</v>
      </c>
      <c r="Q295">
        <v>20.951855434649332</v>
      </c>
      <c r="R295">
        <v>19.063049829792636</v>
      </c>
      <c r="S295">
        <v>2.9107099999999999</v>
      </c>
      <c r="T295">
        <v>3.0682800000000001</v>
      </c>
      <c r="U295">
        <v>51.789900000000003</v>
      </c>
      <c r="V295">
        <v>51.382599999999996</v>
      </c>
      <c r="W295">
        <v>-0.1679048810754</v>
      </c>
      <c r="X295">
        <v>-0.1779519268836067</v>
      </c>
    </row>
    <row r="296" spans="1:24">
      <c r="A296">
        <v>2011</v>
      </c>
      <c r="B296" t="s">
        <v>15</v>
      </c>
      <c r="C296">
        <v>13</v>
      </c>
      <c r="D296">
        <v>14118.122629027703</v>
      </c>
      <c r="E296">
        <v>1025.8888722582469</v>
      </c>
      <c r="F296">
        <v>13092.233756769456</v>
      </c>
      <c r="G296">
        <v>9.5552145439233396</v>
      </c>
      <c r="H296">
        <v>7.5440053529687745E-2</v>
      </c>
      <c r="I296">
        <v>3.9299209893507498</v>
      </c>
      <c r="J296">
        <v>4.85555795691951</v>
      </c>
      <c r="K296">
        <v>167.38804373992974</v>
      </c>
      <c r="L296">
        <v>158.35269786710171</v>
      </c>
      <c r="M296">
        <v>11.0299997329712</v>
      </c>
      <c r="N296">
        <v>11.170000076293899</v>
      </c>
      <c r="O296">
        <v>45.293337155516824</v>
      </c>
      <c r="P296">
        <v>43.957385745149082</v>
      </c>
      <c r="Q296">
        <v>21.343716412078827</v>
      </c>
      <c r="R296">
        <v>20.951855434649332</v>
      </c>
      <c r="S296">
        <v>2.5805400000000001</v>
      </c>
      <c r="T296">
        <v>2.9107099999999999</v>
      </c>
      <c r="U296">
        <v>52.109000000000002</v>
      </c>
      <c r="V296">
        <v>51.789900000000003</v>
      </c>
      <c r="W296">
        <v>-0.20515401548017667</v>
      </c>
      <c r="X296">
        <v>-0.1679048810754</v>
      </c>
    </row>
    <row r="297" spans="1:24">
      <c r="A297">
        <v>2012</v>
      </c>
      <c r="B297" t="s">
        <v>15</v>
      </c>
      <c r="C297">
        <v>13</v>
      </c>
      <c r="D297">
        <v>12888.304590882901</v>
      </c>
      <c r="E297">
        <v>-1229.8180381448019</v>
      </c>
      <c r="F297">
        <v>14118.122629027703</v>
      </c>
      <c r="G297">
        <v>9.4640755582587079</v>
      </c>
      <c r="H297">
        <v>-9.1138985664631633E-2</v>
      </c>
      <c r="I297">
        <v>5.6521451708865103</v>
      </c>
      <c r="J297">
        <v>3.9299209893507498</v>
      </c>
      <c r="K297">
        <v>166.12585622268864</v>
      </c>
      <c r="L297">
        <v>167.38804373992974</v>
      </c>
      <c r="M297">
        <v>11</v>
      </c>
      <c r="N297">
        <v>11.0299997329712</v>
      </c>
      <c r="O297">
        <v>44.006159744476435</v>
      </c>
      <c r="P297">
        <v>45.293337155516824</v>
      </c>
      <c r="Q297">
        <v>21.360200508673486</v>
      </c>
      <c r="R297">
        <v>21.343716412078827</v>
      </c>
      <c r="S297">
        <v>2.59944</v>
      </c>
      <c r="T297">
        <v>2.5805400000000001</v>
      </c>
      <c r="U297">
        <v>52.2027</v>
      </c>
      <c r="V297">
        <v>52.109000000000002</v>
      </c>
      <c r="W297">
        <v>-0.23623120385653998</v>
      </c>
      <c r="X297">
        <v>-0.20515401548017667</v>
      </c>
    </row>
    <row r="298" spans="1:24">
      <c r="A298">
        <v>2013</v>
      </c>
      <c r="B298" t="s">
        <v>15</v>
      </c>
      <c r="C298">
        <v>13</v>
      </c>
      <c r="D298">
        <v>13668.226050328962</v>
      </c>
      <c r="E298">
        <v>779.92145944606091</v>
      </c>
      <c r="F298">
        <v>12888.304590882901</v>
      </c>
      <c r="G298">
        <v>9.522829151752866</v>
      </c>
      <c r="H298">
        <v>5.8753593494158096E-2</v>
      </c>
      <c r="I298">
        <v>1.7331998498310699</v>
      </c>
      <c r="J298">
        <v>5.6521451708865103</v>
      </c>
      <c r="K298">
        <v>164.34841570094915</v>
      </c>
      <c r="L298">
        <v>166.12585622268864</v>
      </c>
      <c r="M298">
        <v>10.180000305175801</v>
      </c>
      <c r="N298">
        <v>11</v>
      </c>
      <c r="O298">
        <v>46.073751080021694</v>
      </c>
      <c r="P298">
        <v>44.006159744476435</v>
      </c>
      <c r="Q298">
        <v>24.80321603348003</v>
      </c>
      <c r="R298">
        <v>21.360200508673486</v>
      </c>
      <c r="S298">
        <v>2.39513</v>
      </c>
      <c r="T298">
        <v>2.59944</v>
      </c>
      <c r="U298">
        <v>52.050600000000003</v>
      </c>
      <c r="V298">
        <v>52.2027</v>
      </c>
      <c r="W298">
        <v>-0.24615078042625796</v>
      </c>
      <c r="X298">
        <v>-0.23623120385653998</v>
      </c>
    </row>
    <row r="299" spans="1:24">
      <c r="A299">
        <v>2014</v>
      </c>
      <c r="B299" t="s">
        <v>15</v>
      </c>
      <c r="C299">
        <v>13</v>
      </c>
      <c r="D299">
        <v>14197.836999480292</v>
      </c>
      <c r="E299">
        <v>529.61094915133071</v>
      </c>
      <c r="F299">
        <v>13668.226050328962</v>
      </c>
      <c r="G299">
        <v>9.5608449080066151</v>
      </c>
      <c r="H299">
        <v>3.8015756253749089E-2</v>
      </c>
      <c r="I299">
        <v>-0.227566270988384</v>
      </c>
      <c r="J299">
        <v>1.7331998498310699</v>
      </c>
      <c r="K299">
        <v>168.96851908504152</v>
      </c>
      <c r="L299">
        <v>164.34841570094915</v>
      </c>
      <c r="M299">
        <v>7.7300000190734899</v>
      </c>
      <c r="N299">
        <v>10.180000305175801</v>
      </c>
      <c r="O299">
        <v>44.473672865073972</v>
      </c>
      <c r="P299">
        <v>46.073751080021694</v>
      </c>
      <c r="Q299">
        <v>24.771346131769061</v>
      </c>
      <c r="R299">
        <v>24.80321603348003</v>
      </c>
      <c r="S299">
        <v>2.7268500000000002</v>
      </c>
      <c r="T299">
        <v>2.39513</v>
      </c>
      <c r="U299">
        <v>52.518300000000004</v>
      </c>
      <c r="V299">
        <v>52.050600000000003</v>
      </c>
      <c r="W299">
        <v>-0.26407574236932663</v>
      </c>
      <c r="X299">
        <v>-0.24615078042625796</v>
      </c>
    </row>
    <row r="300" spans="1:24">
      <c r="A300">
        <v>2015</v>
      </c>
      <c r="B300" t="s">
        <v>15</v>
      </c>
      <c r="C300">
        <v>13</v>
      </c>
      <c r="D300">
        <v>12503.682068479387</v>
      </c>
      <c r="E300">
        <v>-1694.154931000905</v>
      </c>
      <c r="F300">
        <v>14197.836999480292</v>
      </c>
      <c r="G300">
        <v>9.4337784453928499</v>
      </c>
      <c r="H300">
        <v>-0.1270664626137652</v>
      </c>
      <c r="I300">
        <v>-6.16446800641176E-2</v>
      </c>
      <c r="J300">
        <v>-0.227566270988384</v>
      </c>
      <c r="K300">
        <v>169.8382284045706</v>
      </c>
      <c r="L300">
        <v>168.96851908504152</v>
      </c>
      <c r="M300">
        <v>6.8099999427795401</v>
      </c>
      <c r="N300">
        <v>7.7300000190734899</v>
      </c>
      <c r="O300">
        <v>42.904453762710595</v>
      </c>
      <c r="P300">
        <v>44.473672865073972</v>
      </c>
      <c r="Q300">
        <v>25.273353179292187</v>
      </c>
      <c r="R300">
        <v>24.771346131769061</v>
      </c>
      <c r="S300">
        <v>2.3532299999999999</v>
      </c>
      <c r="T300">
        <v>2.7268500000000002</v>
      </c>
      <c r="U300">
        <v>78.695400000000006</v>
      </c>
      <c r="V300">
        <v>52.518300000000004</v>
      </c>
      <c r="W300">
        <v>-0.26762597139877997</v>
      </c>
      <c r="X300">
        <v>-0.26407574236932663</v>
      </c>
    </row>
    <row r="301" spans="1:24">
      <c r="A301">
        <v>1993</v>
      </c>
      <c r="B301" t="s">
        <v>14</v>
      </c>
      <c r="C301">
        <v>14</v>
      </c>
      <c r="D301">
        <v>14674.614959303344</v>
      </c>
      <c r="E301" t="s">
        <v>141</v>
      </c>
      <c r="F301" t="s">
        <v>141</v>
      </c>
      <c r="G301">
        <v>9.5938744064851846</v>
      </c>
      <c r="H301" t="s">
        <v>141</v>
      </c>
      <c r="I301">
        <v>1.46942088431732</v>
      </c>
      <c r="J301" t="s">
        <v>141</v>
      </c>
      <c r="K301">
        <v>116.46322685430653</v>
      </c>
      <c r="L301" t="s">
        <v>141</v>
      </c>
      <c r="M301">
        <v>15.5900001525879</v>
      </c>
      <c r="N301" t="s">
        <v>141</v>
      </c>
      <c r="O301">
        <v>37.584754053681941</v>
      </c>
      <c r="P301" t="s">
        <v>141</v>
      </c>
      <c r="R301" t="s">
        <v>141</v>
      </c>
      <c r="S301">
        <v>6.5</v>
      </c>
      <c r="T301" t="s">
        <v>141</v>
      </c>
      <c r="V301" t="s">
        <v>141</v>
      </c>
      <c r="X301" t="s">
        <v>141</v>
      </c>
    </row>
    <row r="302" spans="1:24">
      <c r="A302">
        <v>1994</v>
      </c>
      <c r="B302" t="s">
        <v>14</v>
      </c>
      <c r="C302">
        <v>14</v>
      </c>
      <c r="D302">
        <v>15921.975270200335</v>
      </c>
      <c r="E302">
        <v>1247.360310896991</v>
      </c>
      <c r="F302">
        <v>14674.614959303344</v>
      </c>
      <c r="G302">
        <v>9.6754555264630646</v>
      </c>
      <c r="H302">
        <v>8.1581119977879979E-2</v>
      </c>
      <c r="I302">
        <v>2.3091987506148799</v>
      </c>
      <c r="J302">
        <v>1.46942088431732</v>
      </c>
      <c r="K302">
        <v>126.33762143338566</v>
      </c>
      <c r="L302">
        <v>116.46322685430653</v>
      </c>
      <c r="M302">
        <v>14.569999694824199</v>
      </c>
      <c r="N302">
        <v>15.5900001525879</v>
      </c>
      <c r="O302">
        <v>37.071334241875412</v>
      </c>
      <c r="P302">
        <v>37.584754053681941</v>
      </c>
      <c r="S302">
        <v>5.96</v>
      </c>
      <c r="T302">
        <v>6.5</v>
      </c>
    </row>
    <row r="303" spans="1:24">
      <c r="A303">
        <v>1995</v>
      </c>
      <c r="B303" t="s">
        <v>14</v>
      </c>
      <c r="C303">
        <v>14</v>
      </c>
      <c r="D303">
        <v>19181.40097128864</v>
      </c>
      <c r="E303">
        <v>3259.4257010883048</v>
      </c>
      <c r="F303">
        <v>15921.975270200335</v>
      </c>
      <c r="G303">
        <v>9.8616963891113247</v>
      </c>
      <c r="H303">
        <v>0.18624086264826012</v>
      </c>
      <c r="I303">
        <v>2.5248672800529599</v>
      </c>
      <c r="J303">
        <v>2.3091987506148799</v>
      </c>
      <c r="K303">
        <v>135.9403454525291</v>
      </c>
      <c r="L303">
        <v>126.33762143338566</v>
      </c>
      <c r="M303">
        <v>11.9799995422363</v>
      </c>
      <c r="N303">
        <v>14.569999694824199</v>
      </c>
      <c r="O303">
        <v>37.157104730163546</v>
      </c>
      <c r="P303">
        <v>37.071334241875412</v>
      </c>
      <c r="S303">
        <v>5.75</v>
      </c>
      <c r="T303">
        <v>5.96</v>
      </c>
    </row>
    <row r="304" spans="1:24">
      <c r="A304">
        <v>1996</v>
      </c>
      <c r="B304" t="s">
        <v>14</v>
      </c>
      <c r="C304">
        <v>14</v>
      </c>
      <c r="D304">
        <v>20860.597650723674</v>
      </c>
      <c r="E304">
        <v>1679.1966794350337</v>
      </c>
      <c r="F304">
        <v>19181.40097128864</v>
      </c>
      <c r="G304">
        <v>9.9456173787063609</v>
      </c>
      <c r="H304">
        <v>8.3920989595036133E-2</v>
      </c>
      <c r="I304">
        <v>1.7537321389601599</v>
      </c>
      <c r="J304">
        <v>2.5248672800529599</v>
      </c>
      <c r="K304">
        <v>138.7037319033054</v>
      </c>
      <c r="L304">
        <v>135.9403454525291</v>
      </c>
      <c r="M304">
        <v>11.7200002670288</v>
      </c>
      <c r="N304">
        <v>11.9799995422363</v>
      </c>
      <c r="O304">
        <v>35.310028235335537</v>
      </c>
      <c r="P304">
        <v>37.157104730163546</v>
      </c>
      <c r="S304">
        <v>5.87</v>
      </c>
      <c r="T304">
        <v>5.75</v>
      </c>
      <c r="U304">
        <v>66.044600000000003</v>
      </c>
      <c r="W304">
        <v>-0.11577849541025333</v>
      </c>
    </row>
    <row r="305" spans="1:24">
      <c r="A305">
        <v>1997</v>
      </c>
      <c r="B305" t="s">
        <v>14</v>
      </c>
      <c r="C305">
        <v>14</v>
      </c>
      <c r="D305">
        <v>22542.812006247168</v>
      </c>
      <c r="E305">
        <v>1682.2143555234943</v>
      </c>
      <c r="F305">
        <v>20860.597650723674</v>
      </c>
      <c r="G305">
        <v>10.023171536078863</v>
      </c>
      <c r="H305">
        <v>7.755415737250182E-2</v>
      </c>
      <c r="I305">
        <v>1.52560521714534</v>
      </c>
      <c r="J305">
        <v>1.7537321389601599</v>
      </c>
      <c r="K305">
        <v>142.32189379544673</v>
      </c>
      <c r="L305">
        <v>138.7037319033054</v>
      </c>
      <c r="M305">
        <v>10.199999809265099</v>
      </c>
      <c r="N305">
        <v>11.7200002670288</v>
      </c>
      <c r="O305">
        <v>33.080202458573801</v>
      </c>
      <c r="P305">
        <v>35.310028235335537</v>
      </c>
      <c r="S305">
        <v>6.25</v>
      </c>
      <c r="T305">
        <v>5.87</v>
      </c>
      <c r="U305">
        <v>75.612799999999993</v>
      </c>
      <c r="V305">
        <v>66.044600000000003</v>
      </c>
      <c r="W305">
        <v>-5.0588970468893324E-2</v>
      </c>
      <c r="X305">
        <v>-0.11577849541025333</v>
      </c>
    </row>
    <row r="306" spans="1:24">
      <c r="A306">
        <v>1998</v>
      </c>
      <c r="B306" t="s">
        <v>14</v>
      </c>
      <c r="C306">
        <v>14</v>
      </c>
      <c r="D306">
        <v>24263.240059642412</v>
      </c>
      <c r="E306">
        <v>1720.4280533952442</v>
      </c>
      <c r="F306">
        <v>22542.812006247168</v>
      </c>
      <c r="G306">
        <v>10.096717729212697</v>
      </c>
      <c r="H306">
        <v>7.3546193133834592E-2</v>
      </c>
      <c r="I306">
        <v>2.4155178723923201</v>
      </c>
      <c r="J306">
        <v>1.52560521714534</v>
      </c>
      <c r="K306">
        <v>157.97794367089671</v>
      </c>
      <c r="L306">
        <v>142.32189379544673</v>
      </c>
      <c r="M306">
        <v>7.6999998092651403</v>
      </c>
      <c r="N306">
        <v>10.199999809265099</v>
      </c>
      <c r="O306">
        <v>31.131032671178687</v>
      </c>
      <c r="P306">
        <v>33.080202458573801</v>
      </c>
      <c r="S306">
        <v>3.68</v>
      </c>
      <c r="T306">
        <v>6.25</v>
      </c>
      <c r="U306">
        <v>72.970200000000006</v>
      </c>
      <c r="V306">
        <v>75.612799999999993</v>
      </c>
      <c r="W306">
        <v>5.8844005861380021E-2</v>
      </c>
      <c r="X306">
        <v>-5.0588970468893324E-2</v>
      </c>
    </row>
    <row r="307" spans="1:24">
      <c r="A307">
        <v>1999</v>
      </c>
      <c r="B307" t="s">
        <v>14</v>
      </c>
      <c r="C307">
        <v>14</v>
      </c>
      <c r="D307">
        <v>26284.280798740379</v>
      </c>
      <c r="E307">
        <v>2021.0407390979672</v>
      </c>
      <c r="F307">
        <v>24263.240059642412</v>
      </c>
      <c r="G307">
        <v>10.176726351218202</v>
      </c>
      <c r="H307">
        <v>8.0008622005504293E-2</v>
      </c>
      <c r="I307">
        <v>1.6319237641453199</v>
      </c>
      <c r="J307">
        <v>2.4155178723923201</v>
      </c>
      <c r="K307">
        <v>160.1443645334013</v>
      </c>
      <c r="L307">
        <v>157.97794367089671</v>
      </c>
      <c r="M307">
        <v>5.8000001907348597</v>
      </c>
      <c r="N307">
        <v>7.6999998092651403</v>
      </c>
      <c r="O307">
        <v>30.537609126505405</v>
      </c>
      <c r="P307">
        <v>31.131032671178687</v>
      </c>
      <c r="S307">
        <v>3.9</v>
      </c>
      <c r="T307">
        <v>3.68</v>
      </c>
      <c r="U307">
        <v>81.383700000000005</v>
      </c>
      <c r="V307">
        <v>72.970200000000006</v>
      </c>
      <c r="W307">
        <v>0.15248382561750665</v>
      </c>
      <c r="X307">
        <v>5.8844005861380021E-2</v>
      </c>
    </row>
    <row r="308" spans="1:24">
      <c r="A308">
        <v>2000</v>
      </c>
      <c r="B308" t="s">
        <v>14</v>
      </c>
      <c r="C308">
        <v>14</v>
      </c>
      <c r="D308">
        <v>26241.514488701738</v>
      </c>
      <c r="E308">
        <v>-42.766310038641677</v>
      </c>
      <c r="F308">
        <v>26284.280798740379</v>
      </c>
      <c r="G308">
        <v>10.175097958187511</v>
      </c>
      <c r="H308">
        <v>-1.6283930306908445E-3</v>
      </c>
      <c r="I308">
        <v>5.5907172995780696</v>
      </c>
      <c r="J308">
        <v>1.6319237641453199</v>
      </c>
      <c r="K308">
        <v>175.13993686348402</v>
      </c>
      <c r="L308">
        <v>160.1443645334013</v>
      </c>
      <c r="M308">
        <v>4.3200001716613796</v>
      </c>
      <c r="N308">
        <v>5.8000001907348597</v>
      </c>
      <c r="O308">
        <v>27.688242830709658</v>
      </c>
      <c r="P308">
        <v>30.537609126505405</v>
      </c>
      <c r="S308">
        <v>5.39</v>
      </c>
      <c r="T308">
        <v>3.9</v>
      </c>
      <c r="U308">
        <v>81.328400000000002</v>
      </c>
      <c r="V308">
        <v>81.383700000000005</v>
      </c>
      <c r="W308">
        <v>8.4882079748373321E-2</v>
      </c>
      <c r="X308">
        <v>0.15248382561750665</v>
      </c>
    </row>
    <row r="309" spans="1:24">
      <c r="A309">
        <v>2001</v>
      </c>
      <c r="B309" t="s">
        <v>14</v>
      </c>
      <c r="C309">
        <v>14</v>
      </c>
      <c r="D309">
        <v>28227.27705016228</v>
      </c>
      <c r="E309">
        <v>1985.7625614605422</v>
      </c>
      <c r="F309">
        <v>26241.514488701738</v>
      </c>
      <c r="G309">
        <v>10.248044060703133</v>
      </c>
      <c r="H309">
        <v>7.2946102515622613E-2</v>
      </c>
      <c r="I309">
        <v>4.8729048729048703</v>
      </c>
      <c r="J309">
        <v>5.5907172995780696</v>
      </c>
      <c r="K309">
        <v>175.02733347163377</v>
      </c>
      <c r="L309">
        <v>175.13993686348402</v>
      </c>
      <c r="M309">
        <v>3.6800000667571999</v>
      </c>
      <c r="N309">
        <v>4.3200001716613796</v>
      </c>
      <c r="O309">
        <v>28.981302380271028</v>
      </c>
      <c r="P309">
        <v>27.688242830709658</v>
      </c>
      <c r="S309">
        <v>3.83</v>
      </c>
      <c r="T309">
        <v>5.39</v>
      </c>
      <c r="U309">
        <v>81.938900000000004</v>
      </c>
      <c r="V309">
        <v>81.328400000000002</v>
      </c>
      <c r="W309">
        <v>-5.8707913434066965E-3</v>
      </c>
      <c r="X309">
        <v>8.4882079748373321E-2</v>
      </c>
    </row>
    <row r="310" spans="1:24">
      <c r="A310">
        <v>2002</v>
      </c>
      <c r="B310" t="s">
        <v>14</v>
      </c>
      <c r="C310">
        <v>14</v>
      </c>
      <c r="D310">
        <v>32539.955207540374</v>
      </c>
      <c r="E310">
        <v>4312.6781573780936</v>
      </c>
      <c r="F310">
        <v>28227.27705016228</v>
      </c>
      <c r="G310">
        <v>10.390224004236751</v>
      </c>
      <c r="H310">
        <v>0.14217994353361796</v>
      </c>
      <c r="I310">
        <v>4.6147332768840004</v>
      </c>
      <c r="J310">
        <v>4.8729048729048703</v>
      </c>
      <c r="K310">
        <v>163.77086760331156</v>
      </c>
      <c r="L310">
        <v>175.02733347163377</v>
      </c>
      <c r="M310">
        <v>4.2199997901916504</v>
      </c>
      <c r="N310">
        <v>3.6800000667571999</v>
      </c>
      <c r="O310">
        <v>29.453209288148496</v>
      </c>
      <c r="P310">
        <v>28.981302380271028</v>
      </c>
      <c r="S310">
        <v>3.4</v>
      </c>
      <c r="T310">
        <v>3.83</v>
      </c>
      <c r="U310">
        <v>75.665499999999994</v>
      </c>
      <c r="V310">
        <v>81.938900000000004</v>
      </c>
      <c r="W310">
        <v>-8.9949468292039994E-2</v>
      </c>
      <c r="X310">
        <v>-5.8707913434066965E-3</v>
      </c>
    </row>
    <row r="311" spans="1:24">
      <c r="A311">
        <v>2003</v>
      </c>
      <c r="B311" t="s">
        <v>14</v>
      </c>
      <c r="C311">
        <v>14</v>
      </c>
      <c r="D311">
        <v>41107.031056966087</v>
      </c>
      <c r="E311">
        <v>8567.0758494257134</v>
      </c>
      <c r="F311">
        <v>32539.955207540374</v>
      </c>
      <c r="G311">
        <v>10.623934457798835</v>
      </c>
      <c r="H311">
        <v>0.2337104535620842</v>
      </c>
      <c r="I311">
        <v>3.4904896802913798</v>
      </c>
      <c r="J311">
        <v>4.6147332768840004</v>
      </c>
      <c r="K311">
        <v>146.55076124677538</v>
      </c>
      <c r="L311">
        <v>163.77086760331156</v>
      </c>
      <c r="M311">
        <v>4.4800000190734899</v>
      </c>
      <c r="N311">
        <v>4.2199997901916504</v>
      </c>
      <c r="O311">
        <v>29.697297841712583</v>
      </c>
      <c r="P311">
        <v>29.453209288148496</v>
      </c>
      <c r="S311">
        <v>2.62</v>
      </c>
      <c r="T311">
        <v>3.4</v>
      </c>
      <c r="U311">
        <v>100</v>
      </c>
      <c r="V311">
        <v>75.665499999999994</v>
      </c>
      <c r="W311">
        <v>-0.14689216404564798</v>
      </c>
      <c r="X311">
        <v>-8.9949468292039994E-2</v>
      </c>
    </row>
    <row r="312" spans="1:24">
      <c r="A312">
        <v>2004</v>
      </c>
      <c r="B312" t="s">
        <v>14</v>
      </c>
      <c r="C312">
        <v>14</v>
      </c>
      <c r="D312">
        <v>47630.926494800115</v>
      </c>
      <c r="E312">
        <v>6523.8954378340277</v>
      </c>
      <c r="F312">
        <v>41107.031056966087</v>
      </c>
      <c r="G312">
        <v>10.771237545522581</v>
      </c>
      <c r="H312">
        <v>0.14730308772374556</v>
      </c>
      <c r="I312">
        <v>2.1996285071854298</v>
      </c>
      <c r="J312">
        <v>3.4904896802913798</v>
      </c>
      <c r="K312">
        <v>146.69765916129029</v>
      </c>
      <c r="L312">
        <v>146.55076124677538</v>
      </c>
      <c r="M312">
        <v>4.4899997711181596</v>
      </c>
      <c r="N312">
        <v>4.4800000190734899</v>
      </c>
      <c r="O312">
        <v>29.707374987495449</v>
      </c>
      <c r="P312">
        <v>29.697297841712583</v>
      </c>
      <c r="S312">
        <v>2.62</v>
      </c>
      <c r="T312">
        <v>2.62</v>
      </c>
      <c r="U312">
        <v>88.456999999999994</v>
      </c>
      <c r="V312">
        <v>100</v>
      </c>
      <c r="W312">
        <v>-0.12323862500331599</v>
      </c>
      <c r="X312">
        <v>-0.14689216404564798</v>
      </c>
    </row>
    <row r="313" spans="1:24">
      <c r="A313">
        <v>2005</v>
      </c>
      <c r="B313" t="s">
        <v>14</v>
      </c>
      <c r="C313">
        <v>14</v>
      </c>
      <c r="D313">
        <v>50878.639517606614</v>
      </c>
      <c r="E313">
        <v>3247.7130228064998</v>
      </c>
      <c r="F313">
        <v>47630.926494800115</v>
      </c>
      <c r="G313">
        <v>10.837198458615759</v>
      </c>
      <c r="H313">
        <v>6.5960913093178419E-2</v>
      </c>
      <c r="I313">
        <v>2.4296919839296098</v>
      </c>
      <c r="J313">
        <v>2.1996285071854298</v>
      </c>
      <c r="K313">
        <v>148.2779200319082</v>
      </c>
      <c r="L313">
        <v>146.69765916129029</v>
      </c>
      <c r="M313">
        <v>4.3400001525878897</v>
      </c>
      <c r="N313">
        <v>4.4899997711181596</v>
      </c>
      <c r="O313">
        <v>30.413274983873752</v>
      </c>
      <c r="P313">
        <v>29.707374987495449</v>
      </c>
      <c r="Q313">
        <v>26.835353599314931</v>
      </c>
      <c r="S313">
        <v>2.83</v>
      </c>
      <c r="T313">
        <v>2.62</v>
      </c>
      <c r="U313">
        <v>66.662000000000006</v>
      </c>
      <c r="V313">
        <v>88.456999999999994</v>
      </c>
      <c r="W313">
        <v>-0.11813679745712335</v>
      </c>
      <c r="X313">
        <v>-0.12323862500331599</v>
      </c>
    </row>
    <row r="314" spans="1:24">
      <c r="A314">
        <v>2006</v>
      </c>
      <c r="B314" t="s">
        <v>14</v>
      </c>
      <c r="C314">
        <v>14</v>
      </c>
      <c r="D314">
        <v>54306.913100624086</v>
      </c>
      <c r="E314">
        <v>3428.2735830174715</v>
      </c>
      <c r="F314">
        <v>50878.639517606614</v>
      </c>
      <c r="G314">
        <v>10.902406810905402</v>
      </c>
      <c r="H314">
        <v>6.5208352289642946E-2</v>
      </c>
      <c r="I314">
        <v>3.9316398954053202</v>
      </c>
      <c r="J314">
        <v>2.4296919839296098</v>
      </c>
      <c r="K314">
        <v>149.95745839706916</v>
      </c>
      <c r="L314">
        <v>148.2779200319082</v>
      </c>
      <c r="M314">
        <v>4.4099998474121103</v>
      </c>
      <c r="N314">
        <v>4.3400001525878897</v>
      </c>
      <c r="O314">
        <v>30.61500238546498</v>
      </c>
      <c r="P314">
        <v>30.413274983873752</v>
      </c>
      <c r="Q314">
        <v>27.102595301422479</v>
      </c>
      <c r="R314">
        <v>26.835353599314931</v>
      </c>
      <c r="T314">
        <v>2.83</v>
      </c>
      <c r="U314">
        <v>64.058599999999998</v>
      </c>
      <c r="V314">
        <v>66.662000000000006</v>
      </c>
      <c r="W314">
        <v>-8.5217639064586626E-2</v>
      </c>
      <c r="X314">
        <v>-0.11813679745712335</v>
      </c>
    </row>
    <row r="315" spans="1:24">
      <c r="A315">
        <v>2007</v>
      </c>
      <c r="B315" t="s">
        <v>14</v>
      </c>
      <c r="C315">
        <v>14</v>
      </c>
      <c r="D315">
        <v>61359.645079817223</v>
      </c>
      <c r="E315">
        <v>7052.7319791931368</v>
      </c>
      <c r="F315">
        <v>54306.913100624086</v>
      </c>
      <c r="G315">
        <v>11.02450765179718</v>
      </c>
      <c r="H315">
        <v>0.1221008408917772</v>
      </c>
      <c r="I315">
        <v>4.8971156438134598</v>
      </c>
      <c r="J315">
        <v>3.9316398954053202</v>
      </c>
      <c r="K315">
        <v>153.29391616929951</v>
      </c>
      <c r="L315">
        <v>149.95745839706916</v>
      </c>
      <c r="M315">
        <v>4.6700000762939498</v>
      </c>
      <c r="N315">
        <v>4.4099998474121103</v>
      </c>
      <c r="O315">
        <v>31.872538244338006</v>
      </c>
      <c r="P315">
        <v>30.61500238546498</v>
      </c>
      <c r="Q315">
        <v>23.67132696568051</v>
      </c>
      <c r="R315">
        <v>27.102595301422479</v>
      </c>
      <c r="U315">
        <v>64.841200000000001</v>
      </c>
      <c r="V315">
        <v>64.058599999999998</v>
      </c>
      <c r="W315">
        <v>-5.3340520679996652E-2</v>
      </c>
      <c r="X315">
        <v>-8.5217639064586626E-2</v>
      </c>
    </row>
    <row r="316" spans="1:24">
      <c r="A316">
        <v>2008</v>
      </c>
      <c r="B316" t="s">
        <v>14</v>
      </c>
      <c r="C316">
        <v>14</v>
      </c>
      <c r="D316">
        <v>61257.896890275639</v>
      </c>
      <c r="E316">
        <v>-101.748189541584</v>
      </c>
      <c r="F316">
        <v>61359.645079817223</v>
      </c>
      <c r="G316">
        <v>11.022848048917194</v>
      </c>
      <c r="H316">
        <v>-1.6596028799860107E-3</v>
      </c>
      <c r="I316">
        <v>4.0603049511735296</v>
      </c>
      <c r="J316">
        <v>4.8971156438134598</v>
      </c>
      <c r="K316">
        <v>159.63538774784337</v>
      </c>
      <c r="L316">
        <v>153.29391616929951</v>
      </c>
      <c r="M316">
        <v>6.4000000953674299</v>
      </c>
      <c r="N316">
        <v>4.6700000762939498</v>
      </c>
      <c r="O316">
        <v>36.937172291062396</v>
      </c>
      <c r="P316">
        <v>31.872538244338006</v>
      </c>
      <c r="Q316">
        <v>18.411298892121273</v>
      </c>
      <c r="R316">
        <v>23.67132696568051</v>
      </c>
      <c r="U316">
        <v>73.148499999999999</v>
      </c>
      <c r="V316">
        <v>64.841200000000001</v>
      </c>
      <c r="W316">
        <v>-0.10527413134685999</v>
      </c>
      <c r="X316">
        <v>-5.3340520679996652E-2</v>
      </c>
    </row>
    <row r="317" spans="1:24">
      <c r="A317">
        <v>2009</v>
      </c>
      <c r="B317" t="s">
        <v>14</v>
      </c>
      <c r="C317">
        <v>14</v>
      </c>
      <c r="D317">
        <v>52104.034723116878</v>
      </c>
      <c r="E317">
        <v>-9153.8621671587607</v>
      </c>
      <c r="F317">
        <v>61257.896890275639</v>
      </c>
      <c r="G317">
        <v>10.860997666645424</v>
      </c>
      <c r="H317">
        <v>-0.16185038227176918</v>
      </c>
      <c r="I317">
        <v>-4.4781033915047699</v>
      </c>
      <c r="J317">
        <v>4.0603049511735296</v>
      </c>
      <c r="K317">
        <v>173.00174194826599</v>
      </c>
      <c r="L317">
        <v>159.63538774784337</v>
      </c>
      <c r="M317">
        <v>12.0100002288818</v>
      </c>
      <c r="N317">
        <v>6.4000000953674299</v>
      </c>
      <c r="O317">
        <v>43.849823247807571</v>
      </c>
      <c r="P317">
        <v>36.937172291062396</v>
      </c>
      <c r="Q317">
        <v>14.7227612610181</v>
      </c>
      <c r="R317">
        <v>18.411298892121273</v>
      </c>
      <c r="U317">
        <v>72.161600000000007</v>
      </c>
      <c r="V317">
        <v>73.148499999999999</v>
      </c>
      <c r="W317">
        <v>-0.18235140684551998</v>
      </c>
      <c r="X317">
        <v>-0.10527413134685999</v>
      </c>
    </row>
    <row r="318" spans="1:24">
      <c r="A318">
        <v>2010</v>
      </c>
      <c r="B318" t="s">
        <v>14</v>
      </c>
      <c r="C318">
        <v>14</v>
      </c>
      <c r="D318">
        <v>48711.949929377297</v>
      </c>
      <c r="E318">
        <v>-3392.0847937395811</v>
      </c>
      <c r="F318">
        <v>52104.034723116878</v>
      </c>
      <c r="G318">
        <v>10.793679657396957</v>
      </c>
      <c r="H318">
        <v>-6.7318009248467092E-2</v>
      </c>
      <c r="I318">
        <v>-0.92209582902446896</v>
      </c>
      <c r="J318">
        <v>-4.4781033915047699</v>
      </c>
      <c r="K318">
        <v>189.43424989626726</v>
      </c>
      <c r="L318">
        <v>173.00174194826599</v>
      </c>
      <c r="M318">
        <v>13.8500003814697</v>
      </c>
      <c r="N318">
        <v>12.0100002288818</v>
      </c>
      <c r="O318">
        <v>62.190902535056047</v>
      </c>
      <c r="P318">
        <v>43.849823247807571</v>
      </c>
      <c r="Q318">
        <v>16.582933385655199</v>
      </c>
      <c r="R318">
        <v>14.7227612610181</v>
      </c>
      <c r="U318">
        <v>67.879199999999997</v>
      </c>
      <c r="V318">
        <v>72.161600000000007</v>
      </c>
      <c r="W318">
        <v>-0.19169598537101998</v>
      </c>
      <c r="X318">
        <v>-0.18235140684551998</v>
      </c>
    </row>
    <row r="319" spans="1:24">
      <c r="A319">
        <v>2011</v>
      </c>
      <c r="B319" t="s">
        <v>14</v>
      </c>
      <c r="C319">
        <v>14</v>
      </c>
      <c r="D319">
        <v>51943.96317609027</v>
      </c>
      <c r="E319">
        <v>3232.0132467129733</v>
      </c>
      <c r="F319">
        <v>48711.949929377297</v>
      </c>
      <c r="G319">
        <v>10.857920785272514</v>
      </c>
      <c r="H319">
        <v>6.4241127875556359E-2</v>
      </c>
      <c r="I319">
        <v>2.5571888318692002</v>
      </c>
      <c r="J319">
        <v>-0.92209582902446896</v>
      </c>
      <c r="K319">
        <v>188.41035441940943</v>
      </c>
      <c r="L319">
        <v>189.43424989626726</v>
      </c>
      <c r="M319">
        <v>14.6199998855591</v>
      </c>
      <c r="N319">
        <v>13.8500003814697</v>
      </c>
      <c r="O319">
        <v>43.830476769134151</v>
      </c>
      <c r="P319">
        <v>62.190902535056047</v>
      </c>
      <c r="Q319">
        <v>15.786819188287717</v>
      </c>
      <c r="R319">
        <v>16.582933385655199</v>
      </c>
      <c r="U319">
        <v>62.842399999999998</v>
      </c>
      <c r="V319">
        <v>67.879199999999997</v>
      </c>
      <c r="W319">
        <v>-0.17282481827205995</v>
      </c>
      <c r="X319">
        <v>-0.19169598537101998</v>
      </c>
    </row>
    <row r="320" spans="1:24">
      <c r="A320">
        <v>2012</v>
      </c>
      <c r="B320" t="s">
        <v>14</v>
      </c>
      <c r="C320">
        <v>14</v>
      </c>
      <c r="D320">
        <v>48945.980232792972</v>
      </c>
      <c r="E320">
        <v>-2997.9829432972983</v>
      </c>
      <c r="F320">
        <v>51943.96317609027</v>
      </c>
      <c r="G320">
        <v>10.79847252472541</v>
      </c>
      <c r="H320">
        <v>-5.9448260547103615E-2</v>
      </c>
      <c r="I320">
        <v>1.6962089729454499</v>
      </c>
      <c r="J320">
        <v>2.5571888318692002</v>
      </c>
      <c r="K320">
        <v>191.42712342799229</v>
      </c>
      <c r="L320">
        <v>188.41035441940943</v>
      </c>
      <c r="M320">
        <v>14.670000076293899</v>
      </c>
      <c r="N320">
        <v>14.6199998855591</v>
      </c>
      <c r="O320">
        <v>39.411421098094337</v>
      </c>
      <c r="P320">
        <v>43.830476769134151</v>
      </c>
      <c r="Q320">
        <v>16.836021151687444</v>
      </c>
      <c r="R320">
        <v>15.786819188287717</v>
      </c>
      <c r="U320">
        <v>73.184299999999993</v>
      </c>
      <c r="V320">
        <v>62.842399999999998</v>
      </c>
      <c r="W320">
        <v>-0.14003351689707</v>
      </c>
      <c r="X320">
        <v>-0.17282481827205995</v>
      </c>
    </row>
    <row r="321" spans="1:24">
      <c r="A321">
        <v>2013</v>
      </c>
      <c r="B321" t="s">
        <v>14</v>
      </c>
      <c r="C321">
        <v>14</v>
      </c>
      <c r="D321">
        <v>51665.178305814479</v>
      </c>
      <c r="E321">
        <v>2719.1980730215073</v>
      </c>
      <c r="F321">
        <v>48945.980232792972</v>
      </c>
      <c r="G321">
        <v>10.85253929983411</v>
      </c>
      <c r="H321">
        <v>5.4066775108699616E-2</v>
      </c>
      <c r="I321">
        <v>0.50871486948543598</v>
      </c>
      <c r="J321">
        <v>1.6962089729454499</v>
      </c>
      <c r="K321">
        <v>188.24795948260504</v>
      </c>
      <c r="L321">
        <v>191.42712342799229</v>
      </c>
      <c r="M321">
        <v>13.039999961853001</v>
      </c>
      <c r="N321">
        <v>14.670000076293899</v>
      </c>
      <c r="O321">
        <v>37.782664961066239</v>
      </c>
      <c r="P321">
        <v>39.411421098094337</v>
      </c>
      <c r="Q321">
        <v>21.748403460331652</v>
      </c>
      <c r="R321">
        <v>16.836021151687444</v>
      </c>
      <c r="U321">
        <v>74.799000000000007</v>
      </c>
      <c r="V321">
        <v>73.184299999999993</v>
      </c>
      <c r="W321">
        <v>-0.10259568363156667</v>
      </c>
      <c r="X321">
        <v>-0.14003351689707</v>
      </c>
    </row>
    <row r="322" spans="1:24">
      <c r="A322">
        <v>2014</v>
      </c>
      <c r="B322" t="s">
        <v>14</v>
      </c>
      <c r="C322">
        <v>14</v>
      </c>
      <c r="D322">
        <v>55628.182710513618</v>
      </c>
      <c r="E322">
        <v>3963.0044046991388</v>
      </c>
      <c r="F322">
        <v>51665.178305814479</v>
      </c>
      <c r="G322">
        <v>10.926445235099356</v>
      </c>
      <c r="H322">
        <v>7.390593526524647E-2</v>
      </c>
      <c r="I322">
        <v>0.18254231662794901</v>
      </c>
      <c r="J322">
        <v>0.50871486948543598</v>
      </c>
      <c r="K322">
        <v>201.4994235679865</v>
      </c>
      <c r="L322">
        <v>188.24795948260504</v>
      </c>
      <c r="M322">
        <v>11.2600002288818</v>
      </c>
      <c r="N322">
        <v>13.039999961853001</v>
      </c>
      <c r="O322">
        <v>34.756106253674609</v>
      </c>
      <c r="P322">
        <v>37.782664961066239</v>
      </c>
      <c r="Q322">
        <v>24.188951411376785</v>
      </c>
      <c r="R322">
        <v>21.748403460331652</v>
      </c>
      <c r="U322">
        <v>73.703100000000006</v>
      </c>
      <c r="V322">
        <v>74.799000000000007</v>
      </c>
      <c r="W322">
        <v>-0.11349987031421867</v>
      </c>
      <c r="X322">
        <v>-0.10259568363156667</v>
      </c>
    </row>
    <row r="323" spans="1:24">
      <c r="A323">
        <v>2015</v>
      </c>
      <c r="B323" t="s">
        <v>14</v>
      </c>
      <c r="C323">
        <v>14</v>
      </c>
      <c r="D323">
        <v>61908.794530860665</v>
      </c>
      <c r="E323">
        <v>6280.6118203470469</v>
      </c>
      <c r="F323">
        <v>55628.182710513618</v>
      </c>
      <c r="G323">
        <v>11.033417525008263</v>
      </c>
      <c r="H323">
        <v>0.1069722899089065</v>
      </c>
      <c r="I323">
        <v>-0.28987907901273902</v>
      </c>
      <c r="J323">
        <v>0.18254231662794901</v>
      </c>
      <c r="K323">
        <v>215.43767867811096</v>
      </c>
      <c r="L323">
        <v>201.4994235679865</v>
      </c>
      <c r="M323">
        <v>9.3999996185302699</v>
      </c>
      <c r="N323">
        <v>11.2600002288818</v>
      </c>
      <c r="O323">
        <v>27.055732494201489</v>
      </c>
      <c r="P323">
        <v>34.756106253674609</v>
      </c>
      <c r="Q323">
        <v>30.153335994188112</v>
      </c>
      <c r="R323">
        <v>24.188951411376785</v>
      </c>
      <c r="U323">
        <v>69.367999999999995</v>
      </c>
      <c r="V323">
        <v>73.703100000000006</v>
      </c>
      <c r="W323">
        <v>-0.18367024474687998</v>
      </c>
      <c r="X323">
        <v>-0.11349987031421867</v>
      </c>
    </row>
    <row r="324" spans="1:24">
      <c r="A324">
        <v>1993</v>
      </c>
      <c r="B324" t="s">
        <v>13</v>
      </c>
      <c r="C324">
        <v>15</v>
      </c>
      <c r="D324">
        <v>18676.952578918328</v>
      </c>
      <c r="E324" t="s">
        <v>141</v>
      </c>
      <c r="F324" t="s">
        <v>141</v>
      </c>
      <c r="G324">
        <v>9.8350455603008164</v>
      </c>
      <c r="H324" t="s">
        <v>141</v>
      </c>
      <c r="I324">
        <v>4.6267346833129297</v>
      </c>
      <c r="J324" t="s">
        <v>141</v>
      </c>
      <c r="K324">
        <v>37.875299230167663</v>
      </c>
      <c r="L324" t="s">
        <v>141</v>
      </c>
      <c r="M324">
        <v>10.2399997711182</v>
      </c>
      <c r="N324" t="s">
        <v>141</v>
      </c>
      <c r="O324">
        <v>48.288710472263034</v>
      </c>
      <c r="P324" t="s">
        <v>141</v>
      </c>
      <c r="Q324">
        <v>19.756346108422711</v>
      </c>
      <c r="R324" t="s">
        <v>141</v>
      </c>
      <c r="S324">
        <v>5.7984999999999998</v>
      </c>
      <c r="T324" t="s">
        <v>141</v>
      </c>
      <c r="V324" t="s">
        <v>141</v>
      </c>
      <c r="X324" t="s">
        <v>141</v>
      </c>
    </row>
    <row r="325" spans="1:24">
      <c r="A325">
        <v>1994</v>
      </c>
      <c r="B325" t="s">
        <v>13</v>
      </c>
      <c r="C325">
        <v>15</v>
      </c>
      <c r="D325">
        <v>19273.844170010307</v>
      </c>
      <c r="E325">
        <v>596.89159109197863</v>
      </c>
      <c r="F325">
        <v>18676.952578918328</v>
      </c>
      <c r="G325">
        <v>9.8665042313941296</v>
      </c>
      <c r="H325">
        <v>3.1458671093313129E-2</v>
      </c>
      <c r="I325">
        <v>4.0518421806572</v>
      </c>
      <c r="J325">
        <v>4.6267346833129297</v>
      </c>
      <c r="K325">
        <v>40.57938710661719</v>
      </c>
      <c r="L325">
        <v>37.875299230167663</v>
      </c>
      <c r="M325">
        <v>11.0900001525879</v>
      </c>
      <c r="N325">
        <v>10.2399997711182</v>
      </c>
      <c r="O325">
        <v>46.02895672037981</v>
      </c>
      <c r="P325">
        <v>48.288710472263034</v>
      </c>
      <c r="Q325">
        <v>19.850880793316641</v>
      </c>
      <c r="R325">
        <v>19.756346108422711</v>
      </c>
      <c r="S325">
        <v>5.9649999999999999</v>
      </c>
      <c r="T325">
        <v>5.7984999999999998</v>
      </c>
    </row>
    <row r="326" spans="1:24">
      <c r="A326">
        <v>1995</v>
      </c>
      <c r="B326" t="s">
        <v>13</v>
      </c>
      <c r="C326">
        <v>15</v>
      </c>
      <c r="D326">
        <v>20596.388575759589</v>
      </c>
      <c r="E326">
        <v>1322.5444057492823</v>
      </c>
      <c r="F326">
        <v>19273.844170010307</v>
      </c>
      <c r="G326">
        <v>9.9328710275524212</v>
      </c>
      <c r="H326">
        <v>6.6366796158291663E-2</v>
      </c>
      <c r="I326">
        <v>5.2354225804429904</v>
      </c>
      <c r="J326">
        <v>4.0518421806572</v>
      </c>
      <c r="K326">
        <v>45.824985476912609</v>
      </c>
      <c r="L326">
        <v>40.57938710661719</v>
      </c>
      <c r="M326">
        <v>11.670000076293899</v>
      </c>
      <c r="N326">
        <v>11.0900001525879</v>
      </c>
      <c r="O326">
        <v>47.258562936187552</v>
      </c>
      <c r="P326">
        <v>46.02895672037981</v>
      </c>
      <c r="Q326">
        <v>21.879971466968481</v>
      </c>
      <c r="R326">
        <v>19.850880793316641</v>
      </c>
      <c r="S326">
        <v>6.7687999999999997</v>
      </c>
      <c r="T326">
        <v>5.9649999999999999</v>
      </c>
    </row>
    <row r="327" spans="1:24">
      <c r="A327">
        <v>1996</v>
      </c>
      <c r="B327" t="s">
        <v>13</v>
      </c>
      <c r="C327">
        <v>15</v>
      </c>
      <c r="D327">
        <v>23020.0999399922</v>
      </c>
      <c r="E327">
        <v>2423.7113642326112</v>
      </c>
      <c r="F327">
        <v>20596.388575759589</v>
      </c>
      <c r="G327">
        <v>10.044123023708336</v>
      </c>
      <c r="H327">
        <v>0.11125199615591441</v>
      </c>
      <c r="I327">
        <v>4.00697668981039</v>
      </c>
      <c r="J327">
        <v>5.2354225804429904</v>
      </c>
      <c r="K327">
        <v>42.982839954297148</v>
      </c>
      <c r="L327">
        <v>45.824985476912609</v>
      </c>
      <c r="M327">
        <v>11.8699998855591</v>
      </c>
      <c r="N327">
        <v>11.670000076293899</v>
      </c>
      <c r="O327">
        <v>46.427149137683593</v>
      </c>
      <c r="P327">
        <v>47.258562936187552</v>
      </c>
      <c r="Q327">
        <v>22.158611383077183</v>
      </c>
      <c r="R327">
        <v>21.879971466968481</v>
      </c>
      <c r="S327">
        <v>5.7858000000000001</v>
      </c>
      <c r="T327">
        <v>6.7687999999999997</v>
      </c>
      <c r="U327">
        <v>46.925899999999999</v>
      </c>
      <c r="W327">
        <v>-0.24185849103068802</v>
      </c>
    </row>
    <row r="328" spans="1:24">
      <c r="A328">
        <v>1997</v>
      </c>
      <c r="B328" t="s">
        <v>13</v>
      </c>
      <c r="C328">
        <v>15</v>
      </c>
      <c r="D328">
        <v>21779.624366701766</v>
      </c>
      <c r="E328">
        <v>-1240.4755732904341</v>
      </c>
      <c r="F328">
        <v>23020.0999399922</v>
      </c>
      <c r="G328">
        <v>9.9887301496303174</v>
      </c>
      <c r="H328">
        <v>-5.5392874078018295E-2</v>
      </c>
      <c r="I328">
        <v>2.0431077975013299</v>
      </c>
      <c r="J328">
        <v>4.00697668981039</v>
      </c>
      <c r="K328">
        <v>44.681747130756605</v>
      </c>
      <c r="L328">
        <v>42.982839954297148</v>
      </c>
      <c r="M328">
        <v>12</v>
      </c>
      <c r="N328">
        <v>11.8699998855591</v>
      </c>
      <c r="O328">
        <v>44.371746627943978</v>
      </c>
      <c r="P328">
        <v>46.427149137683593</v>
      </c>
      <c r="Q328">
        <v>22.195362392171951</v>
      </c>
      <c r="R328">
        <v>22.158611383077183</v>
      </c>
      <c r="S328">
        <v>5.5888</v>
      </c>
      <c r="T328">
        <v>5.7858000000000001</v>
      </c>
      <c r="U328">
        <v>47.849699999999999</v>
      </c>
      <c r="V328">
        <v>46.925899999999999</v>
      </c>
      <c r="W328">
        <v>-0.21118089962031997</v>
      </c>
      <c r="X328">
        <v>-0.24185849103068802</v>
      </c>
    </row>
    <row r="329" spans="1:24">
      <c r="A329">
        <v>1998</v>
      </c>
      <c r="B329" t="s">
        <v>13</v>
      </c>
      <c r="C329">
        <v>15</v>
      </c>
      <c r="D329">
        <v>22252.35808623103</v>
      </c>
      <c r="E329">
        <v>472.73371952926391</v>
      </c>
      <c r="F329">
        <v>21779.624366701766</v>
      </c>
      <c r="G329">
        <v>10.010203263382396</v>
      </c>
      <c r="H329">
        <v>2.1473113752078277E-2</v>
      </c>
      <c r="I329">
        <v>1.95508557719383</v>
      </c>
      <c r="J329">
        <v>2.0431077975013299</v>
      </c>
      <c r="K329">
        <v>45.209980277402153</v>
      </c>
      <c r="L329">
        <v>44.681747130756605</v>
      </c>
      <c r="M329">
        <v>12.1199998855591</v>
      </c>
      <c r="N329">
        <v>12</v>
      </c>
      <c r="O329">
        <v>40.725777510249891</v>
      </c>
      <c r="P329">
        <v>44.371746627943978</v>
      </c>
      <c r="Q329">
        <v>21.382893893242386</v>
      </c>
      <c r="R329">
        <v>22.195362392171951</v>
      </c>
      <c r="S329">
        <v>5.1715</v>
      </c>
      <c r="T329">
        <v>5.5888</v>
      </c>
      <c r="U329">
        <v>55.750900000000001</v>
      </c>
      <c r="V329">
        <v>47.849699999999999</v>
      </c>
      <c r="W329">
        <v>-0.11778817489302668</v>
      </c>
      <c r="X329">
        <v>-0.21118089962031997</v>
      </c>
    </row>
    <row r="330" spans="1:24">
      <c r="A330">
        <v>1999</v>
      </c>
      <c r="B330" t="s">
        <v>13</v>
      </c>
      <c r="C330">
        <v>15</v>
      </c>
      <c r="D330">
        <v>21936.823129350909</v>
      </c>
      <c r="E330">
        <v>-315.53495688012117</v>
      </c>
      <c r="F330">
        <v>22252.35808623103</v>
      </c>
      <c r="G330">
        <v>9.9959219252296894</v>
      </c>
      <c r="H330">
        <v>-1.4281338152706269E-2</v>
      </c>
      <c r="I330">
        <v>1.6634599500771401</v>
      </c>
      <c r="J330">
        <v>1.95508557719383</v>
      </c>
      <c r="K330">
        <v>44.725170564690849</v>
      </c>
      <c r="L330">
        <v>45.209980277402153</v>
      </c>
      <c r="M330">
        <v>11.689999580383301</v>
      </c>
      <c r="N330">
        <v>12.1199998855591</v>
      </c>
      <c r="O330">
        <v>39.701036281721315</v>
      </c>
      <c r="P330">
        <v>40.725777510249891</v>
      </c>
      <c r="Q330">
        <v>21.128074894980294</v>
      </c>
      <c r="R330">
        <v>21.382893893242386</v>
      </c>
      <c r="S330">
        <v>4.7930999999999999</v>
      </c>
      <c r="T330">
        <v>5.1715</v>
      </c>
      <c r="U330">
        <v>62.186199999999999</v>
      </c>
      <c r="V330">
        <v>55.750900000000001</v>
      </c>
      <c r="W330">
        <v>2.5942884346849993E-2</v>
      </c>
      <c r="X330">
        <v>-0.11778817489302668</v>
      </c>
    </row>
    <row r="331" spans="1:24">
      <c r="A331">
        <v>2000</v>
      </c>
      <c r="B331" t="s">
        <v>13</v>
      </c>
      <c r="C331">
        <v>15</v>
      </c>
      <c r="D331">
        <v>20051.242154834217</v>
      </c>
      <c r="E331">
        <v>-1885.5809745166916</v>
      </c>
      <c r="F331">
        <v>21936.823129350909</v>
      </c>
      <c r="G331">
        <v>9.9060463836752781</v>
      </c>
      <c r="H331">
        <v>-8.9875541554411242E-2</v>
      </c>
      <c r="I331">
        <v>2.5376853209500498</v>
      </c>
      <c r="J331">
        <v>1.6634599500771401</v>
      </c>
      <c r="K331">
        <v>50.474518672863127</v>
      </c>
      <c r="L331">
        <v>44.725170564690849</v>
      </c>
      <c r="M331">
        <v>10.8400001525879</v>
      </c>
      <c r="N331">
        <v>11.689999580383301</v>
      </c>
      <c r="O331">
        <v>38.527393184176802</v>
      </c>
      <c r="P331">
        <v>39.701036281721315</v>
      </c>
      <c r="Q331">
        <v>20.772876800562575</v>
      </c>
      <c r="R331">
        <v>21.128074894980294</v>
      </c>
      <c r="S331">
        <v>5.4414999999999996</v>
      </c>
      <c r="T331">
        <v>4.7930999999999999</v>
      </c>
      <c r="U331">
        <v>75.960999999999999</v>
      </c>
      <c r="V331">
        <v>62.186199999999999</v>
      </c>
      <c r="W331">
        <v>0.16718608687118666</v>
      </c>
      <c r="X331">
        <v>2.5942884346849993E-2</v>
      </c>
    </row>
    <row r="332" spans="1:24">
      <c r="A332">
        <v>2001</v>
      </c>
      <c r="B332" t="s">
        <v>13</v>
      </c>
      <c r="C332">
        <v>15</v>
      </c>
      <c r="D332">
        <v>20400.811111522489</v>
      </c>
      <c r="E332">
        <v>349.56895668827201</v>
      </c>
      <c r="F332">
        <v>20051.242154834217</v>
      </c>
      <c r="G332">
        <v>9.9233299394106353</v>
      </c>
      <c r="H332">
        <v>1.7283555735357226E-2</v>
      </c>
      <c r="I332">
        <v>2.7851654271355502</v>
      </c>
      <c r="J332">
        <v>2.5376853209500498</v>
      </c>
      <c r="K332">
        <v>50.20822391299896</v>
      </c>
      <c r="L332">
        <v>50.474518672863127</v>
      </c>
      <c r="M332">
        <v>9.6000003814697301</v>
      </c>
      <c r="N332">
        <v>10.8400001525879</v>
      </c>
      <c r="O332">
        <v>39.485323701726287</v>
      </c>
      <c r="P332">
        <v>38.527393184176802</v>
      </c>
      <c r="Q332">
        <v>21.19427558471072</v>
      </c>
      <c r="R332">
        <v>20.772876800562575</v>
      </c>
      <c r="S332">
        <v>5.1981999999999999</v>
      </c>
      <c r="T332">
        <v>5.4414999999999996</v>
      </c>
      <c r="U332">
        <v>66.759600000000006</v>
      </c>
      <c r="V332">
        <v>75.960999999999999</v>
      </c>
      <c r="W332">
        <v>0.11997366041414004</v>
      </c>
      <c r="X332">
        <v>0.16718608687118666</v>
      </c>
    </row>
    <row r="333" spans="1:24">
      <c r="A333">
        <v>2002</v>
      </c>
      <c r="B333" t="s">
        <v>13</v>
      </c>
      <c r="C333">
        <v>15</v>
      </c>
      <c r="D333">
        <v>22196.506754722228</v>
      </c>
      <c r="E333">
        <v>1795.6956431997387</v>
      </c>
      <c r="F333">
        <v>20400.811111522489</v>
      </c>
      <c r="G333">
        <v>10.007690202088137</v>
      </c>
      <c r="H333">
        <v>8.4360262677501296E-2</v>
      </c>
      <c r="I333">
        <v>2.46532319171164</v>
      </c>
      <c r="J333">
        <v>2.7851654271355502</v>
      </c>
      <c r="K333">
        <v>48.198416964495763</v>
      </c>
      <c r="L333">
        <v>50.20822391299896</v>
      </c>
      <c r="M333">
        <v>9.2100000381469709</v>
      </c>
      <c r="N333">
        <v>9.6000003814697301</v>
      </c>
      <c r="O333">
        <v>38.620466635983419</v>
      </c>
      <c r="P333">
        <v>39.485323701726287</v>
      </c>
      <c r="Q333">
        <v>21.135870511078092</v>
      </c>
      <c r="R333">
        <v>21.19427558471072</v>
      </c>
      <c r="S333">
        <v>5.1195000000000004</v>
      </c>
      <c r="T333">
        <v>5.1981999999999999</v>
      </c>
      <c r="U333">
        <v>56.667299999999997</v>
      </c>
      <c r="V333">
        <v>66.759600000000006</v>
      </c>
      <c r="W333">
        <v>-7.1183986776000385E-4</v>
      </c>
      <c r="X333">
        <v>0.11997366041414004</v>
      </c>
    </row>
    <row r="334" spans="1:24">
      <c r="A334">
        <v>2003</v>
      </c>
      <c r="B334" t="s">
        <v>13</v>
      </c>
      <c r="C334">
        <v>15</v>
      </c>
      <c r="D334">
        <v>27387.226315017651</v>
      </c>
      <c r="E334">
        <v>5190.7195602954234</v>
      </c>
      <c r="F334">
        <v>22196.506754722228</v>
      </c>
      <c r="G334">
        <v>10.217831990791908</v>
      </c>
      <c r="H334">
        <v>0.21014178870377087</v>
      </c>
      <c r="I334">
        <v>2.67255552772852</v>
      </c>
      <c r="J334">
        <v>2.46532319171164</v>
      </c>
      <c r="K334">
        <v>46.268638686322433</v>
      </c>
      <c r="L334">
        <v>48.198416964495763</v>
      </c>
      <c r="M334">
        <v>8.8699998855590803</v>
      </c>
      <c r="N334">
        <v>9.2100000381469709</v>
      </c>
      <c r="O334">
        <v>38.584547054252013</v>
      </c>
      <c r="P334">
        <v>38.620466635983419</v>
      </c>
      <c r="Q334">
        <v>20.462444210917599</v>
      </c>
      <c r="R334">
        <v>21.135870511078092</v>
      </c>
      <c r="S334">
        <v>4.6425999999999998</v>
      </c>
      <c r="T334">
        <v>5.1195000000000004</v>
      </c>
      <c r="U334">
        <v>64.763099999999994</v>
      </c>
      <c r="V334">
        <v>56.667299999999997</v>
      </c>
      <c r="W334">
        <v>-1.0866231167606636E-2</v>
      </c>
      <c r="X334">
        <v>-7.1183986776000385E-4</v>
      </c>
    </row>
    <row r="335" spans="1:24">
      <c r="A335">
        <v>2004</v>
      </c>
      <c r="B335" t="s">
        <v>13</v>
      </c>
      <c r="C335">
        <v>15</v>
      </c>
      <c r="D335">
        <v>31174.561087858037</v>
      </c>
      <c r="E335">
        <v>3787.334772840386</v>
      </c>
      <c r="F335">
        <v>27387.226315017651</v>
      </c>
      <c r="G335">
        <v>10.347357691471037</v>
      </c>
      <c r="H335">
        <v>0.12952570067912994</v>
      </c>
      <c r="I335">
        <v>2.2067366142365401</v>
      </c>
      <c r="J335">
        <v>2.67255552772852</v>
      </c>
      <c r="K335">
        <v>47.543643591484368</v>
      </c>
      <c r="L335">
        <v>46.268638686322433</v>
      </c>
      <c r="M335">
        <v>7.8699998855590803</v>
      </c>
      <c r="N335">
        <v>8.8699998855590803</v>
      </c>
      <c r="O335">
        <v>37.882914272785399</v>
      </c>
      <c r="P335">
        <v>38.584547054252013</v>
      </c>
      <c r="Q335">
        <v>20.821936139529509</v>
      </c>
      <c r="R335">
        <v>20.462444210917599</v>
      </c>
      <c r="T335">
        <v>4.6425999999999998</v>
      </c>
      <c r="U335">
        <v>82.592100000000002</v>
      </c>
      <c r="V335">
        <v>64.763099999999994</v>
      </c>
      <c r="W335">
        <v>1.4135479794560035E-2</v>
      </c>
      <c r="X335">
        <v>-1.0866231167606636E-2</v>
      </c>
    </row>
    <row r="336" spans="1:24">
      <c r="A336">
        <v>2005</v>
      </c>
      <c r="B336" t="s">
        <v>13</v>
      </c>
      <c r="C336">
        <v>15</v>
      </c>
      <c r="D336">
        <v>31959.262951874902</v>
      </c>
      <c r="E336">
        <v>784.70186401686442</v>
      </c>
      <c r="F336">
        <v>31174.561087858037</v>
      </c>
      <c r="G336">
        <v>10.372217338033403</v>
      </c>
      <c r="H336">
        <v>2.4859646562365612E-2</v>
      </c>
      <c r="I336">
        <v>1.98529298527983</v>
      </c>
      <c r="J336">
        <v>2.2067366142365401</v>
      </c>
      <c r="K336">
        <v>49.413814826959729</v>
      </c>
      <c r="L336">
        <v>47.543643591484368</v>
      </c>
      <c r="M336">
        <v>7.7300000190734899</v>
      </c>
      <c r="N336">
        <v>7.8699998855590803</v>
      </c>
      <c r="O336">
        <v>38.26416343145096</v>
      </c>
      <c r="P336">
        <v>37.882914272785399</v>
      </c>
      <c r="Q336">
        <v>20.196063181902119</v>
      </c>
      <c r="R336">
        <v>20.821936139529509</v>
      </c>
      <c r="U336">
        <v>31.794499999999999</v>
      </c>
      <c r="V336">
        <v>82.592100000000002</v>
      </c>
      <c r="W336">
        <v>5.4668043898143337E-2</v>
      </c>
      <c r="X336">
        <v>1.4135479794560035E-2</v>
      </c>
    </row>
    <row r="337" spans="1:24">
      <c r="A337">
        <v>2006</v>
      </c>
      <c r="B337" t="s">
        <v>13</v>
      </c>
      <c r="C337">
        <v>15</v>
      </c>
      <c r="D337">
        <v>33410.747439833714</v>
      </c>
      <c r="E337">
        <v>1451.4844879588127</v>
      </c>
      <c r="F337">
        <v>31959.262951874902</v>
      </c>
      <c r="G337">
        <v>10.416632906840569</v>
      </c>
      <c r="H337">
        <v>4.4415568807165684E-2</v>
      </c>
      <c r="I337">
        <v>2.0908439101275502</v>
      </c>
      <c r="J337">
        <v>1.98529298527983</v>
      </c>
      <c r="K337">
        <v>53.292274830164985</v>
      </c>
      <c r="L337">
        <v>49.413814826959729</v>
      </c>
      <c r="M337">
        <v>6.7800002098083496</v>
      </c>
      <c r="N337">
        <v>7.7300000190734899</v>
      </c>
      <c r="O337">
        <v>38.682614761093085</v>
      </c>
      <c r="P337">
        <v>38.26416343145096</v>
      </c>
      <c r="Q337">
        <v>20.398337434566052</v>
      </c>
      <c r="R337">
        <v>20.196063181902119</v>
      </c>
      <c r="U337">
        <v>30.8398</v>
      </c>
      <c r="V337">
        <v>31.794499999999999</v>
      </c>
      <c r="W337">
        <v>0.10949321586920667</v>
      </c>
      <c r="X337">
        <v>5.4668043898143337E-2</v>
      </c>
    </row>
    <row r="338" spans="1:24">
      <c r="A338">
        <v>2007</v>
      </c>
      <c r="B338" t="s">
        <v>13</v>
      </c>
      <c r="C338">
        <v>15</v>
      </c>
      <c r="D338">
        <v>37698.786648397567</v>
      </c>
      <c r="E338">
        <v>4288.0392085638523</v>
      </c>
      <c r="F338">
        <v>33410.747439833714</v>
      </c>
      <c r="G338">
        <v>10.537383188525537</v>
      </c>
      <c r="H338">
        <v>0.12075028168496793</v>
      </c>
      <c r="I338">
        <v>1.8297411220240001</v>
      </c>
      <c r="J338">
        <v>2.0908439101275502</v>
      </c>
      <c r="K338">
        <v>55.213647186531794</v>
      </c>
      <c r="L338">
        <v>53.292274830164985</v>
      </c>
      <c r="M338">
        <v>6.0799999237060502</v>
      </c>
      <c r="N338">
        <v>6.7800002098083496</v>
      </c>
      <c r="O338">
        <v>38.22538561690628</v>
      </c>
      <c r="P338">
        <v>38.682614761093085</v>
      </c>
      <c r="Q338">
        <v>20.793723456033923</v>
      </c>
      <c r="R338">
        <v>20.398337434566052</v>
      </c>
      <c r="U338">
        <v>44.929900000000004</v>
      </c>
      <c r="V338">
        <v>30.8398</v>
      </c>
      <c r="W338">
        <v>0.24790185981938997</v>
      </c>
      <c r="X338">
        <v>0.10949321586920667</v>
      </c>
    </row>
    <row r="339" spans="1:24">
      <c r="A339">
        <v>2008</v>
      </c>
      <c r="B339" t="s">
        <v>13</v>
      </c>
      <c r="C339">
        <v>15</v>
      </c>
      <c r="D339">
        <v>40640.183858169141</v>
      </c>
      <c r="E339">
        <v>2941.3972097715741</v>
      </c>
      <c r="F339">
        <v>37698.786648397567</v>
      </c>
      <c r="G339">
        <v>10.612512606311252</v>
      </c>
      <c r="H339">
        <v>7.5129417785715802E-2</v>
      </c>
      <c r="I339">
        <v>3.3478325840102299</v>
      </c>
      <c r="J339">
        <v>1.8297411220240001</v>
      </c>
      <c r="K339">
        <v>54.718007674290874</v>
      </c>
      <c r="L339">
        <v>55.213647186531794</v>
      </c>
      <c r="M339">
        <v>6.7199997901916504</v>
      </c>
      <c r="N339">
        <v>6.0799999237060502</v>
      </c>
      <c r="O339">
        <v>39.208080527853184</v>
      </c>
      <c r="P339">
        <v>38.22538561690628</v>
      </c>
      <c r="Q339">
        <v>18.972334482183189</v>
      </c>
      <c r="R339">
        <v>20.793723456033923</v>
      </c>
      <c r="U339">
        <v>51.7973</v>
      </c>
      <c r="V339">
        <v>44.929900000000004</v>
      </c>
      <c r="W339">
        <v>0.23075372974972996</v>
      </c>
      <c r="X339">
        <v>0.24790185981938997</v>
      </c>
    </row>
    <row r="340" spans="1:24">
      <c r="A340">
        <v>2009</v>
      </c>
      <c r="B340" t="s">
        <v>13</v>
      </c>
      <c r="C340">
        <v>15</v>
      </c>
      <c r="D340">
        <v>36976.845534066393</v>
      </c>
      <c r="E340">
        <v>-3663.3383241027477</v>
      </c>
      <c r="F340">
        <v>40640.183858169141</v>
      </c>
      <c r="G340">
        <v>10.518047199357495</v>
      </c>
      <c r="H340">
        <v>-9.446540695375738E-2</v>
      </c>
      <c r="I340">
        <v>0.77476813138738398</v>
      </c>
      <c r="J340">
        <v>3.3478325840102299</v>
      </c>
      <c r="K340">
        <v>45.609116738402456</v>
      </c>
      <c r="L340">
        <v>54.718007674290874</v>
      </c>
      <c r="M340">
        <v>7.75</v>
      </c>
      <c r="N340">
        <v>6.7199997901916504</v>
      </c>
      <c r="O340">
        <v>42.969758054389843</v>
      </c>
      <c r="P340">
        <v>39.208080527853184</v>
      </c>
      <c r="Q340">
        <v>17.510894031089279</v>
      </c>
      <c r="R340">
        <v>18.972334482183189</v>
      </c>
      <c r="U340">
        <v>53.235399999999998</v>
      </c>
      <c r="V340">
        <v>51.7973</v>
      </c>
      <c r="W340">
        <v>6.1289140214053385E-2</v>
      </c>
      <c r="X340">
        <v>0.23075372974972996</v>
      </c>
    </row>
    <row r="341" spans="1:24">
      <c r="A341">
        <v>2010</v>
      </c>
      <c r="B341" t="s">
        <v>13</v>
      </c>
      <c r="C341">
        <v>15</v>
      </c>
      <c r="D341">
        <v>35849.373197940149</v>
      </c>
      <c r="E341">
        <v>-1127.472336126244</v>
      </c>
      <c r="F341">
        <v>36976.845534066393</v>
      </c>
      <c r="G341">
        <v>10.487081361856513</v>
      </c>
      <c r="H341">
        <v>-3.0965837500982474E-2</v>
      </c>
      <c r="I341">
        <v>1.5255160211824801</v>
      </c>
      <c r="J341">
        <v>0.77476813138738398</v>
      </c>
      <c r="K341">
        <v>52.345597375405461</v>
      </c>
      <c r="L341">
        <v>45.609116738402456</v>
      </c>
      <c r="M341">
        <v>8.3599996566772496</v>
      </c>
      <c r="N341">
        <v>7.75</v>
      </c>
      <c r="O341">
        <v>41.532625601077463</v>
      </c>
      <c r="P341">
        <v>42.969758054389843</v>
      </c>
      <c r="Q341">
        <v>17.111672576840082</v>
      </c>
      <c r="R341">
        <v>17.510894031089279</v>
      </c>
      <c r="U341">
        <v>61.561900000000001</v>
      </c>
      <c r="V341">
        <v>53.235399999999998</v>
      </c>
      <c r="W341">
        <v>-1.574603700212E-2</v>
      </c>
      <c r="X341">
        <v>6.1289140214053385E-2</v>
      </c>
    </row>
    <row r="342" spans="1:24">
      <c r="A342">
        <v>2011</v>
      </c>
      <c r="B342" t="s">
        <v>13</v>
      </c>
      <c r="C342">
        <v>15</v>
      </c>
      <c r="D342">
        <v>38334.683849971778</v>
      </c>
      <c r="E342">
        <v>2485.3106520316287</v>
      </c>
      <c r="F342">
        <v>35849.373197940149</v>
      </c>
      <c r="G342">
        <v>10.554110348925514</v>
      </c>
      <c r="H342">
        <v>6.7028987069001289E-2</v>
      </c>
      <c r="I342">
        <v>2.7806327287932402</v>
      </c>
      <c r="J342">
        <v>1.5255160211824801</v>
      </c>
      <c r="K342">
        <v>55.582987559596006</v>
      </c>
      <c r="L342">
        <v>52.345597375405461</v>
      </c>
      <c r="M342">
        <v>8.3599996566772496</v>
      </c>
      <c r="N342">
        <v>8.3599996566772496</v>
      </c>
      <c r="O342">
        <v>40.91164447145642</v>
      </c>
      <c r="P342">
        <v>41.532625601077463</v>
      </c>
      <c r="Q342">
        <v>17.456762854369355</v>
      </c>
      <c r="R342">
        <v>17.111672576840082</v>
      </c>
      <c r="U342">
        <v>62.554499999999997</v>
      </c>
      <c r="V342">
        <v>61.561900000000001</v>
      </c>
      <c r="W342">
        <v>-4.0329359547303323E-2</v>
      </c>
      <c r="X342">
        <v>-1.574603700212E-2</v>
      </c>
    </row>
    <row r="343" spans="1:24">
      <c r="A343">
        <v>2012</v>
      </c>
      <c r="B343" t="s">
        <v>13</v>
      </c>
      <c r="C343">
        <v>15</v>
      </c>
      <c r="D343">
        <v>34814.125116848678</v>
      </c>
      <c r="E343">
        <v>-3520.5587331231</v>
      </c>
      <c r="F343">
        <v>38334.683849971778</v>
      </c>
      <c r="G343">
        <v>10.457778477572132</v>
      </c>
      <c r="H343">
        <v>-9.6331871353381615E-2</v>
      </c>
      <c r="I343">
        <v>3.0413633322677298</v>
      </c>
      <c r="J343">
        <v>2.7806327287932402</v>
      </c>
      <c r="K343">
        <v>56.184879731476229</v>
      </c>
      <c r="L343">
        <v>55.582987559596006</v>
      </c>
      <c r="M343">
        <v>10.6499996185303</v>
      </c>
      <c r="N343">
        <v>8.3599996566772496</v>
      </c>
      <c r="O343">
        <v>42.185195860568477</v>
      </c>
      <c r="P343">
        <v>40.91164447145642</v>
      </c>
      <c r="Q343">
        <v>17.495891941428653</v>
      </c>
      <c r="R343">
        <v>17.456762854369355</v>
      </c>
      <c r="U343">
        <v>61.807299999999998</v>
      </c>
      <c r="V343">
        <v>62.554499999999997</v>
      </c>
      <c r="W343">
        <v>-1.1982013901639971E-2</v>
      </c>
      <c r="X343">
        <v>-4.0329359547303323E-2</v>
      </c>
    </row>
    <row r="344" spans="1:24">
      <c r="A344">
        <v>2013</v>
      </c>
      <c r="B344" t="s">
        <v>13</v>
      </c>
      <c r="C344">
        <v>15</v>
      </c>
      <c r="D344">
        <v>35370.275258375528</v>
      </c>
      <c r="E344">
        <v>556.15014152685035</v>
      </c>
      <c r="F344">
        <v>34814.125116848678</v>
      </c>
      <c r="G344">
        <v>10.473627064424702</v>
      </c>
      <c r="H344">
        <v>1.5848586852570179E-2</v>
      </c>
      <c r="I344">
        <v>1.21999342274305</v>
      </c>
      <c r="J344">
        <v>3.0413633322677298</v>
      </c>
      <c r="K344">
        <v>55.466589754412794</v>
      </c>
      <c r="L344">
        <v>56.184879731476229</v>
      </c>
      <c r="M344">
        <v>12.1499996185303</v>
      </c>
      <c r="N344">
        <v>10.6499996185303</v>
      </c>
      <c r="O344">
        <v>42.432717306148312</v>
      </c>
      <c r="P344">
        <v>42.185195860568477</v>
      </c>
      <c r="Q344">
        <v>17.92019664618125</v>
      </c>
      <c r="R344">
        <v>17.495891941428653</v>
      </c>
      <c r="U344">
        <v>62.771099999999997</v>
      </c>
      <c r="V344">
        <v>61.807299999999998</v>
      </c>
      <c r="W344">
        <v>-7.970780894366666E-3</v>
      </c>
      <c r="X344">
        <v>-1.1982013901639971E-2</v>
      </c>
    </row>
    <row r="345" spans="1:24">
      <c r="A345">
        <v>2014</v>
      </c>
      <c r="B345" t="s">
        <v>13</v>
      </c>
      <c r="C345">
        <v>15</v>
      </c>
      <c r="D345">
        <v>35396.665724226492</v>
      </c>
      <c r="E345">
        <v>26.390465850963665</v>
      </c>
      <c r="F345">
        <v>35370.275258375528</v>
      </c>
      <c r="G345">
        <v>10.474372906104671</v>
      </c>
      <c r="H345">
        <v>7.4584167996860629E-4</v>
      </c>
      <c r="I345">
        <v>0.24104742982677299</v>
      </c>
      <c r="J345">
        <v>1.21999342274305</v>
      </c>
      <c r="K345">
        <v>55.759768981553648</v>
      </c>
      <c r="L345">
        <v>55.466589754412794</v>
      </c>
      <c r="M345">
        <v>12.680000305175801</v>
      </c>
      <c r="N345">
        <v>12.1499996185303</v>
      </c>
      <c r="O345">
        <v>42.368323826360786</v>
      </c>
      <c r="P345">
        <v>42.432717306148312</v>
      </c>
      <c r="Q345">
        <v>18.902071310168488</v>
      </c>
      <c r="R345">
        <v>17.92019664618125</v>
      </c>
      <c r="U345">
        <v>64.387200000000007</v>
      </c>
      <c r="V345">
        <v>62.771099999999997</v>
      </c>
      <c r="W345">
        <v>0.15964204003937008</v>
      </c>
      <c r="X345">
        <v>-7.970780894366666E-3</v>
      </c>
    </row>
    <row r="346" spans="1:24">
      <c r="A346">
        <v>2015</v>
      </c>
      <c r="B346" t="s">
        <v>13</v>
      </c>
      <c r="C346">
        <v>15</v>
      </c>
      <c r="D346">
        <v>30170.516603655589</v>
      </c>
      <c r="E346">
        <v>-5226.1491205709026</v>
      </c>
      <c r="F346">
        <v>35396.665724226492</v>
      </c>
      <c r="G346">
        <v>10.314620455097513</v>
      </c>
      <c r="H346">
        <v>-0.15975245100715796</v>
      </c>
      <c r="I346">
        <v>3.87903996579552E-2</v>
      </c>
      <c r="J346">
        <v>0.24104742982677299</v>
      </c>
      <c r="K346">
        <v>56.931306335616796</v>
      </c>
      <c r="L346">
        <v>55.759768981553648</v>
      </c>
      <c r="M346">
        <v>11.8999996185303</v>
      </c>
      <c r="N346">
        <v>12.680000305175801</v>
      </c>
      <c r="O346">
        <v>42.352592668635651</v>
      </c>
      <c r="P346">
        <v>42.368323826360786</v>
      </c>
      <c r="Q346">
        <v>18.728037068723935</v>
      </c>
      <c r="R346">
        <v>18.902071310168488</v>
      </c>
      <c r="U346">
        <v>62.911099999999998</v>
      </c>
      <c r="V346">
        <v>64.387200000000007</v>
      </c>
      <c r="X346">
        <v>0.15964204003937008</v>
      </c>
    </row>
    <row r="347" spans="1:24">
      <c r="A347">
        <v>1993</v>
      </c>
      <c r="B347" t="s">
        <v>12</v>
      </c>
      <c r="C347">
        <v>16</v>
      </c>
      <c r="E347" t="s">
        <v>141</v>
      </c>
      <c r="F347" t="s">
        <v>141</v>
      </c>
      <c r="H347" t="s">
        <v>141</v>
      </c>
      <c r="I347">
        <v>108.989540624323</v>
      </c>
      <c r="J347" t="s">
        <v>141</v>
      </c>
      <c r="L347" t="s">
        <v>141</v>
      </c>
      <c r="M347">
        <v>19.131999969482401</v>
      </c>
      <c r="N347" t="s">
        <v>141</v>
      </c>
      <c r="P347" t="s">
        <v>141</v>
      </c>
      <c r="R347" t="s">
        <v>141</v>
      </c>
      <c r="S347">
        <v>51.574199999999998</v>
      </c>
      <c r="T347" t="s">
        <v>141</v>
      </c>
      <c r="V347" t="s">
        <v>141</v>
      </c>
      <c r="X347" t="s">
        <v>141</v>
      </c>
    </row>
    <row r="348" spans="1:24">
      <c r="A348">
        <v>1994</v>
      </c>
      <c r="B348" t="s">
        <v>12</v>
      </c>
      <c r="C348">
        <v>16</v>
      </c>
      <c r="I348">
        <v>35.924705392964299</v>
      </c>
      <c r="J348">
        <v>108.989540624323</v>
      </c>
      <c r="M348">
        <v>21.655000686645501</v>
      </c>
      <c r="N348">
        <v>19.131999969482401</v>
      </c>
      <c r="S348">
        <v>17.95</v>
      </c>
      <c r="T348">
        <v>51.574199999999998</v>
      </c>
    </row>
    <row r="349" spans="1:24">
      <c r="A349">
        <v>1995</v>
      </c>
      <c r="B349" t="s">
        <v>12</v>
      </c>
      <c r="C349">
        <v>16</v>
      </c>
      <c r="D349">
        <v>2329.2708539058226</v>
      </c>
      <c r="G349">
        <v>7.7533105593465139</v>
      </c>
      <c r="H349">
        <v>7.7533105593465139</v>
      </c>
      <c r="I349">
        <v>24.975935531674999</v>
      </c>
      <c r="J349">
        <v>35.924705392964299</v>
      </c>
      <c r="K349">
        <v>73.87676271138001</v>
      </c>
      <c r="M349">
        <v>20.1159992218018</v>
      </c>
      <c r="N349">
        <v>21.655000686645501</v>
      </c>
      <c r="O349">
        <v>46.229651320673405</v>
      </c>
      <c r="Q349">
        <v>13.108338140989318</v>
      </c>
      <c r="S349">
        <v>16.100000000000001</v>
      </c>
      <c r="T349">
        <v>17.95</v>
      </c>
    </row>
    <row r="350" spans="1:24">
      <c r="A350">
        <v>1996</v>
      </c>
      <c r="B350" t="s">
        <v>12</v>
      </c>
      <c r="C350">
        <v>16</v>
      </c>
      <c r="D350">
        <v>2429.5910852359852</v>
      </c>
      <c r="E350">
        <v>100.32023133016264</v>
      </c>
      <c r="F350">
        <v>2329.2708539058226</v>
      </c>
      <c r="G350">
        <v>7.7954782444936521</v>
      </c>
      <c r="H350">
        <v>4.2167685147138201E-2</v>
      </c>
      <c r="I350">
        <v>17.6104698431032</v>
      </c>
      <c r="J350">
        <v>24.975935531674999</v>
      </c>
      <c r="K350">
        <v>89.917097163031272</v>
      </c>
      <c r="L350">
        <v>73.87676271138001</v>
      </c>
      <c r="M350">
        <v>20.930000305175799</v>
      </c>
      <c r="N350">
        <v>20.1159992218018</v>
      </c>
      <c r="O350">
        <v>44.299050398096831</v>
      </c>
      <c r="P350">
        <v>46.229651320673405</v>
      </c>
      <c r="Q350">
        <v>12.359834694526249</v>
      </c>
      <c r="R350">
        <v>13.108338140989318</v>
      </c>
      <c r="S350">
        <v>10.29</v>
      </c>
      <c r="T350">
        <v>16.100000000000001</v>
      </c>
      <c r="U350">
        <v>43.313400000000001</v>
      </c>
      <c r="W350">
        <v>-0.31782251113042626</v>
      </c>
    </row>
    <row r="351" spans="1:24">
      <c r="A351">
        <v>1997</v>
      </c>
      <c r="B351" t="s">
        <v>12</v>
      </c>
      <c r="C351">
        <v>16</v>
      </c>
      <c r="D351">
        <v>2682.3164526783007</v>
      </c>
      <c r="E351">
        <v>252.72536744231547</v>
      </c>
      <c r="F351">
        <v>2429.5910852359852</v>
      </c>
      <c r="G351">
        <v>7.8944360481855602</v>
      </c>
      <c r="H351">
        <v>9.8957803691908097E-2</v>
      </c>
      <c r="I351">
        <v>8.4473834209295493</v>
      </c>
      <c r="J351">
        <v>17.6104698431032</v>
      </c>
      <c r="K351">
        <v>88.471121538919022</v>
      </c>
      <c r="L351">
        <v>89.917097163031272</v>
      </c>
      <c r="M351">
        <v>14.8999996185303</v>
      </c>
      <c r="N351">
        <v>20.930000305175799</v>
      </c>
      <c r="O351">
        <v>45.847046513783923</v>
      </c>
      <c r="P351">
        <v>44.299050398096831</v>
      </c>
      <c r="Q351">
        <v>14.221323577285212</v>
      </c>
      <c r="R351">
        <v>12.359834694526249</v>
      </c>
      <c r="S351">
        <v>6.72</v>
      </c>
      <c r="T351">
        <v>10.29</v>
      </c>
      <c r="U351">
        <v>43.970199999999998</v>
      </c>
      <c r="V351">
        <v>43.313400000000001</v>
      </c>
      <c r="W351">
        <v>-0.30997043869732649</v>
      </c>
      <c r="X351">
        <v>-0.31782251113042626</v>
      </c>
    </row>
    <row r="352" spans="1:24">
      <c r="A352">
        <v>1998</v>
      </c>
      <c r="B352" t="s">
        <v>12</v>
      </c>
      <c r="C352">
        <v>16</v>
      </c>
      <c r="D352">
        <v>2977.1487721202539</v>
      </c>
      <c r="E352">
        <v>294.83231944195313</v>
      </c>
      <c r="F352">
        <v>2682.3164526783007</v>
      </c>
      <c r="G352">
        <v>7.9987213336066469</v>
      </c>
      <c r="H352">
        <v>0.10428528542108673</v>
      </c>
      <c r="I352">
        <v>4.6442142266078204</v>
      </c>
      <c r="J352">
        <v>8.4473834209295493</v>
      </c>
      <c r="K352">
        <v>90.44365086811365</v>
      </c>
      <c r="L352">
        <v>88.471121538919022</v>
      </c>
      <c r="M352">
        <v>14.460000038146999</v>
      </c>
      <c r="N352">
        <v>14.8999996185303</v>
      </c>
      <c r="O352">
        <v>47.818883500567459</v>
      </c>
      <c r="P352">
        <v>45.847046513783923</v>
      </c>
      <c r="Q352">
        <v>16.291673066847782</v>
      </c>
      <c r="R352">
        <v>14.221323577285212</v>
      </c>
      <c r="S352">
        <v>9.94</v>
      </c>
      <c r="T352">
        <v>6.72</v>
      </c>
      <c r="U352">
        <v>54.530900000000003</v>
      </c>
      <c r="V352">
        <v>43.970199999999998</v>
      </c>
      <c r="W352">
        <v>-0.30518854750507729</v>
      </c>
      <c r="X352">
        <v>-0.30997043869732649</v>
      </c>
    </row>
    <row r="353" spans="1:24">
      <c r="A353">
        <v>1999</v>
      </c>
      <c r="B353" t="s">
        <v>12</v>
      </c>
      <c r="C353">
        <v>16</v>
      </c>
      <c r="D353">
        <v>3151.3258016970976</v>
      </c>
      <c r="E353">
        <v>174.17702957684378</v>
      </c>
      <c r="F353">
        <v>2977.1487721202539</v>
      </c>
      <c r="G353">
        <v>8.0555785326982186</v>
      </c>
      <c r="H353">
        <v>5.6857199091571609E-2</v>
      </c>
      <c r="I353">
        <v>2.36481836111806</v>
      </c>
      <c r="J353">
        <v>4.6442142266078204</v>
      </c>
      <c r="K353">
        <v>79.871437654692215</v>
      </c>
      <c r="L353">
        <v>90.44365086811365</v>
      </c>
      <c r="M353">
        <v>13.789999961853001</v>
      </c>
      <c r="N353">
        <v>14.460000038146999</v>
      </c>
      <c r="O353">
        <v>50.415175613548769</v>
      </c>
      <c r="P353">
        <v>47.818883500567459</v>
      </c>
      <c r="Q353">
        <v>12.874845108489428</v>
      </c>
      <c r="R353">
        <v>16.291673066847782</v>
      </c>
      <c r="S353">
        <v>8.35</v>
      </c>
      <c r="T353">
        <v>9.94</v>
      </c>
      <c r="U353">
        <v>53.866399999999999</v>
      </c>
      <c r="V353">
        <v>54.530900000000003</v>
      </c>
      <c r="W353">
        <v>-0.30505460363923759</v>
      </c>
      <c r="X353">
        <v>-0.30518854750507729</v>
      </c>
    </row>
    <row r="354" spans="1:24">
      <c r="A354">
        <v>2000</v>
      </c>
      <c r="B354" t="s">
        <v>12</v>
      </c>
      <c r="C354">
        <v>16</v>
      </c>
      <c r="D354">
        <v>3352.7312961928046</v>
      </c>
      <c r="E354">
        <v>201.40549449570699</v>
      </c>
      <c r="F354">
        <v>3151.3258016970976</v>
      </c>
      <c r="G354">
        <v>8.1175306049289464</v>
      </c>
      <c r="H354">
        <v>6.195207223072785E-2</v>
      </c>
      <c r="I354">
        <v>2.6542547779605199</v>
      </c>
      <c r="J354">
        <v>2.36481836111806</v>
      </c>
      <c r="K354">
        <v>81.752907834796972</v>
      </c>
      <c r="L354">
        <v>79.871437654692215</v>
      </c>
      <c r="M354">
        <v>14.210000038146999</v>
      </c>
      <c r="N354">
        <v>13.789999961853001</v>
      </c>
      <c r="O354">
        <v>45.493980093495949</v>
      </c>
      <c r="P354">
        <v>50.415175613548769</v>
      </c>
      <c r="Q354">
        <v>18.579021289600469</v>
      </c>
      <c r="R354">
        <v>12.874845108489428</v>
      </c>
      <c r="S354">
        <v>7.54</v>
      </c>
      <c r="T354">
        <v>8.35</v>
      </c>
      <c r="U354">
        <v>53.196800000000003</v>
      </c>
      <c r="V354">
        <v>53.866399999999999</v>
      </c>
      <c r="W354">
        <v>-0.30120126787416063</v>
      </c>
      <c r="X354">
        <v>-0.30505460363923759</v>
      </c>
    </row>
    <row r="355" spans="1:24">
      <c r="A355">
        <v>2001</v>
      </c>
      <c r="B355" t="s">
        <v>12</v>
      </c>
      <c r="C355">
        <v>16</v>
      </c>
      <c r="D355">
        <v>3572.8051302201179</v>
      </c>
      <c r="E355">
        <v>220.0738340273133</v>
      </c>
      <c r="F355">
        <v>3352.7312961928046</v>
      </c>
      <c r="G355">
        <v>8.1811063169951055</v>
      </c>
      <c r="H355">
        <v>6.3575712066159085E-2</v>
      </c>
      <c r="I355">
        <v>2.4870400355545499</v>
      </c>
      <c r="J355">
        <v>2.6542547779605199</v>
      </c>
      <c r="K355">
        <v>86.493976769262034</v>
      </c>
      <c r="L355">
        <v>81.752907834796972</v>
      </c>
      <c r="M355">
        <v>13.819999694824199</v>
      </c>
      <c r="N355">
        <v>14.210000038146999</v>
      </c>
      <c r="O355">
        <v>41.860485708631941</v>
      </c>
      <c r="P355">
        <v>45.493980093495949</v>
      </c>
      <c r="Q355">
        <v>19.479628044889925</v>
      </c>
      <c r="R355">
        <v>18.579021289600469</v>
      </c>
      <c r="S355">
        <v>4.18</v>
      </c>
      <c r="T355">
        <v>7.54</v>
      </c>
      <c r="U355">
        <v>58.160600000000002</v>
      </c>
      <c r="V355">
        <v>53.196800000000003</v>
      </c>
      <c r="W355">
        <v>-0.29448453205443165</v>
      </c>
      <c r="X355">
        <v>-0.30120126787416063</v>
      </c>
    </row>
    <row r="356" spans="1:24">
      <c r="A356">
        <v>2002</v>
      </c>
      <c r="B356" t="s">
        <v>12</v>
      </c>
      <c r="C356">
        <v>16</v>
      </c>
      <c r="D356">
        <v>4132.3492068981104</v>
      </c>
      <c r="E356">
        <v>559.54407667799251</v>
      </c>
      <c r="F356">
        <v>3572.8051302201179</v>
      </c>
      <c r="G356">
        <v>8.3266013394705833</v>
      </c>
      <c r="H356">
        <v>0.14549502247547785</v>
      </c>
      <c r="I356">
        <v>1.9388757385589199</v>
      </c>
      <c r="J356">
        <v>2.4870400355545499</v>
      </c>
      <c r="K356">
        <v>83.298658457434442</v>
      </c>
      <c r="L356">
        <v>86.493976769262034</v>
      </c>
      <c r="M356">
        <v>13.829999923706101</v>
      </c>
      <c r="N356">
        <v>13.819999694824199</v>
      </c>
      <c r="O356">
        <v>41.669358588712754</v>
      </c>
      <c r="P356">
        <v>41.860485708631941</v>
      </c>
      <c r="Q356">
        <v>20.482229216666994</v>
      </c>
      <c r="R356">
        <v>19.479628044889925</v>
      </c>
      <c r="S356">
        <v>2.27</v>
      </c>
      <c r="T356">
        <v>4.18</v>
      </c>
      <c r="U356">
        <v>57.779299999999999</v>
      </c>
      <c r="V356">
        <v>58.160600000000002</v>
      </c>
      <c r="W356">
        <v>-0.29404914575797264</v>
      </c>
      <c r="X356">
        <v>-0.29448453205443165</v>
      </c>
    </row>
    <row r="357" spans="1:24">
      <c r="A357">
        <v>2003</v>
      </c>
      <c r="B357" t="s">
        <v>12</v>
      </c>
      <c r="C357">
        <v>16</v>
      </c>
      <c r="D357">
        <v>5134.9056939726761</v>
      </c>
      <c r="E357">
        <v>1002.5564870745657</v>
      </c>
      <c r="F357">
        <v>4132.3492068981104</v>
      </c>
      <c r="G357">
        <v>8.5438167568527632</v>
      </c>
      <c r="H357">
        <v>0.21721541738217987</v>
      </c>
      <c r="I357">
        <v>2.9426475294848098</v>
      </c>
      <c r="J357">
        <v>1.9388757385589199</v>
      </c>
      <c r="K357">
        <v>84.780748296991064</v>
      </c>
      <c r="L357">
        <v>83.298658457434442</v>
      </c>
      <c r="M357">
        <v>12.060000419616699</v>
      </c>
      <c r="N357">
        <v>13.829999923706101</v>
      </c>
      <c r="O357">
        <v>39.40727346926316</v>
      </c>
      <c r="P357">
        <v>41.669358588712754</v>
      </c>
      <c r="Q357">
        <v>21.292178647760174</v>
      </c>
      <c r="R357">
        <v>20.482229216666994</v>
      </c>
      <c r="S357">
        <v>2.41</v>
      </c>
      <c r="T357">
        <v>2.27</v>
      </c>
      <c r="U357">
        <v>57.038200000000003</v>
      </c>
      <c r="V357">
        <v>57.779299999999999</v>
      </c>
      <c r="W357">
        <v>-0.29090298364127998</v>
      </c>
      <c r="X357">
        <v>-0.29404914575797264</v>
      </c>
    </row>
    <row r="358" spans="1:24">
      <c r="A358">
        <v>2004</v>
      </c>
      <c r="B358" t="s">
        <v>12</v>
      </c>
      <c r="C358">
        <v>16</v>
      </c>
      <c r="D358">
        <v>6351.0801254715579</v>
      </c>
      <c r="E358">
        <v>1216.1744314988819</v>
      </c>
      <c r="F358">
        <v>5134.9056939726761</v>
      </c>
      <c r="G358">
        <v>8.7563801759210858</v>
      </c>
      <c r="H358">
        <v>0.21256341906832255</v>
      </c>
      <c r="I358">
        <v>6.1923854719743296</v>
      </c>
      <c r="J358">
        <v>2.9426475294848098</v>
      </c>
      <c r="K358">
        <v>93.713350998105483</v>
      </c>
      <c r="L358">
        <v>84.780748296991064</v>
      </c>
      <c r="M358">
        <v>11.710000038146999</v>
      </c>
      <c r="N358">
        <v>12.060000419616699</v>
      </c>
      <c r="O358">
        <v>39.437080566059628</v>
      </c>
      <c r="P358">
        <v>39.40727346926316</v>
      </c>
      <c r="Q358">
        <v>19.938158122955578</v>
      </c>
      <c r="R358">
        <v>21.292178647760174</v>
      </c>
      <c r="S358">
        <v>4.03</v>
      </c>
      <c r="T358">
        <v>2.41</v>
      </c>
      <c r="U358">
        <v>54.514800000000001</v>
      </c>
      <c r="V358">
        <v>57.038200000000003</v>
      </c>
      <c r="W358">
        <v>-0.28483167574619195</v>
      </c>
      <c r="X358">
        <v>-0.29090298364127998</v>
      </c>
    </row>
    <row r="359" spans="1:24">
      <c r="A359">
        <v>2005</v>
      </c>
      <c r="B359" t="s">
        <v>12</v>
      </c>
      <c r="C359">
        <v>16</v>
      </c>
      <c r="D359">
        <v>7558.7420062292258</v>
      </c>
      <c r="E359">
        <v>1207.6618807576679</v>
      </c>
      <c r="F359">
        <v>6351.0801254715579</v>
      </c>
      <c r="G359">
        <v>8.9304600540349171</v>
      </c>
      <c r="H359">
        <v>0.1740798781138313</v>
      </c>
      <c r="I359">
        <v>6.7484502789311698</v>
      </c>
      <c r="J359">
        <v>6.1923854719743296</v>
      </c>
      <c r="K359">
        <v>100.83339756209205</v>
      </c>
      <c r="L359">
        <v>93.713350998105483</v>
      </c>
      <c r="M359">
        <v>10.0299997329712</v>
      </c>
      <c r="N359">
        <v>11.710000038146999</v>
      </c>
      <c r="O359">
        <v>39.194233024265692</v>
      </c>
      <c r="P359">
        <v>39.437080566059628</v>
      </c>
      <c r="Q359">
        <v>22.610186413908696</v>
      </c>
      <c r="R359">
        <v>19.938158122955578</v>
      </c>
      <c r="S359">
        <v>2.62</v>
      </c>
      <c r="T359">
        <v>4.03</v>
      </c>
      <c r="U359">
        <v>59.839300000000001</v>
      </c>
      <c r="V359">
        <v>54.514800000000001</v>
      </c>
      <c r="W359">
        <v>-0.27795048972619979</v>
      </c>
      <c r="X359">
        <v>-0.28483167574619195</v>
      </c>
    </row>
    <row r="360" spans="1:24">
      <c r="A360">
        <v>2006</v>
      </c>
      <c r="B360" t="s">
        <v>12</v>
      </c>
      <c r="C360">
        <v>16</v>
      </c>
      <c r="D360">
        <v>9667.9757000802092</v>
      </c>
      <c r="E360">
        <v>2109.2336938509834</v>
      </c>
      <c r="F360">
        <v>7558.7420062292258</v>
      </c>
      <c r="G360">
        <v>9.1765742283820906</v>
      </c>
      <c r="H360">
        <v>0.24611417434717353</v>
      </c>
      <c r="I360">
        <v>6.5361990876587504</v>
      </c>
      <c r="J360">
        <v>6.7484502789311698</v>
      </c>
      <c r="K360">
        <v>100.61859956127566</v>
      </c>
      <c r="L360">
        <v>100.83339756209205</v>
      </c>
      <c r="M360">
        <v>7.0300002098083496</v>
      </c>
      <c r="N360">
        <v>10.0299997329712</v>
      </c>
      <c r="O360">
        <v>38.953871343183287</v>
      </c>
      <c r="P360">
        <v>39.194233024265692</v>
      </c>
      <c r="Q360">
        <v>17.816858539000719</v>
      </c>
      <c r="R360">
        <v>22.610186413908696</v>
      </c>
      <c r="S360">
        <v>3.65</v>
      </c>
      <c r="T360">
        <v>2.62</v>
      </c>
      <c r="U360">
        <v>61.097700000000003</v>
      </c>
      <c r="V360">
        <v>59.839300000000001</v>
      </c>
      <c r="W360">
        <v>-0.27599745933946146</v>
      </c>
      <c r="X360">
        <v>-0.27795048972619979</v>
      </c>
    </row>
    <row r="361" spans="1:24">
      <c r="A361">
        <v>2007</v>
      </c>
      <c r="B361" t="s">
        <v>12</v>
      </c>
      <c r="C361">
        <v>16</v>
      </c>
      <c r="D361">
        <v>14044.015889192257</v>
      </c>
      <c r="E361">
        <v>4376.0401891120473</v>
      </c>
      <c r="F361">
        <v>9667.9757000802092</v>
      </c>
      <c r="G361">
        <v>9.5499516686742005</v>
      </c>
      <c r="H361">
        <v>0.37337744029210995</v>
      </c>
      <c r="I361">
        <v>10.092977584916801</v>
      </c>
      <c r="J361">
        <v>6.5361990876587504</v>
      </c>
      <c r="K361">
        <v>95.923019343163446</v>
      </c>
      <c r="L361">
        <v>100.61859956127566</v>
      </c>
      <c r="M361">
        <v>6.0500001907348597</v>
      </c>
      <c r="N361">
        <v>7.0300002098083496</v>
      </c>
      <c r="O361">
        <v>36.021655718592115</v>
      </c>
      <c r="P361">
        <v>38.953871343183287</v>
      </c>
      <c r="Q361">
        <v>20.433639677135016</v>
      </c>
      <c r="R361">
        <v>17.816858539000719</v>
      </c>
      <c r="S361">
        <v>4.76</v>
      </c>
      <c r="T361">
        <v>3.65</v>
      </c>
      <c r="U361">
        <v>57.639899999999997</v>
      </c>
      <c r="V361">
        <v>61.097700000000003</v>
      </c>
      <c r="X361">
        <v>-0.27599745933946146</v>
      </c>
    </row>
    <row r="362" spans="1:24">
      <c r="A362">
        <v>2008</v>
      </c>
      <c r="B362" t="s">
        <v>12</v>
      </c>
      <c r="C362">
        <v>16</v>
      </c>
      <c r="D362">
        <v>16348.531206789981</v>
      </c>
      <c r="E362">
        <v>2304.5153175977248</v>
      </c>
      <c r="F362">
        <v>14044.015889192257</v>
      </c>
      <c r="G362">
        <v>9.7018933378429484</v>
      </c>
      <c r="H362">
        <v>0.15194166916874785</v>
      </c>
      <c r="I362">
        <v>15.4023191064986</v>
      </c>
      <c r="J362">
        <v>10.092977584916801</v>
      </c>
      <c r="K362">
        <v>92.001378985501148</v>
      </c>
      <c r="L362">
        <v>95.923019343163446</v>
      </c>
      <c r="M362">
        <v>7.7399997711181596</v>
      </c>
      <c r="N362">
        <v>6.0500001907348597</v>
      </c>
      <c r="O362">
        <v>42.249436630692884</v>
      </c>
      <c r="P362">
        <v>36.021655718592115</v>
      </c>
      <c r="Q362">
        <v>22.418037043932088</v>
      </c>
      <c r="R362">
        <v>20.433639677135016</v>
      </c>
      <c r="S362">
        <v>7.07</v>
      </c>
      <c r="T362">
        <v>4.76</v>
      </c>
      <c r="U362">
        <v>60.704900000000002</v>
      </c>
      <c r="V362">
        <v>57.639899999999997</v>
      </c>
    </row>
    <row r="363" spans="1:24">
      <c r="A363">
        <v>2009</v>
      </c>
      <c r="B363" t="s">
        <v>12</v>
      </c>
      <c r="C363">
        <v>16</v>
      </c>
      <c r="D363">
        <v>12219.373789804835</v>
      </c>
      <c r="E363">
        <v>-4129.1574169851465</v>
      </c>
      <c r="F363">
        <v>16348.531206789981</v>
      </c>
      <c r="G363">
        <v>9.4107779867157095</v>
      </c>
      <c r="H363">
        <v>-0.29111535112723885</v>
      </c>
      <c r="I363">
        <v>3.5341067285894101</v>
      </c>
      <c r="J363">
        <v>15.4023191064986</v>
      </c>
      <c r="K363">
        <v>86.82642154106162</v>
      </c>
      <c r="L363">
        <v>92.001378985501148</v>
      </c>
      <c r="M363">
        <v>17.5100002288818</v>
      </c>
      <c r="N363">
        <v>7.7399997711181596</v>
      </c>
      <c r="O363">
        <v>52.063488868817373</v>
      </c>
      <c r="P363">
        <v>42.249436630692884</v>
      </c>
      <c r="Q363">
        <v>29.916891359707027</v>
      </c>
      <c r="R363">
        <v>22.418037043932088</v>
      </c>
      <c r="S363">
        <v>7.0000000000000007E-2</v>
      </c>
      <c r="T363">
        <v>7.07</v>
      </c>
      <c r="U363">
        <v>57.9071</v>
      </c>
      <c r="V363">
        <v>60.704900000000002</v>
      </c>
    </row>
    <row r="364" spans="1:24">
      <c r="A364">
        <v>2010</v>
      </c>
      <c r="B364" t="s">
        <v>12</v>
      </c>
      <c r="C364">
        <v>16</v>
      </c>
      <c r="D364">
        <v>11326.219474624275</v>
      </c>
      <c r="E364">
        <v>-893.15431518055993</v>
      </c>
      <c r="F364">
        <v>12219.373789804835</v>
      </c>
      <c r="G364">
        <v>9.334875624432696</v>
      </c>
      <c r="H364">
        <v>-7.5902362283013503E-2</v>
      </c>
      <c r="I364">
        <v>-1.0846359501515901</v>
      </c>
      <c r="J364">
        <v>3.5341067285894101</v>
      </c>
      <c r="K364">
        <v>108.78898683740849</v>
      </c>
      <c r="L364">
        <v>86.82642154106162</v>
      </c>
      <c r="M364">
        <v>19.4799995422363</v>
      </c>
      <c r="N364">
        <v>17.5100002288818</v>
      </c>
      <c r="O364">
        <v>55.483706766948671</v>
      </c>
      <c r="P364">
        <v>52.063488868817373</v>
      </c>
      <c r="Q364">
        <v>21.449504252692147</v>
      </c>
      <c r="R364">
        <v>29.916891359707027</v>
      </c>
      <c r="S364">
        <v>4.88</v>
      </c>
      <c r="T364">
        <v>7.0000000000000007E-2</v>
      </c>
      <c r="U364">
        <v>50.263500000000001</v>
      </c>
      <c r="V364">
        <v>57.9071</v>
      </c>
    </row>
    <row r="365" spans="1:24">
      <c r="A365">
        <v>2011</v>
      </c>
      <c r="B365" t="s">
        <v>12</v>
      </c>
      <c r="C365">
        <v>16</v>
      </c>
      <c r="D365">
        <v>13702.689469605099</v>
      </c>
      <c r="E365">
        <v>2376.4699949808237</v>
      </c>
      <c r="F365">
        <v>11326.219474624275</v>
      </c>
      <c r="G365">
        <v>9.5253474041996125</v>
      </c>
      <c r="H365">
        <v>0.19047177976691643</v>
      </c>
      <c r="I365">
        <v>4.3707355993922103</v>
      </c>
      <c r="J365">
        <v>-1.0846359501515901</v>
      </c>
      <c r="K365">
        <v>120.61125085400946</v>
      </c>
      <c r="L365">
        <v>108.78898683740849</v>
      </c>
      <c r="M365">
        <v>16.209999084472699</v>
      </c>
      <c r="N365">
        <v>19.4799995422363</v>
      </c>
      <c r="O365">
        <v>47.489337188108699</v>
      </c>
      <c r="P365">
        <v>55.483706766948671</v>
      </c>
      <c r="Q365">
        <v>22.108525880159821</v>
      </c>
      <c r="R365">
        <v>21.449504252692147</v>
      </c>
      <c r="S365">
        <v>4.59</v>
      </c>
      <c r="T365">
        <v>4.88</v>
      </c>
      <c r="U365">
        <v>49.494199999999999</v>
      </c>
      <c r="V365">
        <v>50.263500000000001</v>
      </c>
    </row>
    <row r="366" spans="1:24">
      <c r="A366">
        <v>2012</v>
      </c>
      <c r="B366" t="s">
        <v>12</v>
      </c>
      <c r="C366">
        <v>16</v>
      </c>
      <c r="D366">
        <v>13822.805594034722</v>
      </c>
      <c r="E366">
        <v>120.1161244296236</v>
      </c>
      <c r="F366">
        <v>13702.689469605099</v>
      </c>
      <c r="G366">
        <v>9.5340750864165855</v>
      </c>
      <c r="H366">
        <v>8.727682216973065E-3</v>
      </c>
      <c r="I366">
        <v>2.2577892437459401</v>
      </c>
      <c r="J366">
        <v>4.3707355993922103</v>
      </c>
      <c r="K366">
        <v>127.06579888806404</v>
      </c>
      <c r="L366">
        <v>120.61125085400946</v>
      </c>
      <c r="M366">
        <v>15.050000190734901</v>
      </c>
      <c r="N366">
        <v>16.209999084472699</v>
      </c>
      <c r="O366">
        <v>44.187902797207897</v>
      </c>
      <c r="P366">
        <v>47.489337188108699</v>
      </c>
      <c r="Q366">
        <v>22.636960665215234</v>
      </c>
      <c r="R366">
        <v>22.108525880159821</v>
      </c>
      <c r="S366">
        <v>5.8</v>
      </c>
      <c r="T366">
        <v>4.59</v>
      </c>
      <c r="U366">
        <v>50.604799999999997</v>
      </c>
      <c r="V366">
        <v>49.494199999999999</v>
      </c>
    </row>
    <row r="367" spans="1:24">
      <c r="A367">
        <v>2013</v>
      </c>
      <c r="B367" t="s">
        <v>12</v>
      </c>
      <c r="C367">
        <v>16</v>
      </c>
      <c r="D367">
        <v>15032.282013148895</v>
      </c>
      <c r="E367">
        <v>1209.476419114173</v>
      </c>
      <c r="F367">
        <v>13822.805594034722</v>
      </c>
      <c r="G367">
        <v>9.617955301770758</v>
      </c>
      <c r="H367">
        <v>8.3880215354172449E-2</v>
      </c>
      <c r="I367">
        <v>-2.9454778257897701E-2</v>
      </c>
      <c r="J367">
        <v>2.2577892437459401</v>
      </c>
      <c r="K367">
        <v>124.15811002507265</v>
      </c>
      <c r="L367">
        <v>127.06579888806404</v>
      </c>
      <c r="M367">
        <v>11.8699998855591</v>
      </c>
      <c r="N367">
        <v>15.050000190734901</v>
      </c>
      <c r="O367">
        <v>43.665168775647537</v>
      </c>
      <c r="P367">
        <v>44.187902797207897</v>
      </c>
      <c r="Q367">
        <v>21.839080154106171</v>
      </c>
      <c r="R367">
        <v>22.636960665215234</v>
      </c>
      <c r="S367">
        <v>4.91</v>
      </c>
      <c r="T367">
        <v>5.8</v>
      </c>
      <c r="U367">
        <v>50.727200000000003</v>
      </c>
      <c r="V367">
        <v>50.604799999999997</v>
      </c>
    </row>
    <row r="368" spans="1:24">
      <c r="A368">
        <v>2014</v>
      </c>
      <c r="B368" t="s">
        <v>12</v>
      </c>
      <c r="C368">
        <v>16</v>
      </c>
      <c r="D368">
        <v>15716.369067201143</v>
      </c>
      <c r="E368">
        <v>684.08705405224828</v>
      </c>
      <c r="F368">
        <v>15032.282013148895</v>
      </c>
      <c r="G368">
        <v>9.6624580639353947</v>
      </c>
      <c r="H368">
        <v>4.4502762164636778E-2</v>
      </c>
      <c r="I368">
        <v>0.62049063673237703</v>
      </c>
      <c r="J368">
        <v>-2.9454778257897701E-2</v>
      </c>
      <c r="K368">
        <v>122.92719378725602</v>
      </c>
      <c r="L368">
        <v>124.15811002507265</v>
      </c>
      <c r="M368">
        <v>10.8500003814697</v>
      </c>
      <c r="N368">
        <v>11.8699998855591</v>
      </c>
      <c r="O368">
        <v>44.221150582385235</v>
      </c>
      <c r="P368">
        <v>43.665168775647537</v>
      </c>
      <c r="Q368">
        <v>20.920335218711333</v>
      </c>
      <c r="R368">
        <v>21.839080154106171</v>
      </c>
      <c r="T368">
        <v>4.91</v>
      </c>
      <c r="U368">
        <v>48.687199999999997</v>
      </c>
      <c r="V368">
        <v>50.727200000000003</v>
      </c>
    </row>
    <row r="369" spans="1:24">
      <c r="A369">
        <v>2015</v>
      </c>
      <c r="B369" t="s">
        <v>12</v>
      </c>
      <c r="C369">
        <v>16</v>
      </c>
      <c r="D369">
        <v>13639.69411979627</v>
      </c>
      <c r="E369">
        <v>-2076.6749474048738</v>
      </c>
      <c r="F369">
        <v>15716.369067201143</v>
      </c>
      <c r="G369">
        <v>9.5207395059111253</v>
      </c>
      <c r="H369">
        <v>-0.14171855802426947</v>
      </c>
      <c r="I369">
        <v>0.17424224362521401</v>
      </c>
      <c r="J369">
        <v>0.62049063673237703</v>
      </c>
      <c r="K369">
        <v>121.34742530568261</v>
      </c>
      <c r="L369">
        <v>122.92719378725602</v>
      </c>
      <c r="M369">
        <v>9.8699998855590803</v>
      </c>
      <c r="N369">
        <v>10.8500003814697</v>
      </c>
      <c r="O369">
        <v>43.584551334266621</v>
      </c>
      <c r="P369">
        <v>44.221150582385235</v>
      </c>
      <c r="Q369">
        <v>21.754984602410481</v>
      </c>
      <c r="R369">
        <v>20.920335218711333</v>
      </c>
      <c r="U369">
        <v>85.749700000000004</v>
      </c>
      <c r="V369">
        <v>48.687199999999997</v>
      </c>
    </row>
    <row r="370" spans="1:24">
      <c r="A370">
        <v>1993</v>
      </c>
      <c r="B370" t="s">
        <v>11</v>
      </c>
      <c r="C370">
        <v>17</v>
      </c>
      <c r="E370" t="s">
        <v>141</v>
      </c>
      <c r="F370" t="s">
        <v>141</v>
      </c>
      <c r="H370" t="s">
        <v>141</v>
      </c>
      <c r="I370">
        <v>410.24098776740601</v>
      </c>
      <c r="J370" t="s">
        <v>141</v>
      </c>
      <c r="L370" t="s">
        <v>141</v>
      </c>
      <c r="M370">
        <v>17.386999130248999</v>
      </c>
      <c r="N370" t="s">
        <v>141</v>
      </c>
      <c r="P370" t="s">
        <v>141</v>
      </c>
      <c r="R370" t="s">
        <v>141</v>
      </c>
      <c r="S370">
        <v>8.31</v>
      </c>
      <c r="T370" t="s">
        <v>141</v>
      </c>
      <c r="V370" t="s">
        <v>141</v>
      </c>
      <c r="X370" t="s">
        <v>141</v>
      </c>
    </row>
    <row r="371" spans="1:24">
      <c r="A371">
        <v>1994</v>
      </c>
      <c r="B371" t="s">
        <v>11</v>
      </c>
      <c r="C371">
        <v>17</v>
      </c>
      <c r="I371">
        <v>72.2546805651059</v>
      </c>
      <c r="J371">
        <v>410.24098776740601</v>
      </c>
      <c r="M371">
        <v>17.329999923706101</v>
      </c>
      <c r="N371">
        <v>17.386999130248999</v>
      </c>
      <c r="S371">
        <v>10.08</v>
      </c>
      <c r="T371">
        <v>8.31</v>
      </c>
    </row>
    <row r="372" spans="1:24">
      <c r="A372">
        <v>1995</v>
      </c>
      <c r="B372" t="s">
        <v>11</v>
      </c>
      <c r="C372">
        <v>17</v>
      </c>
      <c r="D372">
        <v>2168.7960990120914</v>
      </c>
      <c r="G372">
        <v>7.6819274994978928</v>
      </c>
      <c r="H372">
        <v>7.6819274994978928</v>
      </c>
      <c r="I372">
        <v>39.6475940786043</v>
      </c>
      <c r="J372">
        <v>72.2546805651059</v>
      </c>
      <c r="K372">
        <v>84.916897767896131</v>
      </c>
      <c r="M372">
        <v>17.540000915527301</v>
      </c>
      <c r="N372">
        <v>17.329999923706101</v>
      </c>
      <c r="Q372">
        <v>13.332064947371485</v>
      </c>
      <c r="S372">
        <v>7.07</v>
      </c>
      <c r="T372">
        <v>10.08</v>
      </c>
    </row>
    <row r="373" spans="1:24">
      <c r="A373">
        <v>1996</v>
      </c>
      <c r="B373" t="s">
        <v>11</v>
      </c>
      <c r="C373">
        <v>17</v>
      </c>
      <c r="D373">
        <v>2328.1538078313383</v>
      </c>
      <c r="E373">
        <v>159.35770881924691</v>
      </c>
      <c r="F373">
        <v>2168.7960990120914</v>
      </c>
      <c r="G373">
        <v>7.752830875324964</v>
      </c>
      <c r="H373">
        <v>7.090337582707118E-2</v>
      </c>
      <c r="I373">
        <v>24.625181482993199</v>
      </c>
      <c r="J373">
        <v>39.6475940786043</v>
      </c>
      <c r="K373">
        <v>93.174354092661204</v>
      </c>
      <c r="L373">
        <v>84.916897767896131</v>
      </c>
      <c r="M373">
        <v>16.399999618530298</v>
      </c>
      <c r="N373">
        <v>17.540000915527301</v>
      </c>
      <c r="Q373">
        <v>12.439614626862623</v>
      </c>
      <c r="R373">
        <v>13.332064947371485</v>
      </c>
      <c r="S373">
        <v>4.96</v>
      </c>
      <c r="T373">
        <v>7.07</v>
      </c>
      <c r="U373">
        <v>66.376800000000003</v>
      </c>
      <c r="W373">
        <v>-0.3017252070153576</v>
      </c>
    </row>
    <row r="374" spans="1:24">
      <c r="A374">
        <v>1997</v>
      </c>
      <c r="B374" t="s">
        <v>11</v>
      </c>
      <c r="C374">
        <v>17</v>
      </c>
      <c r="D374">
        <v>2830.7375333808804</v>
      </c>
      <c r="E374">
        <v>502.58372554954212</v>
      </c>
      <c r="F374">
        <v>2328.1538078313383</v>
      </c>
      <c r="G374">
        <v>7.9482925691858224</v>
      </c>
      <c r="H374">
        <v>0.19546169386085843</v>
      </c>
      <c r="I374">
        <v>8.8810415239596594</v>
      </c>
      <c r="J374">
        <v>24.625181482993199</v>
      </c>
      <c r="K374">
        <v>100.00937536942384</v>
      </c>
      <c r="L374">
        <v>93.174354092661204</v>
      </c>
      <c r="M374">
        <v>14.1300001144409</v>
      </c>
      <c r="N374">
        <v>16.399999618530298</v>
      </c>
      <c r="Q374">
        <v>14.877754729094301</v>
      </c>
      <c r="R374">
        <v>12.439614626862623</v>
      </c>
      <c r="S374">
        <v>5.9</v>
      </c>
      <c r="T374">
        <v>4.96</v>
      </c>
      <c r="U374">
        <v>73.175899999999999</v>
      </c>
      <c r="V374">
        <v>66.376800000000003</v>
      </c>
      <c r="W374">
        <v>-0.27864744810840797</v>
      </c>
      <c r="X374">
        <v>-0.3017252070153576</v>
      </c>
    </row>
    <row r="375" spans="1:24">
      <c r="A375">
        <v>1998</v>
      </c>
      <c r="B375" t="s">
        <v>11</v>
      </c>
      <c r="C375">
        <v>17</v>
      </c>
      <c r="D375">
        <v>3166.8956481411733</v>
      </c>
      <c r="E375">
        <v>336.15811476029285</v>
      </c>
      <c r="F375">
        <v>2830.7375333808804</v>
      </c>
      <c r="G375">
        <v>8.0605070962456029</v>
      </c>
      <c r="H375">
        <v>0.11221452705978052</v>
      </c>
      <c r="I375">
        <v>5.0675730671043304</v>
      </c>
      <c r="J375">
        <v>8.8810415239596594</v>
      </c>
      <c r="K375">
        <v>89.651808202331722</v>
      </c>
      <c r="L375">
        <v>100.00937536942384</v>
      </c>
      <c r="M375">
        <v>13.710000038146999</v>
      </c>
      <c r="N375">
        <v>14.1300001144409</v>
      </c>
      <c r="Q375">
        <v>12.787139132324501</v>
      </c>
      <c r="R375">
        <v>14.877754729094301</v>
      </c>
      <c r="S375">
        <v>6.51</v>
      </c>
      <c r="T375">
        <v>5.9</v>
      </c>
      <c r="U375">
        <v>77.033500000000004</v>
      </c>
      <c r="V375">
        <v>73.175899999999999</v>
      </c>
      <c r="W375">
        <v>-0.27921694180489531</v>
      </c>
      <c r="X375">
        <v>-0.27864744810840797</v>
      </c>
    </row>
    <row r="376" spans="1:24">
      <c r="A376">
        <v>1999</v>
      </c>
      <c r="B376" t="s">
        <v>11</v>
      </c>
      <c r="C376">
        <v>17</v>
      </c>
      <c r="D376">
        <v>3113.5464279561875</v>
      </c>
      <c r="E376">
        <v>-53.349220184985825</v>
      </c>
      <c r="F376">
        <v>3166.8956481411733</v>
      </c>
      <c r="G376">
        <v>8.0435176860228097</v>
      </c>
      <c r="H376">
        <v>-1.6989410222793211E-2</v>
      </c>
      <c r="I376">
        <v>0.72752165869606999</v>
      </c>
      <c r="J376">
        <v>5.0675730671043304</v>
      </c>
      <c r="K376">
        <v>74.812669325654568</v>
      </c>
      <c r="L376">
        <v>89.651808202331722</v>
      </c>
      <c r="M376">
        <v>13.3900003433228</v>
      </c>
      <c r="N376">
        <v>13.710000038146999</v>
      </c>
      <c r="Q376">
        <v>10.461270277651417</v>
      </c>
      <c r="R376">
        <v>12.787139132324501</v>
      </c>
      <c r="S376">
        <v>7.38</v>
      </c>
      <c r="T376">
        <v>6.51</v>
      </c>
      <c r="U376">
        <v>86.962599999999995</v>
      </c>
      <c r="V376">
        <v>77.033500000000004</v>
      </c>
      <c r="W376">
        <v>-0.28637326166738397</v>
      </c>
      <c r="X376">
        <v>-0.27921694180489531</v>
      </c>
    </row>
    <row r="377" spans="1:24">
      <c r="A377">
        <v>2000</v>
      </c>
      <c r="B377" t="s">
        <v>11</v>
      </c>
      <c r="C377">
        <v>17</v>
      </c>
      <c r="D377">
        <v>3297.3547008410651</v>
      </c>
      <c r="E377">
        <v>183.80827288487762</v>
      </c>
      <c r="F377">
        <v>3113.5464279561875</v>
      </c>
      <c r="G377">
        <v>8.1008758201910993</v>
      </c>
      <c r="H377">
        <v>5.735813416828961E-2</v>
      </c>
      <c r="I377">
        <v>0.981661536457063</v>
      </c>
      <c r="J377">
        <v>0.72752165869606999</v>
      </c>
      <c r="K377">
        <v>83.274294740198854</v>
      </c>
      <c r="L377">
        <v>74.812669325654568</v>
      </c>
      <c r="M377">
        <v>15.930000305175801</v>
      </c>
      <c r="N377">
        <v>13.3900003433228</v>
      </c>
      <c r="Q377">
        <v>12.883521884978105</v>
      </c>
      <c r="R377">
        <v>10.461270277651417</v>
      </c>
      <c r="S377">
        <v>7.66</v>
      </c>
      <c r="T377">
        <v>7.38</v>
      </c>
      <c r="U377">
        <v>84.750799999999998</v>
      </c>
      <c r="V377">
        <v>86.962599999999995</v>
      </c>
      <c r="W377">
        <v>-0.28041966505710664</v>
      </c>
      <c r="X377">
        <v>-0.28637326166738397</v>
      </c>
    </row>
    <row r="378" spans="1:24">
      <c r="A378">
        <v>2001</v>
      </c>
      <c r="B378" t="s">
        <v>11</v>
      </c>
      <c r="C378">
        <v>17</v>
      </c>
      <c r="D378">
        <v>3530.1473373189142</v>
      </c>
      <c r="E378">
        <v>232.7926364778491</v>
      </c>
      <c r="F378">
        <v>3297.3547008410651</v>
      </c>
      <c r="G378">
        <v>8.1690948876735661</v>
      </c>
      <c r="H378">
        <v>6.8219067482466755E-2</v>
      </c>
      <c r="I378">
        <v>1.3671104122286399</v>
      </c>
      <c r="J378">
        <v>0.981661536457063</v>
      </c>
      <c r="K378">
        <v>93.550180633089383</v>
      </c>
      <c r="L378">
        <v>83.274294740198854</v>
      </c>
      <c r="M378">
        <v>16.840000152587901</v>
      </c>
      <c r="N378">
        <v>15.930000305175801</v>
      </c>
      <c r="Q378">
        <v>14.307189059580738</v>
      </c>
      <c r="R378">
        <v>12.883521884978105</v>
      </c>
      <c r="S378">
        <v>5.33</v>
      </c>
      <c r="T378">
        <v>7.66</v>
      </c>
      <c r="U378">
        <v>83.7517</v>
      </c>
      <c r="V378">
        <v>84.750799999999998</v>
      </c>
      <c r="W378">
        <v>-0.28243048624477329</v>
      </c>
      <c r="X378">
        <v>-0.28041966505710664</v>
      </c>
    </row>
    <row r="379" spans="1:24">
      <c r="A379">
        <v>2002</v>
      </c>
      <c r="B379" t="s">
        <v>11</v>
      </c>
      <c r="C379">
        <v>17</v>
      </c>
      <c r="D379">
        <v>4146.9879278393073</v>
      </c>
      <c r="E379">
        <v>616.84059052039311</v>
      </c>
      <c r="F379">
        <v>3530.1473373189142</v>
      </c>
      <c r="G379">
        <v>8.3301375491833802</v>
      </c>
      <c r="H379">
        <v>0.16104266150981417</v>
      </c>
      <c r="I379">
        <v>0.28147295821064899</v>
      </c>
      <c r="J379">
        <v>1.3671104122286399</v>
      </c>
      <c r="K379">
        <v>100.35988158793413</v>
      </c>
      <c r="L379">
        <v>93.550180633089383</v>
      </c>
      <c r="M379">
        <v>13.0100002288818</v>
      </c>
      <c r="N379">
        <v>16.840000152587901</v>
      </c>
      <c r="Q379">
        <v>15.502591760977882</v>
      </c>
      <c r="R379">
        <v>14.307189059580738</v>
      </c>
      <c r="S379">
        <v>4.62</v>
      </c>
      <c r="T379">
        <v>5.33</v>
      </c>
      <c r="U379">
        <v>80.127600000000001</v>
      </c>
      <c r="V379">
        <v>83.7517</v>
      </c>
      <c r="W379">
        <v>-0.28826250403938164</v>
      </c>
      <c r="X379">
        <v>-0.28243048624477329</v>
      </c>
    </row>
    <row r="380" spans="1:24">
      <c r="A380">
        <v>2003</v>
      </c>
      <c r="B380" t="s">
        <v>11</v>
      </c>
      <c r="C380">
        <v>17</v>
      </c>
      <c r="D380">
        <v>5505.5356688311003</v>
      </c>
      <c r="E380">
        <v>1358.547740991793</v>
      </c>
      <c r="F380">
        <v>4146.9879278393073</v>
      </c>
      <c r="G380">
        <v>8.6135093502959137</v>
      </c>
      <c r="H380">
        <v>0.28337180111253346</v>
      </c>
      <c r="I380">
        <v>-1.1343115385302101</v>
      </c>
      <c r="J380">
        <v>0.28147295821064899</v>
      </c>
      <c r="K380">
        <v>98.125950202611392</v>
      </c>
      <c r="L380">
        <v>100.35988158793413</v>
      </c>
      <c r="M380">
        <v>12.8699998855591</v>
      </c>
      <c r="N380">
        <v>13.0100002288818</v>
      </c>
      <c r="Q380">
        <v>15.099525193399579</v>
      </c>
      <c r="R380">
        <v>15.502591760977882</v>
      </c>
      <c r="S380">
        <v>3.9</v>
      </c>
      <c r="T380">
        <v>4.62</v>
      </c>
      <c r="U380">
        <v>78.889099999999999</v>
      </c>
      <c r="V380">
        <v>80.127600000000001</v>
      </c>
      <c r="W380">
        <v>-0.27362587397848398</v>
      </c>
      <c r="X380">
        <v>-0.28826250403938164</v>
      </c>
    </row>
    <row r="381" spans="1:24">
      <c r="A381">
        <v>2004</v>
      </c>
      <c r="B381" t="s">
        <v>11</v>
      </c>
      <c r="C381">
        <v>17</v>
      </c>
      <c r="D381">
        <v>6706.966998439284</v>
      </c>
      <c r="E381">
        <v>1201.4313296081837</v>
      </c>
      <c r="F381">
        <v>5505.5356688311003</v>
      </c>
      <c r="G381">
        <v>8.8109021156223388</v>
      </c>
      <c r="H381">
        <v>0.19739276532642513</v>
      </c>
      <c r="I381">
        <v>1.1641315229351099</v>
      </c>
      <c r="J381">
        <v>-1.1343115385302101</v>
      </c>
      <c r="K381">
        <v>101.73061012585447</v>
      </c>
      <c r="L381">
        <v>98.125950202611392</v>
      </c>
      <c r="M381">
        <v>10.680000305175801</v>
      </c>
      <c r="N381">
        <v>12.8699998855591</v>
      </c>
      <c r="Q381">
        <v>15.28161640610454</v>
      </c>
      <c r="R381">
        <v>15.099525193399579</v>
      </c>
      <c r="S381">
        <v>4.13</v>
      </c>
      <c r="T381">
        <v>3.9</v>
      </c>
      <c r="U381">
        <v>75.777900000000002</v>
      </c>
      <c r="V381">
        <v>78.889099999999999</v>
      </c>
      <c r="W381">
        <v>-0.24368396199599199</v>
      </c>
      <c r="X381">
        <v>-0.27362587397848398</v>
      </c>
    </row>
    <row r="382" spans="1:24">
      <c r="A382">
        <v>2005</v>
      </c>
      <c r="B382" t="s">
        <v>11</v>
      </c>
      <c r="C382">
        <v>17</v>
      </c>
      <c r="D382">
        <v>7863.1620086516596</v>
      </c>
      <c r="E382">
        <v>1156.1950102123756</v>
      </c>
      <c r="F382">
        <v>6706.966998439284</v>
      </c>
      <c r="G382">
        <v>8.9699440957029086</v>
      </c>
      <c r="H382">
        <v>0.1590419800805698</v>
      </c>
      <c r="I382">
        <v>2.6584710957296398</v>
      </c>
      <c r="J382">
        <v>1.1641315229351099</v>
      </c>
      <c r="K382">
        <v>114.91693893976296</v>
      </c>
      <c r="L382">
        <v>101.73061012585447</v>
      </c>
      <c r="M382">
        <v>8.3199996948242205</v>
      </c>
      <c r="N382">
        <v>10.680000305175801</v>
      </c>
      <c r="Q382">
        <v>16.966352294564548</v>
      </c>
      <c r="R382">
        <v>15.28161640610454</v>
      </c>
      <c r="S382">
        <v>2.2999999999999998</v>
      </c>
      <c r="T382">
        <v>4.13</v>
      </c>
      <c r="U382">
        <v>69.939800000000005</v>
      </c>
      <c r="V382">
        <v>75.777900000000002</v>
      </c>
      <c r="W382">
        <v>-0.22366657689149197</v>
      </c>
      <c r="X382">
        <v>-0.24368396199599199</v>
      </c>
    </row>
    <row r="383" spans="1:24">
      <c r="A383">
        <v>2006</v>
      </c>
      <c r="B383" t="s">
        <v>11</v>
      </c>
      <c r="C383">
        <v>17</v>
      </c>
      <c r="D383">
        <v>9240.6425479744066</v>
      </c>
      <c r="E383">
        <v>1377.4805393227471</v>
      </c>
      <c r="F383">
        <v>7863.1620086516596</v>
      </c>
      <c r="G383">
        <v>9.1313667020420191</v>
      </c>
      <c r="H383">
        <v>0.16142260633911043</v>
      </c>
      <c r="I383">
        <v>3.7391386182355402</v>
      </c>
      <c r="J383">
        <v>2.6584710957296398</v>
      </c>
      <c r="K383">
        <v>121.50419343211476</v>
      </c>
      <c r="L383">
        <v>114.91693893976296</v>
      </c>
      <c r="M383">
        <v>5.7800002098083496</v>
      </c>
      <c r="N383">
        <v>8.3199996948242205</v>
      </c>
      <c r="Q383">
        <v>16.051920208432282</v>
      </c>
      <c r="R383">
        <v>16.966352294564548</v>
      </c>
      <c r="S383">
        <v>2.4</v>
      </c>
      <c r="T383">
        <v>2.2999999999999998</v>
      </c>
      <c r="U383">
        <v>73.082300000000004</v>
      </c>
      <c r="V383">
        <v>69.939800000000005</v>
      </c>
      <c r="W383">
        <v>-0.20751393543059202</v>
      </c>
      <c r="X383">
        <v>-0.22366657689149197</v>
      </c>
    </row>
    <row r="384" spans="1:24">
      <c r="A384">
        <v>2007</v>
      </c>
      <c r="B384" t="s">
        <v>11</v>
      </c>
      <c r="C384">
        <v>17</v>
      </c>
      <c r="D384">
        <v>12297.915348039623</v>
      </c>
      <c r="E384">
        <v>3057.2728000652169</v>
      </c>
      <c r="F384">
        <v>9240.6425479744066</v>
      </c>
      <c r="G384">
        <v>9.4171850430972714</v>
      </c>
      <c r="H384">
        <v>0.28581834105525239</v>
      </c>
      <c r="I384">
        <v>5.7371621077858102</v>
      </c>
      <c r="J384">
        <v>3.7391386182355402</v>
      </c>
      <c r="K384">
        <v>113.84142930350555</v>
      </c>
      <c r="L384">
        <v>121.50419343211476</v>
      </c>
      <c r="M384">
        <v>4.25</v>
      </c>
      <c r="N384">
        <v>5.7800002098083496</v>
      </c>
      <c r="Q384">
        <v>16.767151454788369</v>
      </c>
      <c r="R384">
        <v>16.051920208432282</v>
      </c>
      <c r="S384">
        <v>3.21</v>
      </c>
      <c r="T384">
        <v>2.4</v>
      </c>
      <c r="U384">
        <v>72.719700000000003</v>
      </c>
      <c r="V384">
        <v>73.082300000000004</v>
      </c>
      <c r="W384">
        <v>-0.21823500023590534</v>
      </c>
      <c r="X384">
        <v>-0.20751393543059202</v>
      </c>
    </row>
    <row r="385" spans="1:24">
      <c r="A385">
        <v>2008</v>
      </c>
      <c r="B385" t="s">
        <v>11</v>
      </c>
      <c r="C385">
        <v>17</v>
      </c>
      <c r="D385">
        <v>14961.568175918665</v>
      </c>
      <c r="E385">
        <v>2663.6528278790411</v>
      </c>
      <c r="F385">
        <v>12297.915348039623</v>
      </c>
      <c r="G385">
        <v>9.6132400706282475</v>
      </c>
      <c r="H385">
        <v>0.19605502753097603</v>
      </c>
      <c r="I385">
        <v>10.9258764682807</v>
      </c>
      <c r="J385">
        <v>5.7371621077858102</v>
      </c>
      <c r="K385">
        <v>125.84941707866865</v>
      </c>
      <c r="L385">
        <v>113.84142930350555</v>
      </c>
      <c r="M385">
        <v>5.8299999237060502</v>
      </c>
      <c r="N385">
        <v>4.25</v>
      </c>
      <c r="Q385">
        <v>14.289029049092408</v>
      </c>
      <c r="R385">
        <v>16.767151454788369</v>
      </c>
      <c r="S385">
        <v>2.4300000000000002</v>
      </c>
      <c r="T385">
        <v>3.21</v>
      </c>
      <c r="U385">
        <v>72.515799999999999</v>
      </c>
      <c r="V385">
        <v>72.719700000000003</v>
      </c>
      <c r="W385">
        <v>-0.26255098120696668</v>
      </c>
      <c r="X385">
        <v>-0.21823500023590534</v>
      </c>
    </row>
    <row r="386" spans="1:24">
      <c r="A386">
        <v>2009</v>
      </c>
      <c r="B386" t="s">
        <v>11</v>
      </c>
      <c r="C386">
        <v>17</v>
      </c>
      <c r="D386">
        <v>11837.391027108608</v>
      </c>
      <c r="E386">
        <v>-3124.1771488100567</v>
      </c>
      <c r="F386">
        <v>14961.568175918665</v>
      </c>
      <c r="G386">
        <v>9.3790185317166799</v>
      </c>
      <c r="H386">
        <v>-0.23422153891156761</v>
      </c>
      <c r="I386">
        <v>4.4530600682680301</v>
      </c>
      <c r="J386">
        <v>10.9258764682807</v>
      </c>
      <c r="K386">
        <v>105.55858205923444</v>
      </c>
      <c r="L386">
        <v>125.84941707866865</v>
      </c>
      <c r="M386">
        <v>13.789999961853001</v>
      </c>
      <c r="N386">
        <v>5.8299999237060502</v>
      </c>
      <c r="Q386">
        <v>13.829284889413682</v>
      </c>
      <c r="R386">
        <v>14.289029049092408</v>
      </c>
      <c r="S386">
        <v>3.33</v>
      </c>
      <c r="T386">
        <v>2.4300000000000002</v>
      </c>
      <c r="U386">
        <v>71.343299999999999</v>
      </c>
      <c r="V386">
        <v>72.515799999999999</v>
      </c>
      <c r="X386">
        <v>-0.26255098120696668</v>
      </c>
    </row>
    <row r="387" spans="1:24">
      <c r="A387">
        <v>2010</v>
      </c>
      <c r="B387" t="s">
        <v>11</v>
      </c>
      <c r="C387">
        <v>17</v>
      </c>
      <c r="D387">
        <v>11984.868569882301</v>
      </c>
      <c r="E387">
        <v>147.47754277369313</v>
      </c>
      <c r="F387">
        <v>11837.391027108608</v>
      </c>
      <c r="G387">
        <v>9.3914001805907752</v>
      </c>
      <c r="H387">
        <v>1.2381648874095319E-2</v>
      </c>
      <c r="I387">
        <v>1.3191844445981</v>
      </c>
      <c r="J387">
        <v>4.4530600682680301</v>
      </c>
      <c r="K387">
        <v>132.5617820496214</v>
      </c>
      <c r="L387">
        <v>105.55858205923444</v>
      </c>
      <c r="M387">
        <v>17.809999465942401</v>
      </c>
      <c r="N387">
        <v>13.789999961853001</v>
      </c>
      <c r="R387">
        <v>13.829284889413682</v>
      </c>
      <c r="S387">
        <v>4.2791699999999997</v>
      </c>
      <c r="T387">
        <v>3.33</v>
      </c>
      <c r="U387">
        <v>67.98</v>
      </c>
      <c r="V387">
        <v>71.343299999999999</v>
      </c>
      <c r="W387">
        <v>-0.27395723835249597</v>
      </c>
    </row>
    <row r="388" spans="1:24">
      <c r="A388">
        <v>2011</v>
      </c>
      <c r="B388" t="s">
        <v>11</v>
      </c>
      <c r="C388">
        <v>17</v>
      </c>
      <c r="D388">
        <v>14357.735228947056</v>
      </c>
      <c r="E388">
        <v>2372.8666590647554</v>
      </c>
      <c r="F388">
        <v>11984.868569882301</v>
      </c>
      <c r="G388">
        <v>9.5720441163024503</v>
      </c>
      <c r="H388">
        <v>0.18064393571167514</v>
      </c>
      <c r="I388">
        <v>4.1303006883834401</v>
      </c>
      <c r="J388">
        <v>1.3191844445981</v>
      </c>
      <c r="K388">
        <v>152.54126518486191</v>
      </c>
      <c r="L388">
        <v>132.5617820496214</v>
      </c>
      <c r="M388">
        <v>15.3900003433228</v>
      </c>
      <c r="N388">
        <v>17.809999465942401</v>
      </c>
      <c r="T388">
        <v>4.2791699999999997</v>
      </c>
      <c r="U388">
        <v>75.921999999999997</v>
      </c>
      <c r="V388">
        <v>67.98</v>
      </c>
      <c r="W388">
        <v>-0.28076197707230205</v>
      </c>
      <c r="X388">
        <v>-0.27395723835249597</v>
      </c>
    </row>
    <row r="389" spans="1:24">
      <c r="A389">
        <v>2012</v>
      </c>
      <c r="B389" t="s">
        <v>11</v>
      </c>
      <c r="C389">
        <v>17</v>
      </c>
      <c r="D389">
        <v>14341.181627993212</v>
      </c>
      <c r="E389">
        <v>-16.55360095384458</v>
      </c>
      <c r="F389">
        <v>14357.735228947056</v>
      </c>
      <c r="G389">
        <v>9.570890511595195</v>
      </c>
      <c r="H389">
        <v>-1.1536047072553401E-3</v>
      </c>
      <c r="I389">
        <v>3.0899832693563201</v>
      </c>
      <c r="J389">
        <v>4.1303006883834401</v>
      </c>
      <c r="K389">
        <v>162.38606578371935</v>
      </c>
      <c r="L389">
        <v>152.54126518486191</v>
      </c>
      <c r="M389">
        <v>13.3599996566772</v>
      </c>
      <c r="N389">
        <v>15.3900003433228</v>
      </c>
      <c r="U389">
        <v>83.846900000000005</v>
      </c>
      <c r="V389">
        <v>75.921999999999997</v>
      </c>
      <c r="W389">
        <v>-0.29013021111477172</v>
      </c>
      <c r="X389">
        <v>-0.28076197707230205</v>
      </c>
    </row>
    <row r="390" spans="1:24">
      <c r="A390">
        <v>2013</v>
      </c>
      <c r="B390" t="s">
        <v>11</v>
      </c>
      <c r="C390">
        <v>17</v>
      </c>
      <c r="D390">
        <v>15693.786728259918</v>
      </c>
      <c r="E390">
        <v>1352.6051002667064</v>
      </c>
      <c r="F390">
        <v>14341.181627993212</v>
      </c>
      <c r="G390">
        <v>9.6610201632144221</v>
      </c>
      <c r="H390">
        <v>9.0129651619227147E-2</v>
      </c>
      <c r="I390">
        <v>1.0474666207929999</v>
      </c>
      <c r="J390">
        <v>3.0899832693563201</v>
      </c>
      <c r="K390">
        <v>166.87379338202169</v>
      </c>
      <c r="L390">
        <v>162.38606578371935</v>
      </c>
      <c r="M390">
        <v>11.7700004577637</v>
      </c>
      <c r="N390">
        <v>13.3599996566772</v>
      </c>
      <c r="U390">
        <v>81.631</v>
      </c>
      <c r="V390">
        <v>83.846900000000005</v>
      </c>
      <c r="X390">
        <v>-0.29013021111477172</v>
      </c>
    </row>
    <row r="391" spans="1:24">
      <c r="A391">
        <v>2014</v>
      </c>
      <c r="B391" t="s">
        <v>11</v>
      </c>
      <c r="C391">
        <v>17</v>
      </c>
      <c r="D391">
        <v>16545.122667399617</v>
      </c>
      <c r="E391">
        <v>851.33593913969889</v>
      </c>
      <c r="F391">
        <v>15693.786728259918</v>
      </c>
      <c r="G391">
        <v>9.713846634495626</v>
      </c>
      <c r="H391">
        <v>5.2826471281203879E-2</v>
      </c>
      <c r="I391">
        <v>0.103789914462827</v>
      </c>
      <c r="J391">
        <v>1.0474666207929999</v>
      </c>
      <c r="K391">
        <v>160.12927936239913</v>
      </c>
      <c r="L391">
        <v>166.87379338202169</v>
      </c>
      <c r="M391">
        <v>10.699999809265099</v>
      </c>
      <c r="N391">
        <v>11.7700004577637</v>
      </c>
      <c r="U391">
        <v>80.383799999999994</v>
      </c>
      <c r="V391">
        <v>81.631</v>
      </c>
    </row>
    <row r="392" spans="1:24">
      <c r="A392">
        <v>2015</v>
      </c>
      <c r="B392" t="s">
        <v>11</v>
      </c>
      <c r="C392">
        <v>17</v>
      </c>
      <c r="D392">
        <v>14291.906417495904</v>
      </c>
      <c r="E392">
        <v>-2253.2162499037131</v>
      </c>
      <c r="F392">
        <v>16545.122667399617</v>
      </c>
      <c r="G392">
        <v>9.5674486712276501</v>
      </c>
      <c r="H392">
        <v>-0.14639796326797594</v>
      </c>
      <c r="I392">
        <v>-0.88410843465128597</v>
      </c>
      <c r="J392">
        <v>0.103789914462827</v>
      </c>
      <c r="K392">
        <v>152.12577988421154</v>
      </c>
      <c r="L392">
        <v>160.12927936239913</v>
      </c>
      <c r="M392">
        <v>9.1199998855590803</v>
      </c>
      <c r="N392">
        <v>10.699999809265099</v>
      </c>
      <c r="U392">
        <v>91.312100000000001</v>
      </c>
      <c r="V392">
        <v>80.383799999999994</v>
      </c>
    </row>
    <row r="393" spans="1:24">
      <c r="A393">
        <v>1993</v>
      </c>
      <c r="B393" t="s">
        <v>10</v>
      </c>
      <c r="C393">
        <v>18</v>
      </c>
      <c r="D393">
        <v>41479.087204395655</v>
      </c>
      <c r="E393" t="s">
        <v>141</v>
      </c>
      <c r="F393" t="s">
        <v>141</v>
      </c>
      <c r="G393">
        <v>10.632944656421385</v>
      </c>
      <c r="H393" t="s">
        <v>141</v>
      </c>
      <c r="I393">
        <v>3.5880981853516301</v>
      </c>
      <c r="J393" t="s">
        <v>141</v>
      </c>
      <c r="K393">
        <v>176.66794991070759</v>
      </c>
      <c r="L393" t="s">
        <v>141</v>
      </c>
      <c r="M393">
        <v>2.3299999237060498</v>
      </c>
      <c r="N393" t="s">
        <v>141</v>
      </c>
      <c r="R393" t="s">
        <v>141</v>
      </c>
      <c r="S393">
        <v>2</v>
      </c>
      <c r="T393" t="s">
        <v>141</v>
      </c>
      <c r="V393" t="s">
        <v>141</v>
      </c>
      <c r="X393" t="s">
        <v>141</v>
      </c>
    </row>
    <row r="394" spans="1:24">
      <c r="A394">
        <v>1994</v>
      </c>
      <c r="B394" t="s">
        <v>10</v>
      </c>
      <c r="C394">
        <v>18</v>
      </c>
      <c r="D394">
        <v>45481.89220197573</v>
      </c>
      <c r="E394">
        <v>4002.804997580075</v>
      </c>
      <c r="F394">
        <v>41479.087204395655</v>
      </c>
      <c r="G394">
        <v>10.725069552143587</v>
      </c>
      <c r="H394">
        <v>9.2124895722202282E-2</v>
      </c>
      <c r="I394">
        <v>2.1947646868906601</v>
      </c>
      <c r="J394">
        <v>3.5880981853516301</v>
      </c>
      <c r="K394">
        <v>180.95060378456498</v>
      </c>
      <c r="L394">
        <v>176.66794991070759</v>
      </c>
      <c r="M394">
        <v>3.4800000190734899</v>
      </c>
      <c r="N394">
        <v>2.3299999237060498</v>
      </c>
      <c r="S394">
        <v>1.5</v>
      </c>
      <c r="T394">
        <v>2</v>
      </c>
    </row>
    <row r="395" spans="1:24">
      <c r="A395">
        <v>1995</v>
      </c>
      <c r="B395" t="s">
        <v>10</v>
      </c>
      <c r="C395">
        <v>18</v>
      </c>
      <c r="D395">
        <v>52831.252366067398</v>
      </c>
      <c r="E395">
        <v>7349.3601640916677</v>
      </c>
      <c r="F395">
        <v>45481.89220197573</v>
      </c>
      <c r="G395">
        <v>10.874858195462613</v>
      </c>
      <c r="H395">
        <v>0.14978864331902564</v>
      </c>
      <c r="I395">
        <v>1.86769424969108</v>
      </c>
      <c r="J395">
        <v>2.1947646868906601</v>
      </c>
      <c r="K395">
        <v>184.61513497650162</v>
      </c>
      <c r="L395">
        <v>180.95060378456498</v>
      </c>
      <c r="M395">
        <v>2.9200000762939502</v>
      </c>
      <c r="N395">
        <v>3.4800000190734899</v>
      </c>
      <c r="S395">
        <v>1.5</v>
      </c>
      <c r="T395">
        <v>1.5</v>
      </c>
    </row>
    <row r="396" spans="1:24">
      <c r="A396">
        <v>1996</v>
      </c>
      <c r="B396" t="s">
        <v>10</v>
      </c>
      <c r="C396">
        <v>18</v>
      </c>
      <c r="D396">
        <v>52571.934991820803</v>
      </c>
      <c r="E396">
        <v>-259.31737424659514</v>
      </c>
      <c r="F396">
        <v>52831.252366067398</v>
      </c>
      <c r="G396">
        <v>10.869937701045949</v>
      </c>
      <c r="H396">
        <v>-4.9204944166643116E-3</v>
      </c>
      <c r="I396">
        <v>1.18385968843569</v>
      </c>
      <c r="J396">
        <v>1.86769424969108</v>
      </c>
      <c r="K396">
        <v>190.43218112635327</v>
      </c>
      <c r="L396">
        <v>184.61513497650162</v>
      </c>
      <c r="M396">
        <v>3.28999996185303</v>
      </c>
      <c r="N396">
        <v>2.9200000762939502</v>
      </c>
      <c r="S396">
        <v>2</v>
      </c>
      <c r="T396">
        <v>1.5</v>
      </c>
      <c r="U396">
        <v>25.703399999999998</v>
      </c>
      <c r="W396">
        <v>0.15251792791274466</v>
      </c>
    </row>
    <row r="397" spans="1:24">
      <c r="A397">
        <v>1997</v>
      </c>
      <c r="B397" t="s">
        <v>10</v>
      </c>
      <c r="C397">
        <v>18</v>
      </c>
      <c r="D397">
        <v>47042.34710778817</v>
      </c>
      <c r="E397">
        <v>-5529.5878840326332</v>
      </c>
      <c r="F397">
        <v>52571.934991820803</v>
      </c>
      <c r="G397">
        <v>10.758803477326643</v>
      </c>
      <c r="H397">
        <v>-0.11113422371930604</v>
      </c>
      <c r="I397">
        <v>1.3675126120794301</v>
      </c>
      <c r="J397">
        <v>1.18385968843569</v>
      </c>
      <c r="K397">
        <v>210.58226360792443</v>
      </c>
      <c r="L397">
        <v>190.43218112635327</v>
      </c>
      <c r="M397">
        <v>2.5299999713897701</v>
      </c>
      <c r="N397">
        <v>3.28999996185303</v>
      </c>
      <c r="S397">
        <v>2</v>
      </c>
      <c r="T397">
        <v>2</v>
      </c>
      <c r="U397">
        <v>26.063800000000001</v>
      </c>
      <c r="V397">
        <v>25.703399999999998</v>
      </c>
      <c r="W397">
        <v>0.2167777071927334</v>
      </c>
      <c r="X397">
        <v>0.15251792791274466</v>
      </c>
    </row>
    <row r="398" spans="1:24">
      <c r="A398">
        <v>1998</v>
      </c>
      <c r="B398" t="s">
        <v>10</v>
      </c>
      <c r="C398">
        <v>18</v>
      </c>
      <c r="D398">
        <v>47584.464391610876</v>
      </c>
      <c r="E398">
        <v>542.11728382270667</v>
      </c>
      <c r="F398">
        <v>47042.34710778817</v>
      </c>
      <c r="G398">
        <v>10.770261608619011</v>
      </c>
      <c r="H398">
        <v>1.1458131292368279E-2</v>
      </c>
      <c r="I398">
        <v>0.95857011049463903</v>
      </c>
      <c r="J398">
        <v>1.3675126120794301</v>
      </c>
      <c r="K398">
        <v>232.89008878492544</v>
      </c>
      <c r="L398">
        <v>210.58226360792443</v>
      </c>
      <c r="M398">
        <v>2.7599999904632599</v>
      </c>
      <c r="N398">
        <v>2.5299999713897701</v>
      </c>
      <c r="S398">
        <v>1.75</v>
      </c>
      <c r="T398">
        <v>2</v>
      </c>
      <c r="U398">
        <v>32.153799999999997</v>
      </c>
      <c r="V398">
        <v>26.063800000000001</v>
      </c>
      <c r="X398">
        <v>0.2167777071927334</v>
      </c>
    </row>
    <row r="399" spans="1:24">
      <c r="A399">
        <v>1999</v>
      </c>
      <c r="B399" t="s">
        <v>10</v>
      </c>
      <c r="C399">
        <v>18</v>
      </c>
      <c r="D399">
        <v>51654.402795181864</v>
      </c>
      <c r="E399">
        <v>4069.9384035709882</v>
      </c>
      <c r="F399">
        <v>47584.464391610876</v>
      </c>
      <c r="G399">
        <v>10.85233071380314</v>
      </c>
      <c r="H399">
        <v>8.2069105184128688E-2</v>
      </c>
      <c r="I399">
        <v>1.0251967647493401</v>
      </c>
      <c r="J399">
        <v>0.95857011049463903</v>
      </c>
      <c r="K399">
        <v>239.21692781578412</v>
      </c>
      <c r="L399">
        <v>232.89008878492544</v>
      </c>
      <c r="M399">
        <v>2.3900001049041699</v>
      </c>
      <c r="N399">
        <v>2.7599999904632599</v>
      </c>
      <c r="Q399">
        <v>34.61114176546522</v>
      </c>
      <c r="T399">
        <v>1.75</v>
      </c>
      <c r="U399">
        <v>29.7882</v>
      </c>
      <c r="V399">
        <v>32.153799999999997</v>
      </c>
    </row>
    <row r="400" spans="1:24">
      <c r="A400">
        <v>2000</v>
      </c>
      <c r="B400" t="s">
        <v>10</v>
      </c>
      <c r="C400">
        <v>18</v>
      </c>
      <c r="D400">
        <v>48735.995492187038</v>
      </c>
      <c r="E400">
        <v>-2918.4073029948268</v>
      </c>
      <c r="F400">
        <v>51654.402795181864</v>
      </c>
      <c r="G400">
        <v>10.794173163200364</v>
      </c>
      <c r="H400">
        <v>-5.8157550602775387E-2</v>
      </c>
      <c r="I400">
        <v>3.1507670702259198</v>
      </c>
      <c r="J400">
        <v>1.0251967647493401</v>
      </c>
      <c r="K400">
        <v>271.95096635664873</v>
      </c>
      <c r="L400">
        <v>239.21692781578412</v>
      </c>
      <c r="M400">
        <v>2.3499999046325701</v>
      </c>
      <c r="N400">
        <v>2.3900001049041699</v>
      </c>
      <c r="Q400">
        <v>33.970140883158436</v>
      </c>
      <c r="R400">
        <v>34.61114176546522</v>
      </c>
      <c r="U400">
        <v>31.849900000000002</v>
      </c>
      <c r="V400">
        <v>29.7882</v>
      </c>
    </row>
    <row r="401" spans="1:24">
      <c r="A401">
        <v>2001</v>
      </c>
      <c r="B401" t="s">
        <v>10</v>
      </c>
      <c r="C401">
        <v>18</v>
      </c>
      <c r="D401">
        <v>48179.420852604744</v>
      </c>
      <c r="E401">
        <v>-556.57463958229346</v>
      </c>
      <c r="F401">
        <v>48735.995492187038</v>
      </c>
      <c r="G401">
        <v>10.782687255602733</v>
      </c>
      <c r="H401">
        <v>-1.148590759763124E-2</v>
      </c>
      <c r="I401">
        <v>2.6638211057910302</v>
      </c>
      <c r="J401">
        <v>3.1507670702259198</v>
      </c>
      <c r="K401">
        <v>271.34444879691711</v>
      </c>
      <c r="L401">
        <v>271.95096635664873</v>
      </c>
      <c r="M401">
        <v>1.79999995231628</v>
      </c>
      <c r="N401">
        <v>2.3499999046325701</v>
      </c>
      <c r="Q401">
        <v>33.055149350538834</v>
      </c>
      <c r="R401">
        <v>33.970140883158436</v>
      </c>
      <c r="U401">
        <v>39.979100000000003</v>
      </c>
      <c r="V401">
        <v>31.849900000000002</v>
      </c>
    </row>
    <row r="402" spans="1:24">
      <c r="A402">
        <v>2002</v>
      </c>
      <c r="B402" t="s">
        <v>10</v>
      </c>
      <c r="C402">
        <v>18</v>
      </c>
      <c r="D402">
        <v>52930.641152264077</v>
      </c>
      <c r="E402">
        <v>4751.2202996593333</v>
      </c>
      <c r="F402">
        <v>48179.420852604744</v>
      </c>
      <c r="G402">
        <v>10.87673767798978</v>
      </c>
      <c r="H402">
        <v>9.4050422387047306E-2</v>
      </c>
      <c r="I402">
        <v>2.0740861357164402</v>
      </c>
      <c r="J402">
        <v>2.6638211057910302</v>
      </c>
      <c r="K402">
        <v>258.843148263393</v>
      </c>
      <c r="L402">
        <v>271.34444879691711</v>
      </c>
      <c r="M402">
        <v>2.6199998855590798</v>
      </c>
      <c r="N402">
        <v>1.79999995231628</v>
      </c>
      <c r="Q402">
        <v>28.047148644903082</v>
      </c>
      <c r="R402">
        <v>33.055149350538834</v>
      </c>
      <c r="U402">
        <v>37.771900000000002</v>
      </c>
      <c r="V402">
        <v>39.979100000000003</v>
      </c>
    </row>
    <row r="403" spans="1:24">
      <c r="A403">
        <v>2003</v>
      </c>
      <c r="B403" t="s">
        <v>10</v>
      </c>
      <c r="C403">
        <v>18</v>
      </c>
      <c r="D403">
        <v>65445.885030740668</v>
      </c>
      <c r="E403">
        <v>12515.243878476591</v>
      </c>
      <c r="F403">
        <v>52930.641152264077</v>
      </c>
      <c r="G403">
        <v>11.088978897409508</v>
      </c>
      <c r="H403">
        <v>0.2122412194197274</v>
      </c>
      <c r="I403">
        <v>2.0498403056351502</v>
      </c>
      <c r="J403">
        <v>2.0740861357164402</v>
      </c>
      <c r="K403">
        <v>254.10105243703271</v>
      </c>
      <c r="L403">
        <v>258.843148263393</v>
      </c>
      <c r="M403">
        <v>3.6800000667571999</v>
      </c>
      <c r="N403">
        <v>2.6199998855590798</v>
      </c>
      <c r="Q403">
        <v>26.651110029972564</v>
      </c>
      <c r="R403">
        <v>28.047148644903082</v>
      </c>
      <c r="U403">
        <v>38.376199999999997</v>
      </c>
      <c r="V403">
        <v>37.771900000000002</v>
      </c>
      <c r="W403">
        <v>5.7573744305920736E-2</v>
      </c>
    </row>
    <row r="404" spans="1:24">
      <c r="A404">
        <v>2004</v>
      </c>
      <c r="B404" t="s">
        <v>10</v>
      </c>
      <c r="C404">
        <v>18</v>
      </c>
      <c r="D404">
        <v>75716.351078988358</v>
      </c>
      <c r="E404">
        <v>10270.46604824769</v>
      </c>
      <c r="F404">
        <v>65445.885030740668</v>
      </c>
      <c r="G404">
        <v>11.234749414502675</v>
      </c>
      <c r="H404">
        <v>0.14577051709316713</v>
      </c>
      <c r="I404">
        <v>2.2256791642889202</v>
      </c>
      <c r="J404">
        <v>2.0498403056351502</v>
      </c>
      <c r="K404">
        <v>281.20839392821887</v>
      </c>
      <c r="L404">
        <v>254.10105243703271</v>
      </c>
      <c r="M404">
        <v>5.1100001335143999</v>
      </c>
      <c r="N404">
        <v>3.6800000667571999</v>
      </c>
      <c r="Q404">
        <v>36.704832043975628</v>
      </c>
      <c r="R404">
        <v>26.651110029972564</v>
      </c>
      <c r="U404">
        <v>36.435600000000001</v>
      </c>
      <c r="V404">
        <v>38.376199999999997</v>
      </c>
      <c r="W404">
        <v>0.12028839905528808</v>
      </c>
      <c r="X404">
        <v>5.7573744305920736E-2</v>
      </c>
    </row>
    <row r="405" spans="1:24">
      <c r="A405">
        <v>2005</v>
      </c>
      <c r="B405" t="s">
        <v>10</v>
      </c>
      <c r="C405">
        <v>18</v>
      </c>
      <c r="D405">
        <v>80289.696409953962</v>
      </c>
      <c r="E405">
        <v>4573.3453309656034</v>
      </c>
      <c r="F405">
        <v>75716.351078988358</v>
      </c>
      <c r="G405">
        <v>11.293396578002742</v>
      </c>
      <c r="H405">
        <v>5.8647163500067379E-2</v>
      </c>
      <c r="I405">
        <v>2.4876966516408601</v>
      </c>
      <c r="J405">
        <v>2.2256791642889202</v>
      </c>
      <c r="K405">
        <v>297.77297422933071</v>
      </c>
      <c r="L405">
        <v>281.20839392821887</v>
      </c>
      <c r="M405">
        <v>4.4899997711181596</v>
      </c>
      <c r="N405">
        <v>5.1100001335143999</v>
      </c>
      <c r="Q405">
        <v>39.39835864898545</v>
      </c>
      <c r="R405">
        <v>36.704832043975628</v>
      </c>
      <c r="U405">
        <v>41.072299999999998</v>
      </c>
      <c r="V405">
        <v>36.435600000000001</v>
      </c>
      <c r="X405">
        <v>0.12028839905528808</v>
      </c>
    </row>
    <row r="406" spans="1:24">
      <c r="A406">
        <v>2006</v>
      </c>
      <c r="B406" t="s">
        <v>10</v>
      </c>
      <c r="C406">
        <v>18</v>
      </c>
      <c r="D406">
        <v>89739.711696130122</v>
      </c>
      <c r="E406">
        <v>9450.0152861761599</v>
      </c>
      <c r="F406">
        <v>80289.696409953962</v>
      </c>
      <c r="G406">
        <v>11.404668666867472</v>
      </c>
      <c r="H406">
        <v>0.11127208886473028</v>
      </c>
      <c r="I406">
        <v>2.6663149457707198</v>
      </c>
      <c r="J406">
        <v>2.4876966516408601</v>
      </c>
      <c r="K406">
        <v>320.59826176566241</v>
      </c>
      <c r="L406">
        <v>297.77297422933071</v>
      </c>
      <c r="M406">
        <v>4.7300000190734899</v>
      </c>
      <c r="N406">
        <v>4.4899997711181596</v>
      </c>
      <c r="Q406">
        <v>32.165346581199813</v>
      </c>
      <c r="R406">
        <v>39.39835864898545</v>
      </c>
      <c r="U406">
        <v>39.3735</v>
      </c>
      <c r="V406">
        <v>41.072299999999998</v>
      </c>
    </row>
    <row r="407" spans="1:24">
      <c r="A407">
        <v>2007</v>
      </c>
      <c r="B407" t="s">
        <v>10</v>
      </c>
      <c r="C407">
        <v>18</v>
      </c>
      <c r="D407">
        <v>106018.49279067384</v>
      </c>
      <c r="E407">
        <v>16278.781094543723</v>
      </c>
      <c r="F407">
        <v>89739.711696130122</v>
      </c>
      <c r="G407">
        <v>11.571368818167153</v>
      </c>
      <c r="H407">
        <v>0.16670015129968085</v>
      </c>
      <c r="I407">
        <v>2.3124586178612798</v>
      </c>
      <c r="J407">
        <v>2.6663149457707198</v>
      </c>
      <c r="K407">
        <v>332.50484932692012</v>
      </c>
      <c r="L407">
        <v>320.59826176566241</v>
      </c>
      <c r="M407">
        <v>4.0700001716613796</v>
      </c>
      <c r="N407">
        <v>4.7300000190734899</v>
      </c>
      <c r="Q407">
        <v>39.840830902766818</v>
      </c>
      <c r="R407">
        <v>32.165346581199813</v>
      </c>
      <c r="U407">
        <v>31.4925</v>
      </c>
      <c r="V407">
        <v>39.3735</v>
      </c>
    </row>
    <row r="408" spans="1:24">
      <c r="A408">
        <v>2008</v>
      </c>
      <c r="B408" t="s">
        <v>10</v>
      </c>
      <c r="C408">
        <v>18</v>
      </c>
      <c r="D408">
        <v>114293.8433208702</v>
      </c>
      <c r="E408">
        <v>8275.3505301963596</v>
      </c>
      <c r="F408">
        <v>106018.49279067384</v>
      </c>
      <c r="G408">
        <v>11.646527984122814</v>
      </c>
      <c r="H408">
        <v>7.5159165955660967E-2</v>
      </c>
      <c r="I408">
        <v>3.4018796302556602</v>
      </c>
      <c r="J408">
        <v>2.3124586178612798</v>
      </c>
      <c r="K408">
        <v>343.56182833030164</v>
      </c>
      <c r="L408">
        <v>332.50484932692012</v>
      </c>
      <c r="M408">
        <v>5.0599999427795401</v>
      </c>
      <c r="N408">
        <v>4.0700001716613796</v>
      </c>
      <c r="Q408">
        <v>34.613341878925695</v>
      </c>
      <c r="R408">
        <v>39.840830902766818</v>
      </c>
      <c r="U408">
        <v>30.615100000000002</v>
      </c>
      <c r="V408">
        <v>31.4925</v>
      </c>
    </row>
    <row r="409" spans="1:24">
      <c r="A409">
        <v>2009</v>
      </c>
      <c r="B409" t="s">
        <v>10</v>
      </c>
      <c r="C409">
        <v>18</v>
      </c>
      <c r="D409">
        <v>103198.66931262465</v>
      </c>
      <c r="E409">
        <v>-11095.174008245551</v>
      </c>
      <c r="F409">
        <v>114293.8433208702</v>
      </c>
      <c r="G409">
        <v>11.544411237688955</v>
      </c>
      <c r="H409">
        <v>-0.10211674643385926</v>
      </c>
      <c r="I409">
        <v>0.368041997888919</v>
      </c>
      <c r="J409">
        <v>3.4018796302556602</v>
      </c>
      <c r="K409">
        <v>295.97280620021621</v>
      </c>
      <c r="L409">
        <v>343.56182833030164</v>
      </c>
      <c r="M409">
        <v>5.1199998855590803</v>
      </c>
      <c r="N409">
        <v>5.0599999427795401</v>
      </c>
      <c r="Q409">
        <v>14.666135715084033</v>
      </c>
      <c r="R409">
        <v>34.613341878925695</v>
      </c>
      <c r="U409">
        <v>31.3599</v>
      </c>
      <c r="V409">
        <v>30.615100000000002</v>
      </c>
      <c r="W409">
        <v>0.23680866408703335</v>
      </c>
    </row>
    <row r="410" spans="1:24">
      <c r="A410">
        <v>2010</v>
      </c>
      <c r="B410" t="s">
        <v>10</v>
      </c>
      <c r="C410">
        <v>18</v>
      </c>
      <c r="D410">
        <v>104965.30607826698</v>
      </c>
      <c r="E410">
        <v>1766.6367656423245</v>
      </c>
      <c r="F410">
        <v>103198.66931262465</v>
      </c>
      <c r="G410">
        <v>11.561385156237286</v>
      </c>
      <c r="H410">
        <v>1.6973918548330857E-2</v>
      </c>
      <c r="I410">
        <v>2.27367911621542</v>
      </c>
      <c r="J410">
        <v>0.368041997888919</v>
      </c>
      <c r="K410">
        <v>316.16140022756838</v>
      </c>
      <c r="L410">
        <v>295.97280620021621</v>
      </c>
      <c r="M410">
        <v>4.3600001335143999</v>
      </c>
      <c r="N410">
        <v>5.1199998855590803</v>
      </c>
      <c r="Q410">
        <v>23.206519340455952</v>
      </c>
      <c r="R410">
        <v>14.666135715084033</v>
      </c>
      <c r="U410">
        <v>33.624899999999997</v>
      </c>
      <c r="V410">
        <v>31.3599</v>
      </c>
      <c r="W410">
        <v>0.31089951000372046</v>
      </c>
      <c r="X410">
        <v>0.23680866408703335</v>
      </c>
    </row>
    <row r="411" spans="1:24">
      <c r="A411">
        <v>2011</v>
      </c>
      <c r="B411" t="s">
        <v>10</v>
      </c>
      <c r="C411">
        <v>18</v>
      </c>
      <c r="D411">
        <v>115761.50770509611</v>
      </c>
      <c r="E411">
        <v>10796.201626829134</v>
      </c>
      <c r="F411">
        <v>104965.30607826698</v>
      </c>
      <c r="G411">
        <v>11.659287385625317</v>
      </c>
      <c r="H411">
        <v>9.7902229388031614E-2</v>
      </c>
      <c r="I411">
        <v>3.4106834106833999</v>
      </c>
      <c r="J411">
        <v>2.27367911621542</v>
      </c>
      <c r="K411">
        <v>323.44960734764277</v>
      </c>
      <c r="L411">
        <v>316.16140022756838</v>
      </c>
      <c r="M411">
        <v>4.9000000953674299</v>
      </c>
      <c r="N411">
        <v>4.3600001335143999</v>
      </c>
      <c r="Q411">
        <v>21.262498951309507</v>
      </c>
      <c r="R411">
        <v>23.206519340455952</v>
      </c>
      <c r="U411">
        <v>34.000100000000003</v>
      </c>
      <c r="V411">
        <v>33.624899999999997</v>
      </c>
      <c r="W411">
        <v>0.16579373976059789</v>
      </c>
      <c r="X411">
        <v>0.31089951000372046</v>
      </c>
    </row>
    <row r="412" spans="1:24">
      <c r="A412">
        <v>2012</v>
      </c>
      <c r="B412" t="s">
        <v>10</v>
      </c>
      <c r="C412">
        <v>18</v>
      </c>
      <c r="D412">
        <v>106749.01362298925</v>
      </c>
      <c r="E412">
        <v>-9012.4940821068594</v>
      </c>
      <c r="F412">
        <v>115761.50770509611</v>
      </c>
      <c r="G412">
        <v>11.578235690982506</v>
      </c>
      <c r="H412">
        <v>-8.1051694642811256E-2</v>
      </c>
      <c r="I412">
        <v>2.6628416550801699</v>
      </c>
      <c r="J412">
        <v>3.4106834106833999</v>
      </c>
      <c r="K412">
        <v>341.86202219595327</v>
      </c>
      <c r="L412">
        <v>323.44960734764277</v>
      </c>
      <c r="M412">
        <v>5.1399998664856001</v>
      </c>
      <c r="N412">
        <v>4.9000000953674299</v>
      </c>
      <c r="Q412">
        <v>19.307975569981807</v>
      </c>
      <c r="R412">
        <v>21.262498951309507</v>
      </c>
      <c r="U412">
        <v>36.376300000000001</v>
      </c>
      <c r="V412">
        <v>34.000100000000003</v>
      </c>
      <c r="W412">
        <v>7.0026920821212757E-2</v>
      </c>
      <c r="X412">
        <v>0.16579373976059789</v>
      </c>
    </row>
    <row r="413" spans="1:24">
      <c r="A413">
        <v>2013</v>
      </c>
      <c r="B413" t="s">
        <v>10</v>
      </c>
      <c r="C413">
        <v>18</v>
      </c>
      <c r="D413">
        <v>113625.13289955996</v>
      </c>
      <c r="E413">
        <v>6876.1192765707092</v>
      </c>
      <c r="F413">
        <v>106749.01362298925</v>
      </c>
      <c r="G413">
        <v>11.640660001112186</v>
      </c>
      <c r="H413">
        <v>6.2424310129680194E-2</v>
      </c>
      <c r="I413">
        <v>1.73403963519166</v>
      </c>
      <c r="J413">
        <v>2.6628416550801699</v>
      </c>
      <c r="K413">
        <v>349.24193906350945</v>
      </c>
      <c r="L413">
        <v>341.86202219595327</v>
      </c>
      <c r="M413">
        <v>5.8499999046325701</v>
      </c>
      <c r="N413">
        <v>5.1399998664856001</v>
      </c>
      <c r="Q413">
        <v>18.309223944571059</v>
      </c>
      <c r="R413">
        <v>19.307975569981807</v>
      </c>
      <c r="U413">
        <v>36.763199999999998</v>
      </c>
      <c r="V413">
        <v>36.376300000000001</v>
      </c>
      <c r="W413">
        <v>8.7342223648487691E-2</v>
      </c>
      <c r="X413">
        <v>7.0026920821212757E-2</v>
      </c>
    </row>
    <row r="414" spans="1:24">
      <c r="A414">
        <v>2014</v>
      </c>
      <c r="B414" t="s">
        <v>10</v>
      </c>
      <c r="C414">
        <v>18</v>
      </c>
      <c r="D414">
        <v>118823.64836857481</v>
      </c>
      <c r="E414">
        <v>5198.5154690148483</v>
      </c>
      <c r="F414">
        <v>113625.13289955996</v>
      </c>
      <c r="G414">
        <v>11.685395726442339</v>
      </c>
      <c r="H414">
        <v>4.4735725330152576E-2</v>
      </c>
      <c r="I414">
        <v>0.628543985440705</v>
      </c>
      <c r="J414">
        <v>1.73403963519166</v>
      </c>
      <c r="K414">
        <v>392.8041835477506</v>
      </c>
      <c r="L414">
        <v>349.24193906350945</v>
      </c>
      <c r="M414">
        <v>5.8499999046325701</v>
      </c>
      <c r="N414">
        <v>5.8499999046325701</v>
      </c>
      <c r="Q414">
        <v>19.273779865712186</v>
      </c>
      <c r="R414">
        <v>18.309223944571059</v>
      </c>
      <c r="U414">
        <v>36.653300000000002</v>
      </c>
      <c r="V414">
        <v>36.763199999999998</v>
      </c>
      <c r="X414">
        <v>8.7342223648487691E-2</v>
      </c>
    </row>
    <row r="415" spans="1:24">
      <c r="A415">
        <v>2015</v>
      </c>
      <c r="B415" t="s">
        <v>10</v>
      </c>
      <c r="C415">
        <v>18</v>
      </c>
      <c r="D415">
        <v>100428.367962681</v>
      </c>
      <c r="E415">
        <v>-18395.280405893805</v>
      </c>
      <c r="F415">
        <v>118823.64836857481</v>
      </c>
      <c r="G415">
        <v>11.517199995759286</v>
      </c>
      <c r="H415">
        <v>-0.1681957306830526</v>
      </c>
      <c r="I415">
        <v>0.47474316143779999</v>
      </c>
      <c r="J415">
        <v>0.628543985440705</v>
      </c>
      <c r="K415">
        <v>416.38923582258315</v>
      </c>
      <c r="L415">
        <v>392.8041835477506</v>
      </c>
      <c r="M415">
        <v>6.6700000762939498</v>
      </c>
      <c r="N415">
        <v>5.8499999046325701</v>
      </c>
      <c r="Q415">
        <v>21.295333812550073</v>
      </c>
      <c r="R415">
        <v>19.273779865712186</v>
      </c>
      <c r="U415">
        <v>34.709099999999999</v>
      </c>
      <c r="V415">
        <v>36.653300000000002</v>
      </c>
      <c r="W415">
        <v>-3.3773449947115917E-2</v>
      </c>
    </row>
    <row r="416" spans="1:24">
      <c r="A416">
        <v>1993</v>
      </c>
      <c r="B416" t="s">
        <v>9</v>
      </c>
      <c r="C416">
        <v>19</v>
      </c>
      <c r="D416">
        <v>7296.3101435538856</v>
      </c>
      <c r="E416" t="s">
        <v>141</v>
      </c>
      <c r="F416" t="s">
        <v>141</v>
      </c>
      <c r="G416">
        <v>8.8951240395614821</v>
      </c>
      <c r="H416" t="s">
        <v>141</v>
      </c>
      <c r="I416">
        <v>4.1448195418049103</v>
      </c>
      <c r="J416" t="s">
        <v>141</v>
      </c>
      <c r="K416">
        <v>178.90543482004921</v>
      </c>
      <c r="L416" t="s">
        <v>141</v>
      </c>
      <c r="M416">
        <v>7.0329999923706099</v>
      </c>
      <c r="N416" t="s">
        <v>141</v>
      </c>
      <c r="O416">
        <v>69.971418371212579</v>
      </c>
      <c r="P416" t="s">
        <v>141</v>
      </c>
      <c r="Q416">
        <v>26.638867150022683</v>
      </c>
      <c r="R416" t="s">
        <v>141</v>
      </c>
      <c r="S416">
        <v>4</v>
      </c>
      <c r="T416" t="s">
        <v>141</v>
      </c>
      <c r="V416" t="s">
        <v>141</v>
      </c>
      <c r="X416" t="s">
        <v>141</v>
      </c>
    </row>
    <row r="417" spans="1:24">
      <c r="A417">
        <v>1994</v>
      </c>
      <c r="B417" t="s">
        <v>9</v>
      </c>
      <c r="C417">
        <v>19</v>
      </c>
      <c r="D417">
        <v>8000.5180045223206</v>
      </c>
      <c r="E417">
        <v>704.20786096843494</v>
      </c>
      <c r="F417">
        <v>7296.3101435538856</v>
      </c>
      <c r="G417">
        <v>8.9872615691310358</v>
      </c>
      <c r="H417">
        <v>9.2137529569553678E-2</v>
      </c>
      <c r="I417">
        <v>4.1299218163825602</v>
      </c>
      <c r="J417">
        <v>4.1448195418049103</v>
      </c>
      <c r="K417">
        <v>181.70194942774989</v>
      </c>
      <c r="L417">
        <v>178.90543482004921</v>
      </c>
      <c r="M417">
        <v>7.4670000076293901</v>
      </c>
      <c r="N417">
        <v>7.0329999923706099</v>
      </c>
      <c r="O417">
        <v>70.526775190949806</v>
      </c>
      <c r="P417">
        <v>69.971418371212579</v>
      </c>
      <c r="Q417">
        <v>25.911816079084833</v>
      </c>
      <c r="R417">
        <v>26.638867150022683</v>
      </c>
      <c r="S417">
        <v>4</v>
      </c>
      <c r="T417">
        <v>4</v>
      </c>
    </row>
    <row r="418" spans="1:24">
      <c r="A418">
        <v>1995</v>
      </c>
      <c r="B418" t="s">
        <v>9</v>
      </c>
      <c r="C418">
        <v>19</v>
      </c>
      <c r="D418">
        <v>9114.3580652134242</v>
      </c>
      <c r="E418">
        <v>1113.8400606911036</v>
      </c>
      <c r="F418">
        <v>8000.5180045223206</v>
      </c>
      <c r="G418">
        <v>9.1176062584356217</v>
      </c>
      <c r="H418">
        <v>0.13034468930458587</v>
      </c>
      <c r="I418">
        <v>4.4266455028665597</v>
      </c>
      <c r="J418">
        <v>4.1299218163825602</v>
      </c>
      <c r="K418">
        <v>253.97667020148464</v>
      </c>
      <c r="L418">
        <v>181.70194942774989</v>
      </c>
      <c r="M418">
        <v>6.0749998092651403</v>
      </c>
      <c r="N418">
        <v>7.4670000076293901</v>
      </c>
      <c r="O418">
        <v>94.376757579747277</v>
      </c>
      <c r="P418">
        <v>70.526775190949806</v>
      </c>
      <c r="Q418">
        <v>24.332906767688534</v>
      </c>
      <c r="R418">
        <v>25.911816079084833</v>
      </c>
      <c r="S418">
        <v>2.99</v>
      </c>
      <c r="T418">
        <v>4</v>
      </c>
    </row>
    <row r="419" spans="1:24">
      <c r="A419">
        <v>1996</v>
      </c>
      <c r="B419" t="s">
        <v>9</v>
      </c>
      <c r="C419">
        <v>19</v>
      </c>
      <c r="D419">
        <v>9397.8009183472368</v>
      </c>
      <c r="E419">
        <v>283.4428531338126</v>
      </c>
      <c r="F419">
        <v>9114.3580652134242</v>
      </c>
      <c r="G419">
        <v>9.1482309960320514</v>
      </c>
      <c r="H419">
        <v>3.0624737596429696E-2</v>
      </c>
      <c r="I419">
        <v>2.05400000000007</v>
      </c>
      <c r="J419">
        <v>4.4266455028665597</v>
      </c>
      <c r="K419">
        <v>237.57005604483589</v>
      </c>
      <c r="L419">
        <v>253.97667020148464</v>
      </c>
      <c r="M419">
        <v>7.1919999122619602</v>
      </c>
      <c r="N419">
        <v>6.0749998092651403</v>
      </c>
      <c r="O419">
        <v>98.165495670082137</v>
      </c>
      <c r="P419">
        <v>94.376757579747277</v>
      </c>
      <c r="Q419">
        <v>19.816668980655468</v>
      </c>
      <c r="R419">
        <v>24.332906767688534</v>
      </c>
      <c r="S419">
        <v>3.43</v>
      </c>
      <c r="T419">
        <v>2.99</v>
      </c>
      <c r="U419">
        <v>90.789599999999993</v>
      </c>
      <c r="W419">
        <v>-0.29305076249387474</v>
      </c>
    </row>
    <row r="420" spans="1:24">
      <c r="A420">
        <v>1997</v>
      </c>
      <c r="B420" t="s">
        <v>9</v>
      </c>
      <c r="C420">
        <v>19</v>
      </c>
      <c r="D420">
        <v>9679.8828569777543</v>
      </c>
      <c r="E420">
        <v>282.08193863051747</v>
      </c>
      <c r="F420">
        <v>9397.8009183472368</v>
      </c>
      <c r="G420">
        <v>9.1778050786455143</v>
      </c>
      <c r="H420">
        <v>2.9574082613462949E-2</v>
      </c>
      <c r="I420">
        <v>3.1120779195327399</v>
      </c>
      <c r="J420">
        <v>2.05400000000007</v>
      </c>
      <c r="K420">
        <v>226.10835959777881</v>
      </c>
      <c r="L420">
        <v>237.57005604483589</v>
      </c>
      <c r="M420">
        <v>6.9060001373290998</v>
      </c>
      <c r="N420">
        <v>7.1919999122619602</v>
      </c>
      <c r="O420">
        <v>93.17689369264906</v>
      </c>
      <c r="P420">
        <v>98.165495670082137</v>
      </c>
      <c r="Q420">
        <v>21.271098473590534</v>
      </c>
      <c r="R420">
        <v>19.816668980655468</v>
      </c>
      <c r="S420">
        <v>3.29</v>
      </c>
      <c r="T420">
        <v>3.43</v>
      </c>
      <c r="U420">
        <v>91.366299999999995</v>
      </c>
      <c r="V420">
        <v>90.789599999999993</v>
      </c>
      <c r="W420">
        <v>-0.27956124621457062</v>
      </c>
      <c r="X420">
        <v>-0.29305076249387474</v>
      </c>
    </row>
    <row r="421" spans="1:24">
      <c r="A421">
        <v>1998</v>
      </c>
      <c r="B421" t="s">
        <v>9</v>
      </c>
      <c r="C421">
        <v>19</v>
      </c>
      <c r="D421">
        <v>10183.675989707735</v>
      </c>
      <c r="E421">
        <v>503.79313272998115</v>
      </c>
      <c r="F421">
        <v>9679.8828569777543</v>
      </c>
      <c r="G421">
        <v>9.2285413241093295</v>
      </c>
      <c r="H421">
        <v>5.0736245463815166E-2</v>
      </c>
      <c r="I421">
        <v>2.3852513541765901</v>
      </c>
      <c r="J421">
        <v>3.1120779195327399</v>
      </c>
      <c r="K421">
        <v>223.30657653851569</v>
      </c>
      <c r="L421">
        <v>226.10835959777881</v>
      </c>
      <c r="M421">
        <v>7.3099999427795401</v>
      </c>
      <c r="N421">
        <v>6.9060001373290998</v>
      </c>
      <c r="O421">
        <v>91.057932116725325</v>
      </c>
      <c r="P421">
        <v>93.17689369264906</v>
      </c>
      <c r="Q421">
        <v>18.998662934530923</v>
      </c>
      <c r="R421">
        <v>21.271098473590534</v>
      </c>
      <c r="S421">
        <v>3.42</v>
      </c>
      <c r="T421">
        <v>3.29</v>
      </c>
      <c r="U421">
        <v>90.7483</v>
      </c>
      <c r="V421">
        <v>91.366299999999995</v>
      </c>
      <c r="W421">
        <v>-0.26375417685320984</v>
      </c>
      <c r="X421">
        <v>-0.27956124621457062</v>
      </c>
    </row>
    <row r="422" spans="1:24">
      <c r="A422">
        <v>1999</v>
      </c>
      <c r="B422" t="s">
        <v>9</v>
      </c>
      <c r="C422">
        <v>19</v>
      </c>
      <c r="D422">
        <v>10648.988896011528</v>
      </c>
      <c r="E422">
        <v>465.31290630379226</v>
      </c>
      <c r="F422">
        <v>10183.675989707735</v>
      </c>
      <c r="G422">
        <v>9.2732202272889062</v>
      </c>
      <c r="H422">
        <v>4.4678903179576679E-2</v>
      </c>
      <c r="I422">
        <v>2.1347688880638498</v>
      </c>
      <c r="J422">
        <v>2.3852513541765901</v>
      </c>
      <c r="K422">
        <v>227.01624468723111</v>
      </c>
      <c r="L422">
        <v>223.30657653851569</v>
      </c>
      <c r="M422">
        <v>7.0809998512268102</v>
      </c>
      <c r="N422">
        <v>7.3099999427795401</v>
      </c>
      <c r="O422">
        <v>89.159042996396707</v>
      </c>
      <c r="P422">
        <v>91.057932116725325</v>
      </c>
      <c r="Q422">
        <v>21.019337333501952</v>
      </c>
      <c r="R422">
        <v>18.998662934530923</v>
      </c>
      <c r="S422">
        <v>2.62</v>
      </c>
      <c r="T422">
        <v>3.42</v>
      </c>
      <c r="U422">
        <v>93.558099999999996</v>
      </c>
      <c r="V422">
        <v>90.7483</v>
      </c>
      <c r="W422">
        <v>-0.203176500376444</v>
      </c>
      <c r="X422">
        <v>-0.26375417685320984</v>
      </c>
    </row>
    <row r="423" spans="1:24">
      <c r="A423">
        <v>2000</v>
      </c>
      <c r="B423" t="s">
        <v>9</v>
      </c>
      <c r="C423">
        <v>19</v>
      </c>
      <c r="D423">
        <v>11039.056507451069</v>
      </c>
      <c r="E423">
        <v>390.067611439541</v>
      </c>
      <c r="F423">
        <v>10648.988896011528</v>
      </c>
      <c r="G423">
        <v>9.3091948548974575</v>
      </c>
      <c r="H423">
        <v>3.5974627608551302E-2</v>
      </c>
      <c r="I423">
        <v>2.3695928753181201</v>
      </c>
      <c r="J423">
        <v>2.1347688880638498</v>
      </c>
      <c r="K423">
        <v>245.86224942547048</v>
      </c>
      <c r="L423">
        <v>227.01624468723111</v>
      </c>
      <c r="M423">
        <v>6.3200001716613796</v>
      </c>
      <c r="N423">
        <v>7.0809998512268102</v>
      </c>
      <c r="O423">
        <v>82.869065931337502</v>
      </c>
      <c r="P423">
        <v>89.159042996396707</v>
      </c>
      <c r="Q423">
        <v>17.901872222168677</v>
      </c>
      <c r="R423">
        <v>21.019337333501952</v>
      </c>
      <c r="S423">
        <v>2.41</v>
      </c>
      <c r="T423">
        <v>2.62</v>
      </c>
      <c r="U423">
        <v>90.223500000000001</v>
      </c>
      <c r="V423">
        <v>93.558099999999996</v>
      </c>
      <c r="W423">
        <v>-0.14954158749498733</v>
      </c>
      <c r="X423">
        <v>-0.203176500376444</v>
      </c>
    </row>
    <row r="424" spans="1:24">
      <c r="A424">
        <v>2001</v>
      </c>
      <c r="B424" t="s">
        <v>9</v>
      </c>
      <c r="C424">
        <v>19</v>
      </c>
      <c r="D424">
        <v>11021.786355464112</v>
      </c>
      <c r="E424">
        <v>-17.270151986956989</v>
      </c>
      <c r="F424">
        <v>11039.056507451069</v>
      </c>
      <c r="G424">
        <v>9.30762917079171</v>
      </c>
      <c r="H424">
        <v>-1.5656841057474224E-3</v>
      </c>
      <c r="I424">
        <v>2.9294924432410099</v>
      </c>
      <c r="J424">
        <v>2.3695928753181201</v>
      </c>
      <c r="K424">
        <v>218.66067692849745</v>
      </c>
      <c r="L424">
        <v>245.86224942547048</v>
      </c>
      <c r="M424">
        <v>7.1100001335143999</v>
      </c>
      <c r="N424">
        <v>6.3200001716613796</v>
      </c>
      <c r="O424">
        <v>87.156862218566275</v>
      </c>
      <c r="P424">
        <v>82.869065931337502</v>
      </c>
      <c r="Q424">
        <v>17.658522238516401</v>
      </c>
      <c r="R424">
        <v>17.901872222168677</v>
      </c>
      <c r="S424">
        <v>1.6446099999999999</v>
      </c>
      <c r="T424">
        <v>2.41</v>
      </c>
      <c r="U424">
        <v>92.869399999999999</v>
      </c>
      <c r="V424">
        <v>90.223500000000001</v>
      </c>
      <c r="W424">
        <v>-0.17556142563389665</v>
      </c>
      <c r="X424">
        <v>-0.14954158749498733</v>
      </c>
    </row>
    <row r="425" spans="1:24">
      <c r="A425">
        <v>2002</v>
      </c>
      <c r="B425" t="s">
        <v>9</v>
      </c>
      <c r="C425">
        <v>19</v>
      </c>
      <c r="D425">
        <v>11843.939020056343</v>
      </c>
      <c r="E425">
        <v>822.1526645922313</v>
      </c>
      <c r="F425">
        <v>11021.786355464112</v>
      </c>
      <c r="G425">
        <v>9.3795715406145383</v>
      </c>
      <c r="H425">
        <v>7.1942369822828311E-2</v>
      </c>
      <c r="I425">
        <v>2.1884904806055001</v>
      </c>
      <c r="J425">
        <v>2.9294924432410099</v>
      </c>
      <c r="K425">
        <v>218.85290889132824</v>
      </c>
      <c r="L425">
        <v>218.66067692849745</v>
      </c>
      <c r="M425">
        <v>6.9000000953674299</v>
      </c>
      <c r="N425">
        <v>7.1100001335143999</v>
      </c>
      <c r="O425">
        <v>86.71561084763799</v>
      </c>
      <c r="P425">
        <v>87.156862218566275</v>
      </c>
      <c r="Q425">
        <v>20.050112778222186</v>
      </c>
      <c r="R425">
        <v>17.658522238516401</v>
      </c>
      <c r="S425">
        <v>1.7423200000000001</v>
      </c>
      <c r="T425">
        <v>1.6446099999999999</v>
      </c>
      <c r="U425">
        <v>91.865499999999997</v>
      </c>
      <c r="V425">
        <v>92.869399999999999</v>
      </c>
      <c r="W425">
        <v>-0.2153040967710933</v>
      </c>
      <c r="X425">
        <v>-0.17556142563389665</v>
      </c>
    </row>
    <row r="426" spans="1:24">
      <c r="A426">
        <v>2003</v>
      </c>
      <c r="B426" t="s">
        <v>9</v>
      </c>
      <c r="C426">
        <v>19</v>
      </c>
      <c r="D426">
        <v>13689.989987990983</v>
      </c>
      <c r="E426">
        <v>1846.0509679346396</v>
      </c>
      <c r="F426">
        <v>11843.939020056343</v>
      </c>
      <c r="G426">
        <v>9.5244201869448268</v>
      </c>
      <c r="H426">
        <v>0.14484864633028849</v>
      </c>
      <c r="I426">
        <v>1.3038377744259999</v>
      </c>
      <c r="J426">
        <v>2.1884904806055001</v>
      </c>
      <c r="K426">
        <v>214.57234029240618</v>
      </c>
      <c r="L426">
        <v>218.85290889132824</v>
      </c>
      <c r="M426">
        <v>7.4899997711181596</v>
      </c>
      <c r="N426">
        <v>6.9000000953674299</v>
      </c>
      <c r="O426">
        <v>97.789229975673251</v>
      </c>
      <c r="P426">
        <v>86.71561084763799</v>
      </c>
      <c r="Q426">
        <v>18.586143028240354</v>
      </c>
      <c r="R426">
        <v>20.050112778222186</v>
      </c>
      <c r="S426">
        <v>2.44</v>
      </c>
      <c r="T426">
        <v>1.7423200000000001</v>
      </c>
      <c r="U426">
        <v>87.472999999999999</v>
      </c>
      <c r="V426">
        <v>91.865499999999997</v>
      </c>
      <c r="W426">
        <v>-0.21155222731509396</v>
      </c>
      <c r="X426">
        <v>-0.2153040967710933</v>
      </c>
    </row>
    <row r="427" spans="1:24">
      <c r="A427">
        <v>2004</v>
      </c>
      <c r="B427" t="s">
        <v>9</v>
      </c>
      <c r="C427">
        <v>19</v>
      </c>
      <c r="D427">
        <v>15109.054968395925</v>
      </c>
      <c r="E427">
        <v>1419.0649804049426</v>
      </c>
      <c r="F427">
        <v>13689.989987990983</v>
      </c>
      <c r="G427">
        <v>9.6230495098559263</v>
      </c>
      <c r="H427">
        <v>9.8629322911099493E-2</v>
      </c>
      <c r="I427">
        <v>2.7908284806775501</v>
      </c>
      <c r="J427">
        <v>1.3038377744259999</v>
      </c>
      <c r="K427">
        <v>208.25731426692963</v>
      </c>
      <c r="L427">
        <v>214.57234029240618</v>
      </c>
      <c r="M427">
        <v>7.3200001716613796</v>
      </c>
      <c r="N427">
        <v>7.4899997711181596</v>
      </c>
      <c r="O427">
        <v>94.832087555035471</v>
      </c>
      <c r="P427">
        <v>97.789229975673251</v>
      </c>
      <c r="Q427">
        <v>16.584440557479031</v>
      </c>
      <c r="R427">
        <v>18.586143028240354</v>
      </c>
      <c r="S427">
        <v>2.73</v>
      </c>
      <c r="T427">
        <v>2.44</v>
      </c>
      <c r="U427">
        <v>90.901300000000006</v>
      </c>
      <c r="V427">
        <v>87.472999999999999</v>
      </c>
      <c r="W427">
        <v>-0.18170247306785195</v>
      </c>
      <c r="X427">
        <v>-0.21155222731509396</v>
      </c>
    </row>
    <row r="428" spans="1:24">
      <c r="A428">
        <v>2005</v>
      </c>
      <c r="B428" t="s">
        <v>9</v>
      </c>
      <c r="C428">
        <v>19</v>
      </c>
      <c r="D428">
        <v>15835.346668788297</v>
      </c>
      <c r="E428">
        <v>726.29170039237215</v>
      </c>
      <c r="F428">
        <v>15109.054968395925</v>
      </c>
      <c r="G428">
        <v>9.66999985129946</v>
      </c>
      <c r="H428">
        <v>4.6950341443533716E-2</v>
      </c>
      <c r="I428">
        <v>3.0079665245031499</v>
      </c>
      <c r="J428">
        <v>2.7908284806775501</v>
      </c>
      <c r="K428">
        <v>211.18803601641349</v>
      </c>
      <c r="L428">
        <v>208.25731426692963</v>
      </c>
      <c r="M428">
        <v>6.9200000762939498</v>
      </c>
      <c r="N428">
        <v>7.3200001716613796</v>
      </c>
      <c r="O428">
        <v>93.170270038027951</v>
      </c>
      <c r="P428">
        <v>94.832087555035471</v>
      </c>
      <c r="Q428">
        <v>16.391057964077856</v>
      </c>
      <c r="R428">
        <v>16.584440557479031</v>
      </c>
      <c r="S428">
        <v>2.62</v>
      </c>
      <c r="T428">
        <v>2.73</v>
      </c>
      <c r="U428">
        <v>91.166799999999995</v>
      </c>
      <c r="V428">
        <v>90.901300000000006</v>
      </c>
      <c r="W428">
        <v>-0.1325898886957993</v>
      </c>
      <c r="X428">
        <v>-0.18170247306785195</v>
      </c>
    </row>
    <row r="429" spans="1:24">
      <c r="A429">
        <v>2006</v>
      </c>
      <c r="B429" t="s">
        <v>9</v>
      </c>
      <c r="C429">
        <v>19</v>
      </c>
      <c r="D429">
        <v>16671.567199263762</v>
      </c>
      <c r="E429">
        <v>836.22053047546433</v>
      </c>
      <c r="F429">
        <v>15835.346668788297</v>
      </c>
      <c r="G429">
        <v>9.7214599844790754</v>
      </c>
      <c r="H429">
        <v>5.1460133179615397E-2</v>
      </c>
      <c r="I429">
        <v>2.7737800648147202</v>
      </c>
      <c r="J429">
        <v>3.0079665245031499</v>
      </c>
      <c r="K429">
        <v>250.28499285197086</v>
      </c>
      <c r="L429">
        <v>211.18803601641349</v>
      </c>
      <c r="M429">
        <v>6.8000001907348597</v>
      </c>
      <c r="N429">
        <v>6.9200000762939498</v>
      </c>
      <c r="O429">
        <v>93.437234259422837</v>
      </c>
      <c r="P429">
        <v>93.170270038027951</v>
      </c>
      <c r="Q429">
        <v>14.118182180654133</v>
      </c>
      <c r="R429">
        <v>16.391057964077856</v>
      </c>
      <c r="S429">
        <v>2.67</v>
      </c>
      <c r="T429">
        <v>2.62</v>
      </c>
      <c r="U429">
        <v>81.049000000000007</v>
      </c>
      <c r="V429">
        <v>91.166799999999995</v>
      </c>
      <c r="W429">
        <v>-9.0685074922923284E-2</v>
      </c>
      <c r="X429">
        <v>-0.1325898886957993</v>
      </c>
    </row>
    <row r="430" spans="1:24">
      <c r="A430">
        <v>2007</v>
      </c>
      <c r="B430" t="s">
        <v>9</v>
      </c>
      <c r="C430">
        <v>19</v>
      </c>
      <c r="D430">
        <v>19375.569601362982</v>
      </c>
      <c r="E430">
        <v>2704.0024020992205</v>
      </c>
      <c r="F430">
        <v>16671.567199263762</v>
      </c>
      <c r="G430">
        <v>9.8717682525694368</v>
      </c>
      <c r="H430">
        <v>0.15030826809036135</v>
      </c>
      <c r="I430">
        <v>1.2492192379762499</v>
      </c>
      <c r="J430">
        <v>2.7737800648147202</v>
      </c>
      <c r="K430">
        <v>258.50976986539297</v>
      </c>
      <c r="L430">
        <v>250.28499285197086</v>
      </c>
      <c r="M430">
        <v>6.4699997901916504</v>
      </c>
      <c r="N430">
        <v>6.8000001907348597</v>
      </c>
      <c r="O430">
        <v>92.021516815537183</v>
      </c>
      <c r="P430">
        <v>93.437234259422837</v>
      </c>
      <c r="Q430">
        <v>17.933647214706902</v>
      </c>
      <c r="R430">
        <v>14.118182180654133</v>
      </c>
      <c r="T430">
        <v>2.67</v>
      </c>
      <c r="U430">
        <v>90.819199999999995</v>
      </c>
      <c r="V430">
        <v>81.049000000000007</v>
      </c>
      <c r="W430">
        <v>-8.7731312337359979E-2</v>
      </c>
      <c r="X430">
        <v>-9.0685074922923284E-2</v>
      </c>
    </row>
    <row r="431" spans="1:24">
      <c r="A431">
        <v>2008</v>
      </c>
      <c r="B431" t="s">
        <v>9</v>
      </c>
      <c r="C431">
        <v>19</v>
      </c>
      <c r="D431">
        <v>21928.700674056243</v>
      </c>
      <c r="E431">
        <v>2553.1310726932606</v>
      </c>
      <c r="F431">
        <v>19375.569601362982</v>
      </c>
      <c r="G431">
        <v>9.9955515908676098</v>
      </c>
      <c r="H431">
        <v>0.12378333829817301</v>
      </c>
      <c r="I431">
        <v>4.25862171897076</v>
      </c>
      <c r="J431">
        <v>1.2492192379762499</v>
      </c>
      <c r="K431">
        <v>297.20169040742735</v>
      </c>
      <c r="L431">
        <v>258.50976986539297</v>
      </c>
      <c r="M431">
        <v>5.9800000190734899</v>
      </c>
      <c r="N431">
        <v>6.4699997901916504</v>
      </c>
      <c r="O431">
        <v>42.018372574934325</v>
      </c>
      <c r="P431">
        <v>92.021516815537183</v>
      </c>
      <c r="Q431">
        <v>19.702996640825436</v>
      </c>
      <c r="R431">
        <v>17.933647214706902</v>
      </c>
      <c r="U431">
        <v>91.039100000000005</v>
      </c>
      <c r="V431">
        <v>90.819199999999995</v>
      </c>
      <c r="W431">
        <v>-0.14190915017540065</v>
      </c>
      <c r="X431">
        <v>-8.7731312337359979E-2</v>
      </c>
    </row>
    <row r="432" spans="1:24">
      <c r="A432">
        <v>2009</v>
      </c>
      <c r="B432" t="s">
        <v>9</v>
      </c>
      <c r="C432">
        <v>19</v>
      </c>
      <c r="D432">
        <v>20675.582586206434</v>
      </c>
      <c r="E432">
        <v>-1253.1180878498089</v>
      </c>
      <c r="F432">
        <v>21928.700674056243</v>
      </c>
      <c r="G432">
        <v>9.9367086977878269</v>
      </c>
      <c r="H432">
        <v>-5.8842893079782854E-2</v>
      </c>
      <c r="I432">
        <v>2.0843274608234199</v>
      </c>
      <c r="J432">
        <v>4.25862171897076</v>
      </c>
      <c r="K432">
        <v>296.97488026585859</v>
      </c>
      <c r="L432">
        <v>297.20169040742735</v>
      </c>
      <c r="M432">
        <v>6.8899998664856001</v>
      </c>
      <c r="N432">
        <v>5.9800000190734899</v>
      </c>
      <c r="O432">
        <v>41.591600690711225</v>
      </c>
      <c r="P432">
        <v>42.018372574934325</v>
      </c>
      <c r="Q432">
        <v>13.953931520226655</v>
      </c>
      <c r="R432">
        <v>19.702996640825436</v>
      </c>
      <c r="U432">
        <v>89.419700000000006</v>
      </c>
      <c r="V432">
        <v>91.039100000000005</v>
      </c>
      <c r="W432">
        <v>-0.17601366084164263</v>
      </c>
      <c r="X432">
        <v>-0.14190915017540065</v>
      </c>
    </row>
    <row r="433" spans="1:24">
      <c r="A433">
        <v>2010</v>
      </c>
      <c r="B433" t="s">
        <v>9</v>
      </c>
      <c r="C433">
        <v>19</v>
      </c>
      <c r="D433">
        <v>21087.794693103646</v>
      </c>
      <c r="E433">
        <v>412.21210689721192</v>
      </c>
      <c r="F433">
        <v>20675.582586206434</v>
      </c>
      <c r="G433">
        <v>9.9564497015332769</v>
      </c>
      <c r="H433">
        <v>1.9741003745449959E-2</v>
      </c>
      <c r="I433">
        <v>1.51563513618533</v>
      </c>
      <c r="J433">
        <v>2.0843274608234199</v>
      </c>
      <c r="K433">
        <v>307.42177437684677</v>
      </c>
      <c r="L433">
        <v>296.97488026585859</v>
      </c>
      <c r="M433">
        <v>6.8499999046325701</v>
      </c>
      <c r="N433">
        <v>6.8899998664856001</v>
      </c>
      <c r="O433">
        <v>40.646170164406392</v>
      </c>
      <c r="P433">
        <v>41.591600690711225</v>
      </c>
      <c r="Q433">
        <v>18.617208890565077</v>
      </c>
      <c r="R433">
        <v>13.953931520226655</v>
      </c>
      <c r="U433">
        <v>87.503699999999995</v>
      </c>
      <c r="V433">
        <v>89.419700000000006</v>
      </c>
      <c r="W433">
        <v>-0.16870150901637002</v>
      </c>
      <c r="X433">
        <v>-0.17601366084164263</v>
      </c>
    </row>
    <row r="434" spans="1:24">
      <c r="A434">
        <v>2011</v>
      </c>
      <c r="B434" t="s">
        <v>9</v>
      </c>
      <c r="C434">
        <v>19</v>
      </c>
      <c r="D434">
        <v>22835.376828499466</v>
      </c>
      <c r="E434">
        <v>1747.5821353958199</v>
      </c>
      <c r="F434">
        <v>21087.794693103646</v>
      </c>
      <c r="G434">
        <v>10.036066227716329</v>
      </c>
      <c r="H434">
        <v>7.9616526183052372E-2</v>
      </c>
      <c r="I434">
        <v>2.9629852819287801</v>
      </c>
      <c r="J434">
        <v>1.51563513618533</v>
      </c>
      <c r="K434">
        <v>318.4454884195805</v>
      </c>
      <c r="L434">
        <v>307.42177437684677</v>
      </c>
      <c r="M434">
        <v>6.3800001144409197</v>
      </c>
      <c r="N434">
        <v>6.8499999046325701</v>
      </c>
      <c r="O434">
        <v>40.276411505398599</v>
      </c>
      <c r="P434">
        <v>40.646170164406392</v>
      </c>
      <c r="Q434">
        <v>19.94034291372337</v>
      </c>
      <c r="R434">
        <v>18.617208890565077</v>
      </c>
      <c r="U434">
        <v>87.562799999999996</v>
      </c>
      <c r="V434">
        <v>87.503699999999995</v>
      </c>
      <c r="W434">
        <v>-0.18510411420059003</v>
      </c>
      <c r="X434">
        <v>-0.16870150901637002</v>
      </c>
    </row>
    <row r="435" spans="1:24">
      <c r="A435">
        <v>2012</v>
      </c>
      <c r="B435" t="s">
        <v>9</v>
      </c>
      <c r="C435">
        <v>19</v>
      </c>
      <c r="D435">
        <v>21916.972206135761</v>
      </c>
      <c r="E435">
        <v>-918.40462236370513</v>
      </c>
      <c r="F435">
        <v>22835.376828499466</v>
      </c>
      <c r="G435">
        <v>9.9950166022390956</v>
      </c>
      <c r="H435">
        <v>-4.1049625477233675E-2</v>
      </c>
      <c r="I435">
        <v>2.3758205776038199</v>
      </c>
      <c r="J435">
        <v>2.9629852819287801</v>
      </c>
      <c r="K435">
        <v>325.99824699365337</v>
      </c>
      <c r="L435">
        <v>318.4454884195805</v>
      </c>
      <c r="M435">
        <v>6.3099999427795401</v>
      </c>
      <c r="N435">
        <v>6.3800001144409197</v>
      </c>
      <c r="O435">
        <v>41.083450840208471</v>
      </c>
      <c r="P435">
        <v>40.276411505398599</v>
      </c>
      <c r="Q435">
        <v>20.401371096335826</v>
      </c>
      <c r="R435">
        <v>19.94034291372337</v>
      </c>
      <c r="U435">
        <v>86.7166</v>
      </c>
      <c r="V435">
        <v>87.562799999999996</v>
      </c>
      <c r="W435">
        <v>-0.19967069736226997</v>
      </c>
      <c r="X435">
        <v>-0.18510411420059003</v>
      </c>
    </row>
    <row r="436" spans="1:24">
      <c r="A436">
        <v>2013</v>
      </c>
      <c r="B436" t="s">
        <v>9</v>
      </c>
      <c r="C436">
        <v>19</v>
      </c>
      <c r="D436">
        <v>23820.363405270553</v>
      </c>
      <c r="E436">
        <v>1903.3911991347923</v>
      </c>
      <c r="F436">
        <v>21916.972206135761</v>
      </c>
      <c r="G436">
        <v>10.078296099101502</v>
      </c>
      <c r="H436">
        <v>8.3279496862406432E-2</v>
      </c>
      <c r="I436">
        <v>1.1802843636654801</v>
      </c>
      <c r="J436">
        <v>2.3758205776038199</v>
      </c>
      <c r="K436">
        <v>307.80397020472344</v>
      </c>
      <c r="L436">
        <v>325.99824699365337</v>
      </c>
      <c r="M436">
        <v>6.3899998664856001</v>
      </c>
      <c r="N436">
        <v>6.3099999427795401</v>
      </c>
      <c r="O436">
        <v>40.778249605506481</v>
      </c>
      <c r="P436">
        <v>41.083450840208471</v>
      </c>
      <c r="Q436">
        <v>22.932994849078796</v>
      </c>
      <c r="R436">
        <v>20.401371096335826</v>
      </c>
      <c r="U436">
        <v>86.128399999999999</v>
      </c>
      <c r="V436">
        <v>86.7166</v>
      </c>
      <c r="W436">
        <v>-0.1918872510500533</v>
      </c>
      <c r="X436">
        <v>-0.19967069736226997</v>
      </c>
    </row>
    <row r="437" spans="1:24">
      <c r="A437">
        <v>2014</v>
      </c>
      <c r="B437" t="s">
        <v>9</v>
      </c>
      <c r="C437">
        <v>19</v>
      </c>
      <c r="D437">
        <v>25811.878004670252</v>
      </c>
      <c r="E437">
        <v>1991.5145993996994</v>
      </c>
      <c r="F437">
        <v>23820.363405270553</v>
      </c>
      <c r="G437">
        <v>10.158590052741689</v>
      </c>
      <c r="H437">
        <v>8.0293953640186544E-2</v>
      </c>
      <c r="I437">
        <v>0.31030647218172902</v>
      </c>
      <c r="J437">
        <v>1.1802843636654801</v>
      </c>
      <c r="K437">
        <v>285.74109923987214</v>
      </c>
      <c r="L437">
        <v>307.80397020472344</v>
      </c>
      <c r="M437">
        <v>5.8000001907348597</v>
      </c>
      <c r="N437">
        <v>6.3899998664856001</v>
      </c>
      <c r="O437">
        <v>39.415119306620824</v>
      </c>
      <c r="P437">
        <v>40.778249605506481</v>
      </c>
      <c r="Q437">
        <v>27.503489620392411</v>
      </c>
      <c r="R437">
        <v>22.932994849078796</v>
      </c>
      <c r="U437">
        <v>89.536900000000003</v>
      </c>
      <c r="V437">
        <v>86.128399999999999</v>
      </c>
      <c r="W437">
        <v>-0.20668431377168597</v>
      </c>
      <c r="X437">
        <v>-0.1918872510500533</v>
      </c>
    </row>
    <row r="438" spans="1:24">
      <c r="A438">
        <v>2015</v>
      </c>
      <c r="B438" t="s">
        <v>9</v>
      </c>
      <c r="C438">
        <v>19</v>
      </c>
      <c r="D438">
        <v>23715.534144291549</v>
      </c>
      <c r="E438">
        <v>-2096.3438603787035</v>
      </c>
      <c r="F438">
        <v>25811.878004670252</v>
      </c>
      <c r="G438">
        <v>10.073885561536487</v>
      </c>
      <c r="H438">
        <v>-8.4704491205201293E-2</v>
      </c>
      <c r="I438">
        <v>1.1005482637893</v>
      </c>
      <c r="J438">
        <v>0.31030647218172902</v>
      </c>
      <c r="K438">
        <v>272.3983822055593</v>
      </c>
      <c r="L438">
        <v>285.74109923987214</v>
      </c>
      <c r="M438">
        <v>5.3899998664856001</v>
      </c>
      <c r="N438">
        <v>5.8000001907348597</v>
      </c>
      <c r="O438">
        <v>37.465329964101834</v>
      </c>
      <c r="P438">
        <v>39.415119306620824</v>
      </c>
      <c r="Q438">
        <v>28.656046931822381</v>
      </c>
      <c r="R438">
        <v>27.503489620392411</v>
      </c>
      <c r="U438">
        <v>90.790300000000002</v>
      </c>
      <c r="V438">
        <v>89.536900000000003</v>
      </c>
      <c r="W438">
        <v>-0.20758823829102935</v>
      </c>
      <c r="X438">
        <v>-0.20668431377168597</v>
      </c>
    </row>
    <row r="439" spans="1:24">
      <c r="A439">
        <v>1993</v>
      </c>
      <c r="B439" t="s">
        <v>8</v>
      </c>
      <c r="C439">
        <v>20</v>
      </c>
      <c r="D439">
        <v>22827.300043158695</v>
      </c>
      <c r="E439" t="s">
        <v>141</v>
      </c>
      <c r="F439" t="s">
        <v>141</v>
      </c>
      <c r="G439">
        <v>10.035712468980384</v>
      </c>
      <c r="H439" t="s">
        <v>141</v>
      </c>
      <c r="I439">
        <v>2.58418115634715</v>
      </c>
      <c r="J439" t="s">
        <v>141</v>
      </c>
      <c r="K439">
        <v>99.452819025794454</v>
      </c>
      <c r="L439" t="s">
        <v>141</v>
      </c>
      <c r="M439">
        <v>6.28999996185303</v>
      </c>
      <c r="N439" t="s">
        <v>141</v>
      </c>
      <c r="O439">
        <v>47.085803990097972</v>
      </c>
      <c r="P439" t="s">
        <v>141</v>
      </c>
      <c r="Q439">
        <v>26.539149079905371</v>
      </c>
      <c r="R439" t="s">
        <v>141</v>
      </c>
      <c r="S439">
        <v>7.2833300000000003</v>
      </c>
      <c r="V439" t="s">
        <v>141</v>
      </c>
      <c r="X439" t="s">
        <v>141</v>
      </c>
    </row>
    <row r="440" spans="1:24">
      <c r="A440">
        <v>1994</v>
      </c>
      <c r="B440" t="s">
        <v>8</v>
      </c>
      <c r="C440">
        <v>20</v>
      </c>
      <c r="D440">
        <v>24331.754018240361</v>
      </c>
      <c r="E440">
        <v>1504.4539750816657</v>
      </c>
      <c r="F440">
        <v>22827.300043158695</v>
      </c>
      <c r="G440">
        <v>10.099537525996119</v>
      </c>
      <c r="H440">
        <v>6.3825057015735709E-2</v>
      </c>
      <c r="I440">
        <v>2.8015269367219302</v>
      </c>
      <c r="J440">
        <v>2.58418115634715</v>
      </c>
      <c r="K440">
        <v>103.48313722799686</v>
      </c>
      <c r="L440">
        <v>99.452819025794454</v>
      </c>
      <c r="M440">
        <v>7.1599998474121103</v>
      </c>
      <c r="N440">
        <v>6.28999996185303</v>
      </c>
      <c r="O440">
        <v>46.085966004981884</v>
      </c>
      <c r="P440">
        <v>47.085803990097972</v>
      </c>
      <c r="Q440">
        <v>27.5185155752797</v>
      </c>
      <c r="R440">
        <v>26.539149079905371</v>
      </c>
      <c r="S440">
        <v>3.5916700000000001</v>
      </c>
      <c r="T440">
        <v>7.2833300000000003</v>
      </c>
    </row>
    <row r="441" spans="1:24">
      <c r="A441">
        <v>1995</v>
      </c>
      <c r="B441" t="s">
        <v>8</v>
      </c>
      <c r="C441">
        <v>20</v>
      </c>
      <c r="D441">
        <v>28884.713522243361</v>
      </c>
      <c r="E441">
        <v>4552.9595040029999</v>
      </c>
      <c r="F441">
        <v>24331.754018240361</v>
      </c>
      <c r="G441">
        <v>10.271067790293355</v>
      </c>
      <c r="H441">
        <v>0.17153026429723539</v>
      </c>
      <c r="I441">
        <v>1.9232245716635601</v>
      </c>
      <c r="J441">
        <v>2.8015269367219302</v>
      </c>
      <c r="K441">
        <v>108.37582720898996</v>
      </c>
      <c r="L441">
        <v>103.48313722799686</v>
      </c>
      <c r="M441">
        <v>7.1599998474121103</v>
      </c>
      <c r="N441">
        <v>7.1599998474121103</v>
      </c>
      <c r="O441">
        <v>48.440866659904529</v>
      </c>
      <c r="P441">
        <v>46.085966004981884</v>
      </c>
      <c r="Q441">
        <v>28.545265647810453</v>
      </c>
      <c r="R441">
        <v>27.5185155752797</v>
      </c>
      <c r="S441">
        <v>2.8125</v>
      </c>
      <c r="T441">
        <v>3.5916700000000001</v>
      </c>
    </row>
    <row r="442" spans="1:24">
      <c r="A442">
        <v>1996</v>
      </c>
      <c r="B442" t="s">
        <v>8</v>
      </c>
      <c r="C442">
        <v>20</v>
      </c>
      <c r="D442">
        <v>28698.666015951239</v>
      </c>
      <c r="E442">
        <v>-186.0475062921214</v>
      </c>
      <c r="F442">
        <v>28884.713522243361</v>
      </c>
      <c r="G442">
        <v>10.264605920387027</v>
      </c>
      <c r="H442">
        <v>-6.4618699063281326E-3</v>
      </c>
      <c r="I442">
        <v>2.11378787066776</v>
      </c>
      <c r="J442">
        <v>1.9232245716635601</v>
      </c>
      <c r="K442">
        <v>109.12882298424466</v>
      </c>
      <c r="L442">
        <v>108.37582720898996</v>
      </c>
      <c r="M442">
        <v>6.4200000762939498</v>
      </c>
      <c r="N442">
        <v>7.1599998474121103</v>
      </c>
      <c r="O442">
        <v>41.6577703217935</v>
      </c>
      <c r="P442">
        <v>48.440866659904529</v>
      </c>
      <c r="Q442">
        <v>28.792468877780831</v>
      </c>
      <c r="R442">
        <v>28.545265647810453</v>
      </c>
      <c r="S442">
        <v>2.3541699999999999</v>
      </c>
      <c r="T442">
        <v>2.8125</v>
      </c>
      <c r="U442">
        <v>78.340299999999999</v>
      </c>
      <c r="W442">
        <v>0.10712712643129008</v>
      </c>
    </row>
    <row r="443" spans="1:24">
      <c r="A443">
        <v>1997</v>
      </c>
      <c r="B443" t="s">
        <v>8</v>
      </c>
      <c r="C443">
        <v>20</v>
      </c>
      <c r="D443">
        <v>26404.986730145021</v>
      </c>
      <c r="E443">
        <v>-2293.6792858062181</v>
      </c>
      <c r="F443">
        <v>28698.666015951239</v>
      </c>
      <c r="G443">
        <v>10.181308162590065</v>
      </c>
      <c r="H443">
        <v>-8.3297757796961136E-2</v>
      </c>
      <c r="I443">
        <v>2.1092456273948001</v>
      </c>
      <c r="J443">
        <v>2.11378787066776</v>
      </c>
      <c r="K443">
        <v>114.88268609522662</v>
      </c>
      <c r="L443">
        <v>109.12882298424466</v>
      </c>
      <c r="M443">
        <v>5.5100002288818404</v>
      </c>
      <c r="N443">
        <v>6.4200000762939498</v>
      </c>
      <c r="O443">
        <v>40.821074032567864</v>
      </c>
      <c r="P443">
        <v>41.6577703217935</v>
      </c>
      <c r="Q443">
        <v>28.863796598081766</v>
      </c>
      <c r="R443">
        <v>28.792468877780831</v>
      </c>
      <c r="S443">
        <v>2.95</v>
      </c>
      <c r="T443">
        <v>2.3541699999999999</v>
      </c>
      <c r="U443">
        <v>82.131799999999998</v>
      </c>
      <c r="V443">
        <v>78.340299999999999</v>
      </c>
      <c r="W443">
        <v>0.29460925649937658</v>
      </c>
      <c r="X443">
        <v>0.10712712643129008</v>
      </c>
    </row>
    <row r="444" spans="1:24">
      <c r="A444">
        <v>1998</v>
      </c>
      <c r="B444" t="s">
        <v>8</v>
      </c>
      <c r="C444">
        <v>20</v>
      </c>
      <c r="D444">
        <v>27533.606792815557</v>
      </c>
      <c r="E444">
        <v>1128.6200626705358</v>
      </c>
      <c r="F444">
        <v>26404.986730145021</v>
      </c>
      <c r="G444">
        <v>10.223162602734092</v>
      </c>
      <c r="H444">
        <v>4.1854440144026839E-2</v>
      </c>
      <c r="I444">
        <v>1.95913632274256</v>
      </c>
      <c r="J444">
        <v>2.1092456273948001</v>
      </c>
      <c r="K444">
        <v>113.34497771727266</v>
      </c>
      <c r="L444">
        <v>114.88268609522662</v>
      </c>
      <c r="M444">
        <v>4.3899998664856001</v>
      </c>
      <c r="N444">
        <v>5.5100002288818404</v>
      </c>
      <c r="O444">
        <v>39.259211692331405</v>
      </c>
      <c r="P444">
        <v>40.821074032567864</v>
      </c>
      <c r="Q444">
        <v>27.142766562489374</v>
      </c>
      <c r="R444">
        <v>28.863796598081766</v>
      </c>
      <c r="S444">
        <v>3.3958300000000001</v>
      </c>
      <c r="T444">
        <v>2.95</v>
      </c>
      <c r="U444">
        <v>81.900000000000006</v>
      </c>
      <c r="V444">
        <v>82.131799999999998</v>
      </c>
      <c r="X444">
        <v>0.29460925649937658</v>
      </c>
    </row>
    <row r="445" spans="1:24">
      <c r="A445">
        <v>1999</v>
      </c>
      <c r="B445" t="s">
        <v>8</v>
      </c>
      <c r="C445">
        <v>20</v>
      </c>
      <c r="D445">
        <v>27951.734289323023</v>
      </c>
      <c r="E445">
        <v>418.12749650746628</v>
      </c>
      <c r="F445">
        <v>27533.606792815557</v>
      </c>
      <c r="G445">
        <v>10.238234526365684</v>
      </c>
      <c r="H445">
        <v>1.5071923631591488E-2</v>
      </c>
      <c r="I445">
        <v>2.15717918055056</v>
      </c>
      <c r="J445">
        <v>1.95913632274256</v>
      </c>
      <c r="K445">
        <v>115.13627006204831</v>
      </c>
      <c r="L445">
        <v>113.34497771727266</v>
      </c>
      <c r="M445">
        <v>3.6199998855590798</v>
      </c>
      <c r="N445">
        <v>4.3899998664856001</v>
      </c>
      <c r="O445">
        <v>38.010741542481639</v>
      </c>
      <c r="P445">
        <v>39.259211692331405</v>
      </c>
      <c r="Q445">
        <v>28.894695070517834</v>
      </c>
      <c r="R445">
        <v>27.142766562489374</v>
      </c>
      <c r="S445">
        <v>0.71666700000000005</v>
      </c>
      <c r="T445">
        <v>3.3958300000000001</v>
      </c>
      <c r="U445">
        <v>85.964299999999994</v>
      </c>
      <c r="V445">
        <v>81.900000000000006</v>
      </c>
    </row>
    <row r="446" spans="1:24">
      <c r="A446">
        <v>2000</v>
      </c>
      <c r="B446" t="s">
        <v>8</v>
      </c>
      <c r="C446">
        <v>20</v>
      </c>
      <c r="D446">
        <v>25921.127940827701</v>
      </c>
      <c r="E446">
        <v>-2030.6063484953229</v>
      </c>
      <c r="F446">
        <v>27951.734289323023</v>
      </c>
      <c r="G446">
        <v>10.162813665755044</v>
      </c>
      <c r="H446">
        <v>-7.5420860610639906E-2</v>
      </c>
      <c r="I446">
        <v>2.3605223380195599</v>
      </c>
      <c r="J446">
        <v>2.15717918055056</v>
      </c>
      <c r="K446">
        <v>126.4519786368374</v>
      </c>
      <c r="L446">
        <v>115.13627006204831</v>
      </c>
      <c r="M446">
        <v>2.7300000190734899</v>
      </c>
      <c r="N446">
        <v>3.6199998855590798</v>
      </c>
      <c r="O446">
        <v>36.798560910233199</v>
      </c>
      <c r="P446">
        <v>38.010741542481639</v>
      </c>
      <c r="Q446">
        <v>29.673510566634437</v>
      </c>
      <c r="R446">
        <v>28.894695070517834</v>
      </c>
      <c r="S446">
        <v>1.9041699999999999</v>
      </c>
      <c r="T446">
        <v>0.71666700000000005</v>
      </c>
      <c r="U446">
        <v>84.498900000000006</v>
      </c>
      <c r="V446">
        <v>85.964299999999994</v>
      </c>
      <c r="W446">
        <v>1.2071053366393734</v>
      </c>
    </row>
    <row r="447" spans="1:24">
      <c r="A447">
        <v>2001</v>
      </c>
      <c r="B447" t="s">
        <v>8</v>
      </c>
      <c r="C447">
        <v>20</v>
      </c>
      <c r="D447">
        <v>26584.121690627249</v>
      </c>
      <c r="E447">
        <v>662.99374979954882</v>
      </c>
      <c r="F447">
        <v>25921.127940827701</v>
      </c>
      <c r="G447">
        <v>10.188069387613002</v>
      </c>
      <c r="H447">
        <v>2.525572185795788E-2</v>
      </c>
      <c r="I447">
        <v>4.1558412719561098</v>
      </c>
      <c r="J447">
        <v>2.3605223380195599</v>
      </c>
      <c r="K447">
        <v>120.9865406884052</v>
      </c>
      <c r="L447">
        <v>126.4519786368374</v>
      </c>
      <c r="M447">
        <v>2.1199998855590798</v>
      </c>
      <c r="N447">
        <v>2.7300000190734899</v>
      </c>
      <c r="O447">
        <v>37.400146005001091</v>
      </c>
      <c r="P447">
        <v>36.798560910233199</v>
      </c>
      <c r="Q447">
        <v>27.242739623197558</v>
      </c>
      <c r="R447">
        <v>29.673510566634437</v>
      </c>
      <c r="S447">
        <v>1.8958299999999999</v>
      </c>
      <c r="T447">
        <v>1.9041699999999999</v>
      </c>
      <c r="U447">
        <v>87.062600000000003</v>
      </c>
      <c r="V447">
        <v>84.498900000000006</v>
      </c>
      <c r="W447">
        <v>1.0788655548375399</v>
      </c>
      <c r="X447">
        <v>1.2071053366393734</v>
      </c>
    </row>
    <row r="448" spans="1:24">
      <c r="A448">
        <v>2002</v>
      </c>
      <c r="B448" t="s">
        <v>8</v>
      </c>
      <c r="C448">
        <v>20</v>
      </c>
      <c r="D448">
        <v>28817.323207988775</v>
      </c>
      <c r="E448">
        <v>2233.2015173615255</v>
      </c>
      <c r="F448">
        <v>26584.121690627249</v>
      </c>
      <c r="G448">
        <v>10.268731985572643</v>
      </c>
      <c r="H448">
        <v>8.0662597959641147E-2</v>
      </c>
      <c r="I448">
        <v>3.28753104712768</v>
      </c>
      <c r="J448">
        <v>4.1558412719561098</v>
      </c>
      <c r="K448">
        <v>114.71038481216418</v>
      </c>
      <c r="L448">
        <v>120.9865406884052</v>
      </c>
      <c r="M448">
        <v>2.5499999523162802</v>
      </c>
      <c r="N448">
        <v>2.1199998855590798</v>
      </c>
      <c r="O448">
        <v>37.790014580354743</v>
      </c>
      <c r="P448">
        <v>37.400146005001091</v>
      </c>
      <c r="Q448">
        <v>26.172494109288746</v>
      </c>
      <c r="R448">
        <v>27.242739623197558</v>
      </c>
      <c r="S448">
        <v>1.19167</v>
      </c>
      <c r="T448">
        <v>1.8958299999999999</v>
      </c>
      <c r="U448">
        <v>55.058300000000003</v>
      </c>
      <c r="V448">
        <v>87.062600000000003</v>
      </c>
      <c r="W448">
        <v>0.81881841886020679</v>
      </c>
      <c r="X448">
        <v>1.0788655548375399</v>
      </c>
    </row>
    <row r="449" spans="1:24">
      <c r="A449">
        <v>2003</v>
      </c>
      <c r="B449" t="s">
        <v>8</v>
      </c>
      <c r="C449">
        <v>20</v>
      </c>
      <c r="D449">
        <v>35245.164074680491</v>
      </c>
      <c r="E449">
        <v>6427.8408666917167</v>
      </c>
      <c r="F449">
        <v>28817.323207988775</v>
      </c>
      <c r="G449">
        <v>10.470083609458326</v>
      </c>
      <c r="H449">
        <v>0.2013516238856834</v>
      </c>
      <c r="I449">
        <v>2.0919983899765802</v>
      </c>
      <c r="J449">
        <v>3.28753104712768</v>
      </c>
      <c r="K449">
        <v>112.65476018955101</v>
      </c>
      <c r="L449">
        <v>114.71038481216418</v>
      </c>
      <c r="M449">
        <v>3.5899999141693102</v>
      </c>
      <c r="N449">
        <v>2.5499999523162802</v>
      </c>
      <c r="O449">
        <v>38.667498238501906</v>
      </c>
      <c r="P449">
        <v>37.790014580354743</v>
      </c>
      <c r="Q449">
        <v>27.207576638636972</v>
      </c>
      <c r="R449">
        <v>26.172494109288746</v>
      </c>
      <c r="S449">
        <v>0.51249999999999996</v>
      </c>
      <c r="T449">
        <v>1.19167</v>
      </c>
      <c r="U449">
        <v>70.565799999999996</v>
      </c>
      <c r="V449">
        <v>55.058300000000003</v>
      </c>
      <c r="W449">
        <v>0.72304646229519987</v>
      </c>
      <c r="X449">
        <v>0.81881841886020679</v>
      </c>
    </row>
    <row r="450" spans="1:24">
      <c r="A450">
        <v>2004</v>
      </c>
      <c r="B450" t="s">
        <v>8</v>
      </c>
      <c r="C450">
        <v>20</v>
      </c>
      <c r="D450">
        <v>39954.642215790693</v>
      </c>
      <c r="E450">
        <v>4709.4781411102012</v>
      </c>
      <c r="F450">
        <v>35245.164074680491</v>
      </c>
      <c r="G450">
        <v>10.595500145089224</v>
      </c>
      <c r="H450">
        <v>0.12541653563089739</v>
      </c>
      <c r="I450">
        <v>1.2636473918317701</v>
      </c>
      <c r="J450">
        <v>2.0919983899765802</v>
      </c>
      <c r="K450">
        <v>119.14822145326079</v>
      </c>
      <c r="L450">
        <v>112.65476018955101</v>
      </c>
      <c r="M450">
        <v>4.6500000953674299</v>
      </c>
      <c r="N450">
        <v>3.5899999141693102</v>
      </c>
      <c r="O450">
        <v>37.785887288405711</v>
      </c>
      <c r="P450">
        <v>38.667498238501906</v>
      </c>
      <c r="Q450">
        <v>28.16530533409934</v>
      </c>
      <c r="R450">
        <v>27.207576638636972</v>
      </c>
      <c r="S450">
        <v>0.44083299999999997</v>
      </c>
      <c r="T450">
        <v>0.51249999999999996</v>
      </c>
      <c r="U450">
        <v>79.426199999999994</v>
      </c>
      <c r="V450">
        <v>70.565799999999996</v>
      </c>
      <c r="W450">
        <v>0.65664567691384002</v>
      </c>
      <c r="X450">
        <v>0.72304646229519987</v>
      </c>
    </row>
    <row r="451" spans="1:24">
      <c r="A451">
        <v>2005</v>
      </c>
      <c r="B451" t="s">
        <v>8</v>
      </c>
      <c r="C451">
        <v>20</v>
      </c>
      <c r="D451">
        <v>41577.160088375531</v>
      </c>
      <c r="E451">
        <v>1622.5178725848382</v>
      </c>
      <c r="F451">
        <v>39954.642215790693</v>
      </c>
      <c r="G451">
        <v>10.635306259136588</v>
      </c>
      <c r="H451">
        <v>3.9806114047364005E-2</v>
      </c>
      <c r="I451">
        <v>1.68813017869622</v>
      </c>
      <c r="J451">
        <v>1.2636473918317701</v>
      </c>
      <c r="K451">
        <v>124.55384716894332</v>
      </c>
      <c r="L451">
        <v>119.14822145326079</v>
      </c>
      <c r="M451">
        <v>4.7199997901916504</v>
      </c>
      <c r="N451">
        <v>4.6500000953674299</v>
      </c>
      <c r="O451">
        <v>36.906832548583324</v>
      </c>
      <c r="P451">
        <v>37.785887288405711</v>
      </c>
      <c r="Q451">
        <v>27.091394475053043</v>
      </c>
      <c r="R451">
        <v>28.16530533409934</v>
      </c>
      <c r="S451">
        <v>0.43</v>
      </c>
      <c r="T451">
        <v>0.44083299999999997</v>
      </c>
      <c r="U451">
        <v>85.281199999999998</v>
      </c>
      <c r="V451">
        <v>79.426199999999994</v>
      </c>
      <c r="W451">
        <v>0.65318973802634328</v>
      </c>
      <c r="X451">
        <v>0.65664567691384002</v>
      </c>
    </row>
    <row r="452" spans="1:24">
      <c r="A452">
        <v>2006</v>
      </c>
      <c r="B452" t="s">
        <v>8</v>
      </c>
      <c r="C452">
        <v>20</v>
      </c>
      <c r="D452">
        <v>44453.971194621212</v>
      </c>
      <c r="E452">
        <v>2876.811106245681</v>
      </c>
      <c r="F452">
        <v>41577.160088375531</v>
      </c>
      <c r="G452">
        <v>10.702209577662796</v>
      </c>
      <c r="H452">
        <v>6.6903318526208011E-2</v>
      </c>
      <c r="I452">
        <v>1.1015010651770401</v>
      </c>
      <c r="J452">
        <v>1.68813017869622</v>
      </c>
      <c r="K452">
        <v>129.82586686739916</v>
      </c>
      <c r="L452">
        <v>124.55384716894332</v>
      </c>
      <c r="M452">
        <v>3.9000000953674299</v>
      </c>
      <c r="N452">
        <v>4.7199997901916504</v>
      </c>
      <c r="O452">
        <v>37.822248157842033</v>
      </c>
      <c r="P452">
        <v>36.906832548583324</v>
      </c>
      <c r="Q452">
        <v>29.622127871285393</v>
      </c>
      <c r="R452">
        <v>27.091394475053043</v>
      </c>
      <c r="S452">
        <v>0.55946700000000005</v>
      </c>
      <c r="T452">
        <v>0.43</v>
      </c>
      <c r="U452">
        <v>84.894999999999996</v>
      </c>
      <c r="V452">
        <v>85.281199999999998</v>
      </c>
      <c r="W452">
        <v>0.77744442967135008</v>
      </c>
      <c r="X452">
        <v>0.65318973802634328</v>
      </c>
    </row>
    <row r="453" spans="1:24">
      <c r="A453">
        <v>2007</v>
      </c>
      <c r="B453" t="s">
        <v>8</v>
      </c>
      <c r="C453">
        <v>20</v>
      </c>
      <c r="D453">
        <v>51241.315617016582</v>
      </c>
      <c r="E453">
        <v>6787.3444223953702</v>
      </c>
      <c r="F453">
        <v>44453.971194621212</v>
      </c>
      <c r="G453">
        <v>10.844301431266862</v>
      </c>
      <c r="H453">
        <v>0.14209185360406629</v>
      </c>
      <c r="I453">
        <v>1.61385859802103</v>
      </c>
      <c r="J453">
        <v>1.1015010651770401</v>
      </c>
      <c r="K453">
        <v>131.72188885990084</v>
      </c>
      <c r="L453">
        <v>129.82586686739916</v>
      </c>
      <c r="M453">
        <v>3.1800000667571999</v>
      </c>
      <c r="N453">
        <v>3.9000000953674299</v>
      </c>
      <c r="O453">
        <v>37.264870858335506</v>
      </c>
      <c r="P453">
        <v>37.822248157842033</v>
      </c>
      <c r="Q453">
        <v>29.676008283721011</v>
      </c>
      <c r="R453">
        <v>29.622127871285393</v>
      </c>
      <c r="S453">
        <v>0.71496700000000002</v>
      </c>
      <c r="T453">
        <v>0.55946700000000005</v>
      </c>
      <c r="U453">
        <v>89.777500000000003</v>
      </c>
      <c r="V453">
        <v>84.894999999999996</v>
      </c>
      <c r="W453">
        <v>1.1680095051952399</v>
      </c>
      <c r="X453">
        <v>0.77744442967135008</v>
      </c>
    </row>
    <row r="454" spans="1:24">
      <c r="A454">
        <v>2008</v>
      </c>
      <c r="B454" t="s">
        <v>8</v>
      </c>
      <c r="C454">
        <v>20</v>
      </c>
      <c r="D454">
        <v>56928.820475680615</v>
      </c>
      <c r="E454">
        <v>5687.5048586640332</v>
      </c>
      <c r="F454">
        <v>51241.315617016582</v>
      </c>
      <c r="G454">
        <v>10.949557002877171</v>
      </c>
      <c r="H454">
        <v>0.10525557161030896</v>
      </c>
      <c r="I454">
        <v>2.4865019828945401</v>
      </c>
      <c r="J454">
        <v>1.61385859802103</v>
      </c>
      <c r="K454">
        <v>134.65860821105102</v>
      </c>
      <c r="L454">
        <v>131.72188885990084</v>
      </c>
      <c r="M454">
        <v>2.75</v>
      </c>
      <c r="N454">
        <v>3.1800000667571999</v>
      </c>
      <c r="O454">
        <v>37.795836116921663</v>
      </c>
      <c r="P454">
        <v>37.264870858335506</v>
      </c>
      <c r="Q454">
        <v>27.487848896412707</v>
      </c>
      <c r="R454">
        <v>29.676008283721011</v>
      </c>
      <c r="S454">
        <v>0.23333300000000001</v>
      </c>
      <c r="T454">
        <v>0.71496700000000002</v>
      </c>
      <c r="U454">
        <v>89.4542</v>
      </c>
      <c r="V454">
        <v>89.777500000000003</v>
      </c>
      <c r="W454">
        <v>0.99888918902667323</v>
      </c>
      <c r="X454">
        <v>1.1680095051952399</v>
      </c>
    </row>
    <row r="455" spans="1:24">
      <c r="A455">
        <v>2009</v>
      </c>
      <c r="B455" t="s">
        <v>8</v>
      </c>
      <c r="C455">
        <v>20</v>
      </c>
      <c r="D455">
        <v>51900.340094845313</v>
      </c>
      <c r="E455">
        <v>-5028.4803808353026</v>
      </c>
      <c r="F455">
        <v>56928.820475680615</v>
      </c>
      <c r="G455">
        <v>10.857080622019703</v>
      </c>
      <c r="H455">
        <v>-9.2476380857467788E-2</v>
      </c>
      <c r="I455">
        <v>1.1897768702154901</v>
      </c>
      <c r="J455">
        <v>2.4865019828945401</v>
      </c>
      <c r="K455">
        <v>118.98047090067041</v>
      </c>
      <c r="L455">
        <v>134.65860821105102</v>
      </c>
      <c r="M455">
        <v>3.4100000858306898</v>
      </c>
      <c r="N455">
        <v>2.75</v>
      </c>
      <c r="O455">
        <v>41.857855361596009</v>
      </c>
      <c r="P455">
        <v>37.795836116921663</v>
      </c>
      <c r="Q455">
        <v>27.072444783785077</v>
      </c>
      <c r="R455">
        <v>27.487848896412707</v>
      </c>
      <c r="T455">
        <v>0.23333300000000001</v>
      </c>
      <c r="U455">
        <v>78.818899999999999</v>
      </c>
      <c r="V455">
        <v>89.4542</v>
      </c>
      <c r="W455">
        <v>0.54046825924489328</v>
      </c>
      <c r="X455">
        <v>0.99888918902667323</v>
      </c>
    </row>
    <row r="456" spans="1:24">
      <c r="A456">
        <v>2010</v>
      </c>
      <c r="B456" t="s">
        <v>8</v>
      </c>
      <c r="C456">
        <v>20</v>
      </c>
      <c r="D456">
        <v>50950.034343518055</v>
      </c>
      <c r="E456">
        <v>-950.30575132725789</v>
      </c>
      <c r="F456">
        <v>51900.340094845313</v>
      </c>
      <c r="G456">
        <v>10.838600712713804</v>
      </c>
      <c r="H456">
        <v>-1.8479909305899156E-2</v>
      </c>
      <c r="I456">
        <v>1.27530569556686</v>
      </c>
      <c r="J456">
        <v>1.1897768702154901</v>
      </c>
      <c r="K456">
        <v>131.52207413479937</v>
      </c>
      <c r="L456">
        <v>118.98047090067041</v>
      </c>
      <c r="M456">
        <v>4.4499998092651403</v>
      </c>
      <c r="N456">
        <v>3.4100000858306898</v>
      </c>
      <c r="O456">
        <v>41.56545737006541</v>
      </c>
      <c r="P456">
        <v>41.857855361596009</v>
      </c>
      <c r="Q456">
        <v>27.195473430145643</v>
      </c>
      <c r="R456">
        <v>27.072444783785077</v>
      </c>
      <c r="U456">
        <v>77.222800000000007</v>
      </c>
      <c r="V456">
        <v>78.818899999999999</v>
      </c>
      <c r="W456">
        <v>0.41839621793674997</v>
      </c>
      <c r="X456">
        <v>0.54046825924489328</v>
      </c>
    </row>
    <row r="457" spans="1:24">
      <c r="A457">
        <v>2011</v>
      </c>
      <c r="B457" t="s">
        <v>8</v>
      </c>
      <c r="C457">
        <v>20</v>
      </c>
      <c r="D457">
        <v>54159.346612614172</v>
      </c>
      <c r="E457">
        <v>3209.3122690961172</v>
      </c>
      <c r="F457">
        <v>50950.034343518055</v>
      </c>
      <c r="G457">
        <v>10.899685843492229</v>
      </c>
      <c r="H457">
        <v>6.1085130778424812E-2</v>
      </c>
      <c r="I457">
        <v>2.3410701775136999</v>
      </c>
      <c r="J457">
        <v>1.27530569556686</v>
      </c>
      <c r="K457">
        <v>142.4717732821411</v>
      </c>
      <c r="L457">
        <v>131.52207413479937</v>
      </c>
      <c r="M457">
        <v>4.9800000190734899</v>
      </c>
      <c r="N457">
        <v>4.4499998092651403</v>
      </c>
      <c r="O457">
        <v>41.075313788230808</v>
      </c>
      <c r="P457">
        <v>41.56545737006541</v>
      </c>
      <c r="Q457">
        <v>28.656174228277585</v>
      </c>
      <c r="R457">
        <v>27.195473430145643</v>
      </c>
      <c r="U457">
        <v>80.781899999999993</v>
      </c>
      <c r="V457">
        <v>77.222800000000007</v>
      </c>
      <c r="W457">
        <v>0.39908575659745332</v>
      </c>
      <c r="X457">
        <v>0.41839621793674997</v>
      </c>
    </row>
    <row r="458" spans="1:24">
      <c r="A458">
        <v>2012</v>
      </c>
      <c r="B458" t="s">
        <v>8</v>
      </c>
      <c r="C458">
        <v>20</v>
      </c>
      <c r="D458">
        <v>50073.005655930843</v>
      </c>
      <c r="E458">
        <v>-4086.3409566833288</v>
      </c>
      <c r="F458">
        <v>54159.346612614172</v>
      </c>
      <c r="G458">
        <v>10.821237332600225</v>
      </c>
      <c r="H458">
        <v>-7.8448510892004109E-2</v>
      </c>
      <c r="I458">
        <v>2.4555476529160898</v>
      </c>
      <c r="J458">
        <v>2.3410701775136999</v>
      </c>
      <c r="K458">
        <v>149.26841520079148</v>
      </c>
      <c r="L458">
        <v>142.4717732821411</v>
      </c>
      <c r="M458">
        <v>5.8200001716613796</v>
      </c>
      <c r="N458">
        <v>4.9800000190734899</v>
      </c>
      <c r="O458">
        <v>41.299240695533918</v>
      </c>
      <c r="P458">
        <v>41.075313788230808</v>
      </c>
      <c r="Q458">
        <v>28.817159571022881</v>
      </c>
      <c r="R458">
        <v>28.656174228277585</v>
      </c>
      <c r="U458">
        <v>82.949100000000001</v>
      </c>
      <c r="V458">
        <v>80.781899999999993</v>
      </c>
      <c r="W458">
        <v>0.34732968108186668</v>
      </c>
      <c r="X458">
        <v>0.39908575659745332</v>
      </c>
    </row>
    <row r="459" spans="1:24">
      <c r="A459">
        <v>2013</v>
      </c>
      <c r="B459" t="s">
        <v>8</v>
      </c>
      <c r="C459">
        <v>20</v>
      </c>
      <c r="D459">
        <v>52184.061850493061</v>
      </c>
      <c r="E459">
        <v>2111.0561945622176</v>
      </c>
      <c r="F459">
        <v>50073.005655930843</v>
      </c>
      <c r="G459">
        <v>10.862532398713867</v>
      </c>
      <c r="H459">
        <v>4.129506611364242E-2</v>
      </c>
      <c r="I459">
        <v>2.5068985265788402</v>
      </c>
      <c r="J459">
        <v>2.4555476529160898</v>
      </c>
      <c r="K459">
        <v>149.54933130243481</v>
      </c>
      <c r="L459">
        <v>149.26841520079148</v>
      </c>
      <c r="M459">
        <v>7.2399997711181596</v>
      </c>
      <c r="N459">
        <v>5.8200001716613796</v>
      </c>
      <c r="O459">
        <v>41.414129179075893</v>
      </c>
      <c r="P459">
        <v>41.299240695533918</v>
      </c>
      <c r="Q459">
        <v>28.060729318248711</v>
      </c>
      <c r="R459">
        <v>28.817159571022881</v>
      </c>
      <c r="U459">
        <v>85.161699999999996</v>
      </c>
      <c r="V459">
        <v>82.949100000000001</v>
      </c>
      <c r="W459">
        <v>0.37913264543222658</v>
      </c>
      <c r="X459">
        <v>0.34732968108186668</v>
      </c>
    </row>
    <row r="460" spans="1:24">
      <c r="A460">
        <v>2014</v>
      </c>
      <c r="B460" t="s">
        <v>8</v>
      </c>
      <c r="C460">
        <v>20</v>
      </c>
      <c r="D460">
        <v>52830.174232805475</v>
      </c>
      <c r="E460">
        <v>646.11238231241441</v>
      </c>
      <c r="F460">
        <v>52184.061850493061</v>
      </c>
      <c r="G460">
        <v>10.874837788142806</v>
      </c>
      <c r="H460">
        <v>1.230538942893844E-2</v>
      </c>
      <c r="I460">
        <v>0.97603507969966097</v>
      </c>
      <c r="J460">
        <v>2.5068985265788402</v>
      </c>
      <c r="K460">
        <v>150.05375543510632</v>
      </c>
      <c r="L460">
        <v>149.54933130243481</v>
      </c>
      <c r="M460">
        <v>7.4200000762939498</v>
      </c>
      <c r="N460">
        <v>7.2399997711181596</v>
      </c>
      <c r="O460">
        <v>40.951366966466139</v>
      </c>
      <c r="P460">
        <v>41.414129179075893</v>
      </c>
      <c r="Q460">
        <v>27.102985605383989</v>
      </c>
      <c r="R460">
        <v>28.060729318248711</v>
      </c>
      <c r="U460">
        <v>87.267700000000005</v>
      </c>
      <c r="V460">
        <v>85.161699999999996</v>
      </c>
      <c r="W460">
        <v>0.4072857791226201</v>
      </c>
      <c r="X460">
        <v>0.37913264543222658</v>
      </c>
    </row>
    <row r="461" spans="1:24">
      <c r="A461">
        <v>2015</v>
      </c>
      <c r="B461" t="s">
        <v>8</v>
      </c>
      <c r="C461">
        <v>20</v>
      </c>
      <c r="D461">
        <v>45175.231893379838</v>
      </c>
      <c r="E461">
        <v>-7654.9423394256373</v>
      </c>
      <c r="F461">
        <v>52830.174232805475</v>
      </c>
      <c r="G461">
        <v>10.718304248670936</v>
      </c>
      <c r="H461">
        <v>-0.15653353947186943</v>
      </c>
      <c r="I461">
        <v>0.60024814727877496</v>
      </c>
      <c r="J461">
        <v>0.97603507969966097</v>
      </c>
      <c r="K461">
        <v>157.81657603969808</v>
      </c>
      <c r="L461">
        <v>150.05375543510632</v>
      </c>
      <c r="M461">
        <v>6.8699998855590803</v>
      </c>
      <c r="N461">
        <v>7.4200000762939498</v>
      </c>
      <c r="O461">
        <v>39.943884708583091</v>
      </c>
      <c r="P461">
        <v>40.951366966466139</v>
      </c>
      <c r="Q461">
        <v>28.773475968713303</v>
      </c>
      <c r="R461">
        <v>27.102985605383989</v>
      </c>
      <c r="U461">
        <v>85.506299999999996</v>
      </c>
      <c r="V461">
        <v>87.267700000000005</v>
      </c>
      <c r="X461">
        <v>0.4072857791226201</v>
      </c>
    </row>
    <row r="462" spans="1:24">
      <c r="A462">
        <v>1993</v>
      </c>
      <c r="B462" t="s">
        <v>7</v>
      </c>
      <c r="C462">
        <v>21</v>
      </c>
      <c r="D462">
        <v>2497.1952411668863</v>
      </c>
      <c r="E462" t="s">
        <v>141</v>
      </c>
      <c r="F462" t="s">
        <v>141</v>
      </c>
      <c r="G462">
        <v>7.82292347751818</v>
      </c>
      <c r="H462" t="s">
        <v>141</v>
      </c>
      <c r="I462">
        <v>36.9641666120718</v>
      </c>
      <c r="J462" t="s">
        <v>141</v>
      </c>
      <c r="L462" t="s">
        <v>141</v>
      </c>
      <c r="M462">
        <v>14</v>
      </c>
      <c r="N462" t="s">
        <v>141</v>
      </c>
      <c r="P462" t="s">
        <v>141</v>
      </c>
      <c r="R462" t="s">
        <v>141</v>
      </c>
      <c r="S462">
        <v>7.9302900000000003</v>
      </c>
      <c r="T462" t="s">
        <v>141</v>
      </c>
      <c r="V462" t="s">
        <v>141</v>
      </c>
      <c r="X462" t="s">
        <v>141</v>
      </c>
    </row>
    <row r="463" spans="1:24">
      <c r="A463">
        <v>1994</v>
      </c>
      <c r="B463" t="s">
        <v>7</v>
      </c>
      <c r="C463">
        <v>21</v>
      </c>
      <c r="D463">
        <v>2874.8253108451954</v>
      </c>
      <c r="E463">
        <v>377.63006967830916</v>
      </c>
      <c r="F463">
        <v>2497.1952411668863</v>
      </c>
      <c r="G463">
        <v>7.9637471899402499</v>
      </c>
      <c r="H463">
        <v>0.14082371242206992</v>
      </c>
      <c r="I463">
        <v>32.991276609352198</v>
      </c>
      <c r="J463">
        <v>36.9641666120718</v>
      </c>
      <c r="M463">
        <v>14.439999580383301</v>
      </c>
      <c r="N463">
        <v>14</v>
      </c>
      <c r="O463">
        <v>35.975287214970201</v>
      </c>
      <c r="S463">
        <v>8.5722900000000006</v>
      </c>
      <c r="T463">
        <v>7.9302900000000003</v>
      </c>
    </row>
    <row r="464" spans="1:24">
      <c r="A464">
        <v>1995</v>
      </c>
      <c r="B464" t="s">
        <v>7</v>
      </c>
      <c r="C464">
        <v>21</v>
      </c>
      <c r="D464">
        <v>3682.791215266519</v>
      </c>
      <c r="E464">
        <v>807.96590442132356</v>
      </c>
      <c r="F464">
        <v>2874.8253108451954</v>
      </c>
      <c r="G464">
        <v>8.2114262260699427</v>
      </c>
      <c r="H464">
        <v>0.24767903612969278</v>
      </c>
      <c r="I464">
        <v>27.951388563304</v>
      </c>
      <c r="J464">
        <v>32.991276609352198</v>
      </c>
      <c r="K464">
        <v>43.678394350751276</v>
      </c>
      <c r="M464">
        <v>13.3400001525879</v>
      </c>
      <c r="N464">
        <v>14.439999580383301</v>
      </c>
      <c r="O464">
        <v>41.869485875427564</v>
      </c>
      <c r="P464">
        <v>35.975287214970201</v>
      </c>
      <c r="Q464">
        <v>21.186176863959059</v>
      </c>
      <c r="S464">
        <v>5.9</v>
      </c>
      <c r="T464">
        <v>8.5722900000000006</v>
      </c>
    </row>
    <row r="465" spans="1:24">
      <c r="A465">
        <v>1996</v>
      </c>
      <c r="B465" t="s">
        <v>7</v>
      </c>
      <c r="C465">
        <v>21</v>
      </c>
      <c r="D465">
        <v>4141.2716282664587</v>
      </c>
      <c r="E465">
        <v>458.48041299993974</v>
      </c>
      <c r="F465">
        <v>3682.791215266519</v>
      </c>
      <c r="G465">
        <v>8.328758176242534</v>
      </c>
      <c r="H465">
        <v>0.11733195017259135</v>
      </c>
      <c r="I465">
        <v>19.794966919670699</v>
      </c>
      <c r="J465">
        <v>27.951388563304</v>
      </c>
      <c r="K465">
        <v>45.472484765288037</v>
      </c>
      <c r="L465">
        <v>43.678394350751276</v>
      </c>
      <c r="M465">
        <v>12.3500003814697</v>
      </c>
      <c r="N465">
        <v>13.3400001525879</v>
      </c>
      <c r="O465">
        <v>47.592590874940868</v>
      </c>
      <c r="P465">
        <v>41.869485875427564</v>
      </c>
      <c r="Q465">
        <v>20.813861361802378</v>
      </c>
      <c r="R465">
        <v>21.186176863959059</v>
      </c>
      <c r="S465">
        <v>4.0999999999999996</v>
      </c>
      <c r="T465">
        <v>5.9</v>
      </c>
      <c r="U465">
        <v>48.946399999999997</v>
      </c>
      <c r="W465">
        <v>-0.30778199482648466</v>
      </c>
    </row>
    <row r="466" spans="1:24">
      <c r="A466">
        <v>1997</v>
      </c>
      <c r="B466" t="s">
        <v>7</v>
      </c>
      <c r="C466">
        <v>21</v>
      </c>
      <c r="D466">
        <v>4116.9262428282063</v>
      </c>
      <c r="E466">
        <v>-24.345385438252379</v>
      </c>
      <c r="F466">
        <v>4141.2716282664587</v>
      </c>
      <c r="G466">
        <v>8.3228621063381603</v>
      </c>
      <c r="H466">
        <v>-5.8960699043737463E-3</v>
      </c>
      <c r="I466">
        <v>14.913158614959899</v>
      </c>
      <c r="J466">
        <v>19.794966919670699</v>
      </c>
      <c r="K466">
        <v>50.473845092421342</v>
      </c>
      <c r="L466">
        <v>45.472484765288037</v>
      </c>
      <c r="M466">
        <v>10.960000038146999</v>
      </c>
      <c r="N466">
        <v>12.3500003814697</v>
      </c>
      <c r="O466">
        <v>40.503837714044785</v>
      </c>
      <c r="P466">
        <v>47.592590874940868</v>
      </c>
      <c r="Q466">
        <v>20.489536216330166</v>
      </c>
      <c r="R466">
        <v>20.813861361802378</v>
      </c>
      <c r="S466">
        <v>6.5876299999999999</v>
      </c>
      <c r="T466">
        <v>4.0999999999999996</v>
      </c>
      <c r="U466">
        <v>49.741199999999999</v>
      </c>
      <c r="V466">
        <v>48.946399999999997</v>
      </c>
      <c r="W466">
        <v>-0.29951717954448337</v>
      </c>
      <c r="X466">
        <v>-0.30778199482648466</v>
      </c>
    </row>
    <row r="467" spans="1:24">
      <c r="A467">
        <v>1998</v>
      </c>
      <c r="B467" t="s">
        <v>7</v>
      </c>
      <c r="C467">
        <v>21</v>
      </c>
      <c r="D467">
        <v>4510.4131170599867</v>
      </c>
      <c r="E467">
        <v>393.48687423178035</v>
      </c>
      <c r="F467">
        <v>4116.9262428282063</v>
      </c>
      <c r="G467">
        <v>8.4141440285367093</v>
      </c>
      <c r="H467">
        <v>9.1281922198549026E-2</v>
      </c>
      <c r="I467">
        <v>11.5978554257236</v>
      </c>
      <c r="J467">
        <v>14.913158614959899</v>
      </c>
      <c r="K467">
        <v>56.660545251448269</v>
      </c>
      <c r="L467">
        <v>50.473845092421342</v>
      </c>
      <c r="M467">
        <v>9.9399995803833008</v>
      </c>
      <c r="N467">
        <v>10.960000038146999</v>
      </c>
      <c r="O467">
        <v>39.122113158732752</v>
      </c>
      <c r="P467">
        <v>40.503837714044785</v>
      </c>
      <c r="Q467">
        <v>21.471356198716649</v>
      </c>
      <c r="R467">
        <v>20.489536216330166</v>
      </c>
      <c r="S467">
        <v>5.87</v>
      </c>
      <c r="T467">
        <v>6.5876299999999999</v>
      </c>
      <c r="U467">
        <v>60.039499999999997</v>
      </c>
      <c r="V467">
        <v>49.741199999999999</v>
      </c>
      <c r="W467">
        <v>-0.28772995670905566</v>
      </c>
      <c r="X467">
        <v>-0.29951717954448337</v>
      </c>
    </row>
    <row r="468" spans="1:24">
      <c r="A468">
        <v>1999</v>
      </c>
      <c r="B468" t="s">
        <v>7</v>
      </c>
      <c r="C468">
        <v>21</v>
      </c>
      <c r="D468">
        <v>4389.9764153420847</v>
      </c>
      <c r="E468">
        <v>-120.436701717902</v>
      </c>
      <c r="F468">
        <v>4510.4131170599867</v>
      </c>
      <c r="G468">
        <v>8.3870791336953516</v>
      </c>
      <c r="H468">
        <v>-2.7064894841357656E-2</v>
      </c>
      <c r="I468">
        <v>7.1540729117986004</v>
      </c>
      <c r="J468">
        <v>11.5978554257236</v>
      </c>
      <c r="K468">
        <v>54.021539105908772</v>
      </c>
      <c r="L468">
        <v>56.660545251448269</v>
      </c>
      <c r="M468">
        <v>12.289999961853001</v>
      </c>
      <c r="N468">
        <v>9.9399995803833008</v>
      </c>
      <c r="O468">
        <v>38.600477953680972</v>
      </c>
      <c r="P468">
        <v>39.122113158732752</v>
      </c>
      <c r="Q468">
        <v>20.436033875598369</v>
      </c>
      <c r="R468">
        <v>21.471356198716649</v>
      </c>
      <c r="S468">
        <v>6.9</v>
      </c>
      <c r="T468">
        <v>5.87</v>
      </c>
      <c r="U468">
        <v>67.070300000000003</v>
      </c>
      <c r="V468">
        <v>60.039499999999997</v>
      </c>
      <c r="W468">
        <v>-0.27112874679741999</v>
      </c>
      <c r="X468">
        <v>-0.28772995670905566</v>
      </c>
    </row>
    <row r="469" spans="1:24">
      <c r="A469">
        <v>2000</v>
      </c>
      <c r="B469" t="s">
        <v>7</v>
      </c>
      <c r="C469">
        <v>21</v>
      </c>
      <c r="D469">
        <v>4492.7276035593777</v>
      </c>
      <c r="E469">
        <v>102.75118821729302</v>
      </c>
      <c r="F469">
        <v>4389.9764153420847</v>
      </c>
      <c r="G469">
        <v>8.4102152803814825</v>
      </c>
      <c r="H469">
        <v>2.3136146686130843E-2</v>
      </c>
      <c r="I469">
        <v>9.9001753884306201</v>
      </c>
      <c r="J469">
        <v>7.1540729117986004</v>
      </c>
      <c r="K469">
        <v>60.790702406322623</v>
      </c>
      <c r="L469">
        <v>54.021539105908772</v>
      </c>
      <c r="M469">
        <v>16.309999465942401</v>
      </c>
      <c r="N469">
        <v>12.289999961853001</v>
      </c>
      <c r="O469">
        <v>38.216836762012875</v>
      </c>
      <c r="P469">
        <v>38.600477953680972</v>
      </c>
      <c r="Q469">
        <v>19.050744974780194</v>
      </c>
      <c r="R469">
        <v>20.436033875598369</v>
      </c>
      <c r="S469">
        <v>5.86</v>
      </c>
      <c r="T469">
        <v>6.9</v>
      </c>
      <c r="U469">
        <v>76.594800000000006</v>
      </c>
      <c r="V469">
        <v>67.070300000000003</v>
      </c>
      <c r="W469">
        <v>-0.2542784598448346</v>
      </c>
      <c r="X469">
        <v>-0.27112874679741999</v>
      </c>
    </row>
    <row r="470" spans="1:24">
      <c r="A470">
        <v>2001</v>
      </c>
      <c r="B470" t="s">
        <v>7</v>
      </c>
      <c r="C470">
        <v>21</v>
      </c>
      <c r="D470">
        <v>4981.1986188017027</v>
      </c>
      <c r="E470">
        <v>488.47101524232494</v>
      </c>
      <c r="F470">
        <v>4492.7276035593777</v>
      </c>
      <c r="G470">
        <v>8.5134258275647134</v>
      </c>
      <c r="H470">
        <v>0.10321054718323097</v>
      </c>
      <c r="I470">
        <v>5.4083354556615104</v>
      </c>
      <c r="J470">
        <v>9.9001753884306201</v>
      </c>
      <c r="K470">
        <v>58.075194717779425</v>
      </c>
      <c r="L470">
        <v>60.790702406322623</v>
      </c>
      <c r="M470">
        <v>18.370000839233398</v>
      </c>
      <c r="N470">
        <v>16.309999465942401</v>
      </c>
      <c r="O470">
        <v>39.76832590788166</v>
      </c>
      <c r="P470">
        <v>38.216836762012875</v>
      </c>
      <c r="Q470">
        <v>17.752874335715887</v>
      </c>
      <c r="R470">
        <v>19.050744974780194</v>
      </c>
      <c r="S470">
        <v>7.4</v>
      </c>
      <c r="T470">
        <v>5.86</v>
      </c>
      <c r="U470">
        <v>69.926199999999994</v>
      </c>
      <c r="V470">
        <v>76.594800000000006</v>
      </c>
      <c r="W470">
        <v>-0.25785979060503667</v>
      </c>
      <c r="X470">
        <v>-0.2542784598448346</v>
      </c>
    </row>
    <row r="471" spans="1:24">
      <c r="A471">
        <v>2002</v>
      </c>
      <c r="B471" t="s">
        <v>7</v>
      </c>
      <c r="C471">
        <v>21</v>
      </c>
      <c r="D471">
        <v>5196.9329210389405</v>
      </c>
      <c r="E471">
        <v>215.7343022372379</v>
      </c>
      <c r="F471">
        <v>4981.1986188017027</v>
      </c>
      <c r="G471">
        <v>8.5558239076784499</v>
      </c>
      <c r="H471">
        <v>4.2398080113736469E-2</v>
      </c>
      <c r="I471">
        <v>1.9052821504805399</v>
      </c>
      <c r="J471">
        <v>5.4083354556615104</v>
      </c>
      <c r="K471">
        <v>60.924332946385285</v>
      </c>
      <c r="L471">
        <v>58.075194717779425</v>
      </c>
      <c r="M471">
        <v>19.889999389648398</v>
      </c>
      <c r="N471">
        <v>18.370000839233398</v>
      </c>
      <c r="O471">
        <v>39.583428425507975</v>
      </c>
      <c r="P471">
        <v>39.76832590788166</v>
      </c>
      <c r="Q471">
        <v>16.039504599582788</v>
      </c>
      <c r="R471">
        <v>17.752874335715887</v>
      </c>
      <c r="S471">
        <v>4.1127599999999997</v>
      </c>
      <c r="T471">
        <v>7.4</v>
      </c>
      <c r="U471">
        <v>76.516099999999994</v>
      </c>
      <c r="V471">
        <v>69.926199999999994</v>
      </c>
      <c r="W471">
        <v>-0.27157996427454328</v>
      </c>
      <c r="X471">
        <v>-0.25785979060503667</v>
      </c>
    </row>
    <row r="472" spans="1:24">
      <c r="A472">
        <v>2003</v>
      </c>
      <c r="B472" t="s">
        <v>7</v>
      </c>
      <c r="C472">
        <v>21</v>
      </c>
      <c r="D472">
        <v>5693.377763225968</v>
      </c>
      <c r="E472">
        <v>496.44484218702746</v>
      </c>
      <c r="F472">
        <v>5196.9329210389405</v>
      </c>
      <c r="G472">
        <v>8.6470589824893125</v>
      </c>
      <c r="H472">
        <v>9.1235074810862571E-2</v>
      </c>
      <c r="I472">
        <v>0.68270137578765699</v>
      </c>
      <c r="J472">
        <v>1.9052821504805399</v>
      </c>
      <c r="K472">
        <v>69.437305687231799</v>
      </c>
      <c r="L472">
        <v>60.924332946385285</v>
      </c>
      <c r="M472">
        <v>19.370000839233398</v>
      </c>
      <c r="N472">
        <v>19.889999389648398</v>
      </c>
      <c r="O472">
        <v>40.526284680765542</v>
      </c>
      <c r="P472">
        <v>39.583428425507975</v>
      </c>
      <c r="Q472">
        <v>17.312670906576205</v>
      </c>
      <c r="R472">
        <v>16.039504599582788</v>
      </c>
      <c r="S472">
        <v>3.6353900000000001</v>
      </c>
      <c r="T472">
        <v>4.1127599999999997</v>
      </c>
      <c r="U472">
        <v>78.320400000000006</v>
      </c>
      <c r="V472">
        <v>76.516099999999994</v>
      </c>
      <c r="W472">
        <v>-0.26675803305034601</v>
      </c>
      <c r="X472">
        <v>-0.27157996427454328</v>
      </c>
    </row>
    <row r="473" spans="1:24">
      <c r="A473">
        <v>2004</v>
      </c>
      <c r="B473" t="s">
        <v>7</v>
      </c>
      <c r="C473">
        <v>21</v>
      </c>
      <c r="D473">
        <v>6681.1788178119805</v>
      </c>
      <c r="E473">
        <v>987.80105458601247</v>
      </c>
      <c r="F473">
        <v>5693.377763225968</v>
      </c>
      <c r="G473">
        <v>8.8070497206940725</v>
      </c>
      <c r="H473">
        <v>0.15999073820476006</v>
      </c>
      <c r="I473">
        <v>3.3826468188469399</v>
      </c>
      <c r="J473">
        <v>0.68270137578765699</v>
      </c>
      <c r="K473">
        <v>71.213166970683616</v>
      </c>
      <c r="L473">
        <v>69.437305687231799</v>
      </c>
      <c r="M473">
        <v>19.069999694824201</v>
      </c>
      <c r="N473">
        <v>19.370000839233398</v>
      </c>
      <c r="O473">
        <v>37.860077894073491</v>
      </c>
      <c r="P473">
        <v>40.526284680765542</v>
      </c>
      <c r="Q473">
        <v>14.671394955533501</v>
      </c>
      <c r="R473">
        <v>17.312670906576205</v>
      </c>
      <c r="S473">
        <v>4.68302</v>
      </c>
      <c r="T473">
        <v>3.6353900000000001</v>
      </c>
      <c r="U473">
        <v>43.0364</v>
      </c>
      <c r="V473">
        <v>78.320400000000006</v>
      </c>
      <c r="W473">
        <v>-0.24136700381256002</v>
      </c>
      <c r="X473">
        <v>-0.26675803305034601</v>
      </c>
    </row>
    <row r="474" spans="1:24">
      <c r="A474">
        <v>2005</v>
      </c>
      <c r="B474" t="s">
        <v>7</v>
      </c>
      <c r="C474">
        <v>21</v>
      </c>
      <c r="D474">
        <v>8021.0036553372556</v>
      </c>
      <c r="E474">
        <v>1339.8248375252751</v>
      </c>
      <c r="F474">
        <v>6681.1788178119805</v>
      </c>
      <c r="G474">
        <v>8.9898188370877108</v>
      </c>
      <c r="H474">
        <v>0.18276911639363824</v>
      </c>
      <c r="I474">
        <v>2.18379872390258</v>
      </c>
      <c r="J474">
        <v>3.3826468188469399</v>
      </c>
      <c r="K474">
        <v>70.274960927561523</v>
      </c>
      <c r="L474">
        <v>71.213166970683616</v>
      </c>
      <c r="M474">
        <v>17.75</v>
      </c>
      <c r="N474">
        <v>19.069999694824201</v>
      </c>
      <c r="O474">
        <v>36.940607874257417</v>
      </c>
      <c r="P474">
        <v>37.860077894073491</v>
      </c>
      <c r="Q474">
        <v>17.247828248868224</v>
      </c>
      <c r="R474">
        <v>14.671394955533501</v>
      </c>
      <c r="S474">
        <v>3.79</v>
      </c>
      <c r="T474">
        <v>4.68302</v>
      </c>
      <c r="U474">
        <v>41.600299999999997</v>
      </c>
      <c r="V474">
        <v>43.0364</v>
      </c>
      <c r="W474">
        <v>-0.2135819085783133</v>
      </c>
      <c r="X474">
        <v>-0.24136700381256002</v>
      </c>
    </row>
    <row r="475" spans="1:24">
      <c r="A475">
        <v>2006</v>
      </c>
      <c r="B475" t="s">
        <v>7</v>
      </c>
      <c r="C475">
        <v>21</v>
      </c>
      <c r="D475">
        <v>9038.7308465235637</v>
      </c>
      <c r="E475">
        <v>1017.7271911863081</v>
      </c>
      <c r="F475">
        <v>8021.0036553372556</v>
      </c>
      <c r="G475">
        <v>9.1092740504465137</v>
      </c>
      <c r="H475">
        <v>0.11945521335880294</v>
      </c>
      <c r="I475">
        <v>1.2846939436640901</v>
      </c>
      <c r="J475">
        <v>2.18379872390258</v>
      </c>
      <c r="K475">
        <v>77.791393724575244</v>
      </c>
      <c r="L475">
        <v>70.274960927561523</v>
      </c>
      <c r="M475">
        <v>13.8400001525879</v>
      </c>
      <c r="N475">
        <v>17.75</v>
      </c>
      <c r="O475">
        <v>36.639671572146447</v>
      </c>
      <c r="P475">
        <v>36.940607874257417</v>
      </c>
      <c r="Q475">
        <v>17.768191328667147</v>
      </c>
      <c r="R475">
        <v>17.247828248868224</v>
      </c>
      <c r="S475">
        <v>3.2953299999999999</v>
      </c>
      <c r="T475">
        <v>3.79</v>
      </c>
      <c r="U475">
        <v>40.651000000000003</v>
      </c>
      <c r="V475">
        <v>41.600299999999997</v>
      </c>
      <c r="W475">
        <v>-0.17938310182746001</v>
      </c>
      <c r="X475">
        <v>-0.2135819085783133</v>
      </c>
    </row>
    <row r="476" spans="1:24">
      <c r="A476">
        <v>2007</v>
      </c>
      <c r="B476" t="s">
        <v>7</v>
      </c>
      <c r="C476">
        <v>21</v>
      </c>
      <c r="D476">
        <v>11255.436698299873</v>
      </c>
      <c r="E476">
        <v>2216.7058517763089</v>
      </c>
      <c r="F476">
        <v>9038.7308465235637</v>
      </c>
      <c r="G476">
        <v>9.3286065529701592</v>
      </c>
      <c r="H476">
        <v>0.21933250252364545</v>
      </c>
      <c r="I476">
        <v>2.4587431238539699</v>
      </c>
      <c r="J476">
        <v>1.2846939436640901</v>
      </c>
      <c r="K476">
        <v>80.662004622749151</v>
      </c>
      <c r="L476">
        <v>77.791393724575244</v>
      </c>
      <c r="M476">
        <v>9.6000003814697301</v>
      </c>
      <c r="N476">
        <v>13.8400001525879</v>
      </c>
      <c r="O476">
        <v>34.988401025593525</v>
      </c>
      <c r="P476">
        <v>36.639671572146447</v>
      </c>
      <c r="Q476">
        <v>18.892506287865075</v>
      </c>
      <c r="R476">
        <v>17.768191328667147</v>
      </c>
      <c r="T476">
        <v>3.2953299999999999</v>
      </c>
      <c r="U476">
        <v>41.546399999999998</v>
      </c>
      <c r="V476">
        <v>40.651000000000003</v>
      </c>
      <c r="W476">
        <v>-0.13539067901769999</v>
      </c>
      <c r="X476">
        <v>-0.17938310182746001</v>
      </c>
    </row>
    <row r="477" spans="1:24">
      <c r="A477">
        <v>2008</v>
      </c>
      <c r="B477" t="s">
        <v>7</v>
      </c>
      <c r="C477">
        <v>21</v>
      </c>
      <c r="D477">
        <v>14001.44688198035</v>
      </c>
      <c r="E477">
        <v>2746.010183680477</v>
      </c>
      <c r="F477">
        <v>11255.436698299873</v>
      </c>
      <c r="G477">
        <v>9.546915951970167</v>
      </c>
      <c r="H477">
        <v>0.21830939900000779</v>
      </c>
      <c r="I477">
        <v>4.1649719352477002</v>
      </c>
      <c r="J477">
        <v>2.4587431238539699</v>
      </c>
      <c r="K477">
        <v>80.754454076725267</v>
      </c>
      <c r="L477">
        <v>80.662004622749151</v>
      </c>
      <c r="M477">
        <v>7.1199998855590803</v>
      </c>
      <c r="N477">
        <v>9.6000003814697301</v>
      </c>
      <c r="O477">
        <v>35.647543016743271</v>
      </c>
      <c r="P477">
        <v>34.988401025593525</v>
      </c>
      <c r="Q477">
        <v>17.996494371608364</v>
      </c>
      <c r="R477">
        <v>18.892506287865075</v>
      </c>
      <c r="U477">
        <v>37.124499999999998</v>
      </c>
      <c r="V477">
        <v>41.546399999999998</v>
      </c>
      <c r="W477">
        <v>-0.17426377973822668</v>
      </c>
      <c r="X477">
        <v>-0.13539067901769999</v>
      </c>
    </row>
    <row r="478" spans="1:24">
      <c r="A478">
        <v>2009</v>
      </c>
      <c r="B478" t="s">
        <v>7</v>
      </c>
      <c r="C478">
        <v>21</v>
      </c>
      <c r="D478">
        <v>11527.593227982454</v>
      </c>
      <c r="E478">
        <v>-2473.8536539978959</v>
      </c>
      <c r="F478">
        <v>14001.44688198035</v>
      </c>
      <c r="G478">
        <v>9.3524988514897061</v>
      </c>
      <c r="H478">
        <v>-0.1944171004804609</v>
      </c>
      <c r="I478">
        <v>3.79539242483406</v>
      </c>
      <c r="J478">
        <v>4.1649719352477002</v>
      </c>
      <c r="K478">
        <v>75.225913272623387</v>
      </c>
      <c r="L478">
        <v>80.754454076725267</v>
      </c>
      <c r="M478">
        <v>8.1700000762939506</v>
      </c>
      <c r="N478">
        <v>7.1199998855590803</v>
      </c>
      <c r="O478">
        <v>36.476102748271401</v>
      </c>
      <c r="P478">
        <v>35.647543016743271</v>
      </c>
      <c r="Q478">
        <v>16.587075800461736</v>
      </c>
      <c r="R478">
        <v>17.996494371608364</v>
      </c>
      <c r="U478">
        <v>36.628399999999999</v>
      </c>
      <c r="V478">
        <v>37.124499999999998</v>
      </c>
      <c r="W478">
        <v>-0.20328127503498664</v>
      </c>
      <c r="X478">
        <v>-0.17426377973822668</v>
      </c>
    </row>
    <row r="479" spans="1:24">
      <c r="A479">
        <v>2010</v>
      </c>
      <c r="B479" t="s">
        <v>7</v>
      </c>
      <c r="C479">
        <v>21</v>
      </c>
      <c r="D479">
        <v>12597.86238996409</v>
      </c>
      <c r="E479">
        <v>1070.269161981636</v>
      </c>
      <c r="F479">
        <v>11527.593227982454</v>
      </c>
      <c r="G479">
        <v>9.4412824269569597</v>
      </c>
      <c r="H479">
        <v>8.8783575467253684E-2</v>
      </c>
      <c r="I479">
        <v>2.5806937025054602</v>
      </c>
      <c r="J479">
        <v>3.79539242483406</v>
      </c>
      <c r="K479">
        <v>82.108326448939948</v>
      </c>
      <c r="L479">
        <v>75.225913272623387</v>
      </c>
      <c r="M479">
        <v>9.6400003433227504</v>
      </c>
      <c r="N479">
        <v>8.1700000762939506</v>
      </c>
      <c r="O479">
        <v>36.590654660838112</v>
      </c>
      <c r="P479">
        <v>36.476102748271401</v>
      </c>
      <c r="Q479">
        <v>16.03116778685088</v>
      </c>
      <c r="R479">
        <v>16.587075800461736</v>
      </c>
      <c r="U479">
        <v>34.3264</v>
      </c>
      <c r="V479">
        <v>36.628399999999999</v>
      </c>
      <c r="W479">
        <v>-0.15965937329688665</v>
      </c>
      <c r="X479">
        <v>-0.20328127503498664</v>
      </c>
    </row>
    <row r="480" spans="1:24">
      <c r="A480">
        <v>2011</v>
      </c>
      <c r="B480" t="s">
        <v>7</v>
      </c>
      <c r="C480">
        <v>21</v>
      </c>
      <c r="D480">
        <v>13890.696238296639</v>
      </c>
      <c r="E480">
        <v>1292.8338483325497</v>
      </c>
      <c r="F480">
        <v>12597.86238996409</v>
      </c>
      <c r="G480">
        <v>9.538974559639513</v>
      </c>
      <c r="H480">
        <v>9.7692132682553279E-2</v>
      </c>
      <c r="I480">
        <v>4.23940149625935</v>
      </c>
      <c r="J480">
        <v>2.5806937025054602</v>
      </c>
      <c r="K480">
        <v>87.082722756352979</v>
      </c>
      <c r="L480">
        <v>82.108326448939948</v>
      </c>
      <c r="M480">
        <v>9.6300001144409197</v>
      </c>
      <c r="N480">
        <v>9.6400003433227504</v>
      </c>
      <c r="O480">
        <v>34.722406600869022</v>
      </c>
      <c r="P480">
        <v>36.590654660838112</v>
      </c>
      <c r="Q480">
        <v>17.44498133804435</v>
      </c>
      <c r="R480">
        <v>16.03116778685088</v>
      </c>
      <c r="U480">
        <v>35.501199999999997</v>
      </c>
      <c r="V480">
        <v>34.3264</v>
      </c>
      <c r="W480">
        <v>-0.17221256891938663</v>
      </c>
      <c r="X480">
        <v>-0.15965937329688665</v>
      </c>
    </row>
    <row r="481" spans="1:24">
      <c r="A481">
        <v>2012</v>
      </c>
      <c r="B481" t="s">
        <v>7</v>
      </c>
      <c r="C481">
        <v>21</v>
      </c>
      <c r="D481">
        <v>13143.521218687236</v>
      </c>
      <c r="E481">
        <v>-747.17501960940353</v>
      </c>
      <c r="F481">
        <v>13890.696238296639</v>
      </c>
      <c r="G481">
        <v>9.4836842332082032</v>
      </c>
      <c r="H481">
        <v>-5.5290326431309822E-2</v>
      </c>
      <c r="I481">
        <v>3.56037151702788</v>
      </c>
      <c r="J481">
        <v>4.23940149625935</v>
      </c>
      <c r="K481">
        <v>89.327462141552999</v>
      </c>
      <c r="L481">
        <v>87.082722756352979</v>
      </c>
      <c r="M481">
        <v>10.0900001525879</v>
      </c>
      <c r="N481">
        <v>9.6300001144409197</v>
      </c>
      <c r="O481">
        <v>34.856836000429595</v>
      </c>
      <c r="P481">
        <v>34.722406600869022</v>
      </c>
      <c r="Q481">
        <v>17.388440707611597</v>
      </c>
      <c r="R481">
        <v>17.44498133804435</v>
      </c>
      <c r="U481">
        <v>34.316499999999998</v>
      </c>
      <c r="V481">
        <v>35.501199999999997</v>
      </c>
      <c r="W481">
        <v>-0.17799929951785332</v>
      </c>
      <c r="X481">
        <v>-0.17221256891938663</v>
      </c>
    </row>
    <row r="482" spans="1:24">
      <c r="A482">
        <v>2013</v>
      </c>
      <c r="B482" t="s">
        <v>7</v>
      </c>
      <c r="C482">
        <v>21</v>
      </c>
      <c r="D482">
        <v>13780.190606988146</v>
      </c>
      <c r="E482">
        <v>636.66938830091021</v>
      </c>
      <c r="F482">
        <v>13143.521218687236</v>
      </c>
      <c r="G482">
        <v>9.5309873766191675</v>
      </c>
      <c r="H482">
        <v>4.730314341096431E-2</v>
      </c>
      <c r="I482">
        <v>0.99198260633235003</v>
      </c>
      <c r="J482">
        <v>3.56037151702788</v>
      </c>
      <c r="K482">
        <v>90.691866412778111</v>
      </c>
      <c r="L482">
        <v>89.327462141552999</v>
      </c>
      <c r="M482">
        <v>10.329999923706101</v>
      </c>
      <c r="N482">
        <v>10.0900001525879</v>
      </c>
      <c r="O482">
        <v>35.448595113148393</v>
      </c>
      <c r="P482">
        <v>34.856836000429595</v>
      </c>
      <c r="Q482">
        <v>17.807294246165281</v>
      </c>
      <c r="R482">
        <v>17.388440707611597</v>
      </c>
      <c r="U482">
        <v>37.959099999999999</v>
      </c>
      <c r="V482">
        <v>34.316499999999998</v>
      </c>
      <c r="W482">
        <v>-0.15569619271225332</v>
      </c>
      <c r="X482">
        <v>-0.17799929951785332</v>
      </c>
    </row>
    <row r="483" spans="1:24">
      <c r="A483">
        <v>2014</v>
      </c>
      <c r="B483" t="s">
        <v>7</v>
      </c>
      <c r="C483">
        <v>21</v>
      </c>
      <c r="D483">
        <v>14345.186056937398</v>
      </c>
      <c r="E483">
        <v>564.99544994925236</v>
      </c>
      <c r="F483">
        <v>13780.190606988146</v>
      </c>
      <c r="G483">
        <v>9.5711696984908095</v>
      </c>
      <c r="H483">
        <v>4.0182321871641946E-2</v>
      </c>
      <c r="I483">
        <v>5.38213132400467E-2</v>
      </c>
      <c r="J483">
        <v>0.99198260633235003</v>
      </c>
      <c r="K483">
        <v>93.696924606057792</v>
      </c>
      <c r="L483">
        <v>90.691866412778111</v>
      </c>
      <c r="M483">
        <v>8.9899997711181605</v>
      </c>
      <c r="N483">
        <v>10.329999923706101</v>
      </c>
      <c r="O483">
        <v>34.811680800730052</v>
      </c>
      <c r="P483">
        <v>35.448595113148393</v>
      </c>
      <c r="Q483">
        <v>18.305987165999198</v>
      </c>
      <c r="R483">
        <v>17.807294246165281</v>
      </c>
      <c r="U483">
        <v>39.458500000000001</v>
      </c>
      <c r="V483">
        <v>37.959099999999999</v>
      </c>
      <c r="W483">
        <v>-0.16677594944574334</v>
      </c>
      <c r="X483">
        <v>-0.15569619271225332</v>
      </c>
    </row>
    <row r="484" spans="1:24">
      <c r="A484">
        <v>2015</v>
      </c>
      <c r="B484" t="s">
        <v>7</v>
      </c>
      <c r="C484">
        <v>21</v>
      </c>
      <c r="D484">
        <v>12556.355747117614</v>
      </c>
      <c r="E484">
        <v>-1788.8303098197848</v>
      </c>
      <c r="F484">
        <v>14345.186056937398</v>
      </c>
      <c r="G484">
        <v>9.43798225039877</v>
      </c>
      <c r="H484">
        <v>-0.13318744809203942</v>
      </c>
      <c r="I484">
        <v>-0.87412587412584897</v>
      </c>
      <c r="J484">
        <v>5.38213132400467E-2</v>
      </c>
      <c r="K484">
        <v>96.009460424373316</v>
      </c>
      <c r="L484">
        <v>93.696924606057792</v>
      </c>
      <c r="M484">
        <v>7.5</v>
      </c>
      <c r="N484">
        <v>8.9899997711181605</v>
      </c>
      <c r="O484">
        <v>34.296346180795759</v>
      </c>
      <c r="P484">
        <v>34.811680800730052</v>
      </c>
      <c r="Q484">
        <v>19.847005218470628</v>
      </c>
      <c r="R484">
        <v>18.305987165999198</v>
      </c>
      <c r="U484">
        <v>41.976900000000001</v>
      </c>
      <c r="V484">
        <v>39.458500000000001</v>
      </c>
      <c r="W484">
        <v>-0.18777976644386665</v>
      </c>
      <c r="X484">
        <v>-0.16677594944574334</v>
      </c>
    </row>
    <row r="485" spans="1:24">
      <c r="A485">
        <v>1993</v>
      </c>
      <c r="B485" t="s">
        <v>6</v>
      </c>
      <c r="C485">
        <v>22</v>
      </c>
      <c r="D485">
        <v>9535.5948491086765</v>
      </c>
      <c r="E485" t="s">
        <v>141</v>
      </c>
      <c r="F485" t="s">
        <v>141</v>
      </c>
      <c r="G485">
        <v>9.1627869019416366</v>
      </c>
      <c r="H485" t="s">
        <v>141</v>
      </c>
      <c r="I485">
        <v>6.7837799466541098</v>
      </c>
      <c r="J485" t="s">
        <v>141</v>
      </c>
      <c r="K485">
        <v>54.1685401539278</v>
      </c>
      <c r="L485" t="s">
        <v>141</v>
      </c>
      <c r="M485">
        <v>5.3000001907348597</v>
      </c>
      <c r="N485" t="s">
        <v>141</v>
      </c>
      <c r="O485">
        <v>37.237641747693623</v>
      </c>
      <c r="P485" t="s">
        <v>141</v>
      </c>
      <c r="Q485">
        <v>22.77707641860216</v>
      </c>
      <c r="R485" t="s">
        <v>141</v>
      </c>
      <c r="S485">
        <v>6</v>
      </c>
      <c r="T485" t="s">
        <v>141</v>
      </c>
      <c r="V485" t="s">
        <v>141</v>
      </c>
      <c r="X485" t="s">
        <v>141</v>
      </c>
    </row>
    <row r="486" spans="1:24">
      <c r="A486">
        <v>1994</v>
      </c>
      <c r="B486" t="s">
        <v>6</v>
      </c>
      <c r="C486">
        <v>22</v>
      </c>
      <c r="D486">
        <v>9978.3019369785452</v>
      </c>
      <c r="E486">
        <v>442.7070878698687</v>
      </c>
      <c r="F486">
        <v>9535.5948491086765</v>
      </c>
      <c r="G486">
        <v>9.2081682082335998</v>
      </c>
      <c r="H486">
        <v>4.5381306291963242E-2</v>
      </c>
      <c r="I486">
        <v>5.4204401924162298</v>
      </c>
      <c r="J486">
        <v>6.7837799466541098</v>
      </c>
      <c r="K486">
        <v>57.170283652676318</v>
      </c>
      <c r="L486">
        <v>54.1685401539278</v>
      </c>
      <c r="M486">
        <v>6.71000003814697</v>
      </c>
      <c r="N486">
        <v>5.3000001907348597</v>
      </c>
      <c r="O486">
        <v>34.967077714657606</v>
      </c>
      <c r="P486">
        <v>37.237641747693623</v>
      </c>
      <c r="Q486">
        <v>21.664463707839946</v>
      </c>
      <c r="R486">
        <v>22.77707641860216</v>
      </c>
      <c r="S486">
        <v>6.5</v>
      </c>
      <c r="T486">
        <v>6</v>
      </c>
    </row>
    <row r="487" spans="1:24">
      <c r="A487">
        <v>1995</v>
      </c>
      <c r="B487" t="s">
        <v>6</v>
      </c>
      <c r="C487">
        <v>22</v>
      </c>
      <c r="D487">
        <v>11782.521478967843</v>
      </c>
      <c r="E487">
        <v>1804.2195419892978</v>
      </c>
      <c r="F487">
        <v>9978.3019369785452</v>
      </c>
      <c r="G487">
        <v>9.374372481751271</v>
      </c>
      <c r="H487">
        <v>0.1662042735176712</v>
      </c>
      <c r="I487">
        <v>4.2228161409948601</v>
      </c>
      <c r="J487">
        <v>5.4204401924162298</v>
      </c>
      <c r="K487">
        <v>59.907032242210349</v>
      </c>
      <c r="L487">
        <v>57.170283652676318</v>
      </c>
      <c r="M487">
        <v>7.0599999427795401</v>
      </c>
      <c r="N487">
        <v>6.71000003814697</v>
      </c>
      <c r="O487">
        <v>36.781222750190594</v>
      </c>
      <c r="P487">
        <v>34.967077714657606</v>
      </c>
      <c r="Q487">
        <v>24.643807091563637</v>
      </c>
      <c r="R487">
        <v>21.664463707839946</v>
      </c>
      <c r="S487">
        <v>4.5999999999999996</v>
      </c>
      <c r="T487">
        <v>6.5</v>
      </c>
    </row>
    <row r="488" spans="1:24">
      <c r="A488">
        <v>1996</v>
      </c>
      <c r="B488" t="s">
        <v>6</v>
      </c>
      <c r="C488">
        <v>22</v>
      </c>
      <c r="D488">
        <v>12185.063893053364</v>
      </c>
      <c r="E488">
        <v>402.54241408552116</v>
      </c>
      <c r="F488">
        <v>11782.521478967843</v>
      </c>
      <c r="G488">
        <v>9.4079662096281087</v>
      </c>
      <c r="H488">
        <v>3.3593727876837676E-2</v>
      </c>
      <c r="I488">
        <v>3.0689773250979102</v>
      </c>
      <c r="J488">
        <v>4.2228161409948601</v>
      </c>
      <c r="K488">
        <v>60.208225045743376</v>
      </c>
      <c r="L488">
        <v>59.907032242210349</v>
      </c>
      <c r="M488">
        <v>7.3000001907348597</v>
      </c>
      <c r="N488">
        <v>7.0599999427795401</v>
      </c>
      <c r="O488">
        <v>36.809905415477871</v>
      </c>
      <c r="P488">
        <v>36.781222750190594</v>
      </c>
      <c r="Q488">
        <v>21.247656740802043</v>
      </c>
      <c r="R488">
        <v>24.643807091563637</v>
      </c>
      <c r="S488">
        <v>5.6</v>
      </c>
      <c r="T488">
        <v>4.5999999999999996</v>
      </c>
      <c r="U488">
        <v>46.479799999999997</v>
      </c>
      <c r="W488">
        <v>-0.24544233981137331</v>
      </c>
    </row>
    <row r="489" spans="1:24">
      <c r="A489">
        <v>1997</v>
      </c>
      <c r="B489" t="s">
        <v>6</v>
      </c>
      <c r="C489">
        <v>22</v>
      </c>
      <c r="D489">
        <v>11578.441514986182</v>
      </c>
      <c r="E489">
        <v>-606.62237806718258</v>
      </c>
      <c r="F489">
        <v>12185.063893053364</v>
      </c>
      <c r="G489">
        <v>9.3569001578716353</v>
      </c>
      <c r="H489">
        <v>-5.1066051756473385E-2</v>
      </c>
      <c r="I489">
        <v>2.3368629831411201</v>
      </c>
      <c r="J489">
        <v>3.0689773250979102</v>
      </c>
      <c r="K489">
        <v>62.287314657953544</v>
      </c>
      <c r="L489">
        <v>60.208225045743376</v>
      </c>
      <c r="M489">
        <v>6.5700001716613796</v>
      </c>
      <c r="N489">
        <v>7.3000001907348597</v>
      </c>
      <c r="O489">
        <v>35.846370534410767</v>
      </c>
      <c r="P489">
        <v>36.809905415477871</v>
      </c>
      <c r="Q489">
        <v>21.38196130535518</v>
      </c>
      <c r="R489">
        <v>21.247656740802043</v>
      </c>
      <c r="S489">
        <v>4.3</v>
      </c>
      <c r="T489">
        <v>5.6</v>
      </c>
      <c r="U489">
        <v>46.536099999999998</v>
      </c>
      <c r="V489">
        <v>46.479799999999997</v>
      </c>
      <c r="W489">
        <v>-0.18510970773195334</v>
      </c>
      <c r="X489">
        <v>-0.24544233981137331</v>
      </c>
    </row>
    <row r="490" spans="1:24">
      <c r="A490">
        <v>1998</v>
      </c>
      <c r="B490" t="s">
        <v>6</v>
      </c>
      <c r="C490">
        <v>22</v>
      </c>
      <c r="D490">
        <v>12202.691406770378</v>
      </c>
      <c r="E490">
        <v>624.24989178419673</v>
      </c>
      <c r="F490">
        <v>11578.441514986182</v>
      </c>
      <c r="G490">
        <v>9.4094118135035032</v>
      </c>
      <c r="H490">
        <v>5.2511655631867882E-2</v>
      </c>
      <c r="I490">
        <v>2.5727522590912701</v>
      </c>
      <c r="J490">
        <v>2.3368629831411201</v>
      </c>
      <c r="K490">
        <v>63.810683201048846</v>
      </c>
      <c r="L490">
        <v>62.287314657953544</v>
      </c>
      <c r="M490">
        <v>4.6500000953674299</v>
      </c>
      <c r="N490">
        <v>6.5700001716613796</v>
      </c>
      <c r="O490">
        <v>37.254498784721761</v>
      </c>
      <c r="P490">
        <v>35.846370534410767</v>
      </c>
      <c r="Q490">
        <v>21.912167025140615</v>
      </c>
      <c r="R490">
        <v>21.38196130535518</v>
      </c>
      <c r="S490">
        <v>3.16</v>
      </c>
      <c r="T490">
        <v>4.3</v>
      </c>
      <c r="U490">
        <v>57.131300000000003</v>
      </c>
      <c r="V490">
        <v>46.536099999999998</v>
      </c>
      <c r="W490">
        <v>-4.0748769681759979E-2</v>
      </c>
      <c r="X490">
        <v>-0.18510970773195334</v>
      </c>
    </row>
    <row r="491" spans="1:24">
      <c r="A491">
        <v>1999</v>
      </c>
      <c r="B491" t="s">
        <v>6</v>
      </c>
      <c r="C491">
        <v>22</v>
      </c>
      <c r="D491">
        <v>12474.818082011938</v>
      </c>
      <c r="E491">
        <v>272.1266752415595</v>
      </c>
      <c r="F491">
        <v>12202.691406770378</v>
      </c>
      <c r="G491">
        <v>9.4314673379091385</v>
      </c>
      <c r="H491">
        <v>2.2055524405635296E-2</v>
      </c>
      <c r="I491">
        <v>2.3400949031217402</v>
      </c>
      <c r="J491">
        <v>2.5727522590912701</v>
      </c>
      <c r="K491">
        <v>63.293182906891168</v>
      </c>
      <c r="L491">
        <v>63.810683201048846</v>
      </c>
      <c r="M491">
        <v>4.5999999046325701</v>
      </c>
      <c r="N491">
        <v>4.6500000953674299</v>
      </c>
      <c r="O491">
        <v>37.093935321060968</v>
      </c>
      <c r="P491">
        <v>37.254498784721761</v>
      </c>
      <c r="Q491">
        <v>20.068826742728344</v>
      </c>
      <c r="R491">
        <v>21.912167025140615</v>
      </c>
      <c r="S491">
        <v>2.74</v>
      </c>
      <c r="T491">
        <v>3.16</v>
      </c>
      <c r="U491">
        <v>56.131300000000003</v>
      </c>
      <c r="V491">
        <v>57.131300000000003</v>
      </c>
      <c r="W491">
        <v>5.8403227794913394E-2</v>
      </c>
      <c r="X491">
        <v>-4.0748769681759979E-2</v>
      </c>
    </row>
    <row r="492" spans="1:24">
      <c r="A492">
        <v>2000</v>
      </c>
      <c r="B492" t="s">
        <v>6</v>
      </c>
      <c r="C492">
        <v>22</v>
      </c>
      <c r="D492">
        <v>11502.396812642781</v>
      </c>
      <c r="E492">
        <v>-972.42126936915702</v>
      </c>
      <c r="F492">
        <v>12474.818082011938</v>
      </c>
      <c r="G492">
        <v>9.3503107111259016</v>
      </c>
      <c r="H492">
        <v>-8.1156626783236874E-2</v>
      </c>
      <c r="I492">
        <v>2.8530303928715601</v>
      </c>
      <c r="J492">
        <v>2.3400949031217402</v>
      </c>
      <c r="K492">
        <v>67.423390125527462</v>
      </c>
      <c r="L492">
        <v>63.293182906891168</v>
      </c>
      <c r="M492">
        <v>3.8199999332428001</v>
      </c>
      <c r="N492">
        <v>4.5999999046325701</v>
      </c>
      <c r="O492">
        <v>37.249427388761589</v>
      </c>
      <c r="P492">
        <v>37.093935321060968</v>
      </c>
      <c r="Q492">
        <v>17.585272064639952</v>
      </c>
      <c r="R492">
        <v>20.068826742728344</v>
      </c>
      <c r="T492">
        <v>2.74</v>
      </c>
      <c r="U492">
        <v>69.779799999999994</v>
      </c>
      <c r="V492">
        <v>56.131300000000003</v>
      </c>
      <c r="W492">
        <v>0.12397640893096333</v>
      </c>
      <c r="X492">
        <v>5.8403227794913394E-2</v>
      </c>
    </row>
    <row r="493" spans="1:24">
      <c r="A493">
        <v>2001</v>
      </c>
      <c r="B493" t="s">
        <v>6</v>
      </c>
      <c r="C493">
        <v>22</v>
      </c>
      <c r="D493">
        <v>11729.146162981122</v>
      </c>
      <c r="E493">
        <v>226.74935033834117</v>
      </c>
      <c r="F493">
        <v>11502.396812642781</v>
      </c>
      <c r="G493">
        <v>9.3698321481184372</v>
      </c>
      <c r="H493">
        <v>1.9521436992535612E-2</v>
      </c>
      <c r="I493">
        <v>4.3699033055179504</v>
      </c>
      <c r="J493">
        <v>2.8530303928715601</v>
      </c>
      <c r="K493">
        <v>65.064067796215852</v>
      </c>
      <c r="L493">
        <v>67.423390125527462</v>
      </c>
      <c r="M493">
        <v>3.8299999237060498</v>
      </c>
      <c r="N493">
        <v>3.8199999332428001</v>
      </c>
      <c r="O493">
        <v>38.086359257882954</v>
      </c>
      <c r="P493">
        <v>37.249427388761589</v>
      </c>
      <c r="Q493">
        <v>17.729843004487407</v>
      </c>
      <c r="R493">
        <v>17.585272064639952</v>
      </c>
      <c r="U493">
        <v>80.339600000000004</v>
      </c>
      <c r="V493">
        <v>69.779799999999994</v>
      </c>
      <c r="W493">
        <v>7.7227266641436657E-2</v>
      </c>
      <c r="X493">
        <v>0.12397640893096333</v>
      </c>
    </row>
    <row r="494" spans="1:24">
      <c r="A494">
        <v>2002</v>
      </c>
      <c r="B494" t="s">
        <v>6</v>
      </c>
      <c r="C494">
        <v>22</v>
      </c>
      <c r="D494">
        <v>12882.288973030783</v>
      </c>
      <c r="E494">
        <v>1153.1428100496614</v>
      </c>
      <c r="F494">
        <v>11729.146162981122</v>
      </c>
      <c r="G494">
        <v>9.4636086991662722</v>
      </c>
      <c r="H494">
        <v>9.3776551047835E-2</v>
      </c>
      <c r="I494">
        <v>3.6003465829091099</v>
      </c>
      <c r="J494">
        <v>4.3699033055179504</v>
      </c>
      <c r="K494">
        <v>62.161053805440091</v>
      </c>
      <c r="L494">
        <v>65.064067796215852</v>
      </c>
      <c r="M494">
        <v>4.5</v>
      </c>
      <c r="N494">
        <v>3.8299999237060498</v>
      </c>
      <c r="O494">
        <v>38.536368993719719</v>
      </c>
      <c r="P494">
        <v>38.086359257882954</v>
      </c>
      <c r="Q494">
        <v>17.038328469851205</v>
      </c>
      <c r="R494">
        <v>17.729843004487407</v>
      </c>
      <c r="U494">
        <v>91.928600000000003</v>
      </c>
      <c r="V494">
        <v>80.339600000000004</v>
      </c>
      <c r="W494">
        <v>-6.2699138006033328E-2</v>
      </c>
      <c r="X494">
        <v>7.7227266641436657E-2</v>
      </c>
    </row>
    <row r="495" spans="1:24">
      <c r="A495">
        <v>2003</v>
      </c>
      <c r="B495" t="s">
        <v>6</v>
      </c>
      <c r="C495">
        <v>22</v>
      </c>
      <c r="D495">
        <v>15772.733395054154</v>
      </c>
      <c r="E495">
        <v>2890.4444220233709</v>
      </c>
      <c r="F495">
        <v>12882.288973030783</v>
      </c>
      <c r="G495">
        <v>9.6660379937296579</v>
      </c>
      <c r="H495">
        <v>0.20242929456338565</v>
      </c>
      <c r="I495">
        <v>3.2189909068289699</v>
      </c>
      <c r="J495">
        <v>3.6003465829091099</v>
      </c>
      <c r="K495">
        <v>60.438267208089762</v>
      </c>
      <c r="L495">
        <v>62.161053805440091</v>
      </c>
      <c r="M495">
        <v>6.1300001144409197</v>
      </c>
      <c r="N495">
        <v>4.5</v>
      </c>
      <c r="O495">
        <v>39.793095672576925</v>
      </c>
      <c r="P495">
        <v>38.536368993719719</v>
      </c>
      <c r="Q495">
        <v>16.098068701018555</v>
      </c>
      <c r="R495">
        <v>17.038328469851205</v>
      </c>
      <c r="U495">
        <v>91.112300000000005</v>
      </c>
      <c r="V495">
        <v>91.928600000000003</v>
      </c>
      <c r="W495">
        <v>-8.9384109186173302E-2</v>
      </c>
      <c r="X495">
        <v>-6.2699138006033328E-2</v>
      </c>
    </row>
    <row r="496" spans="1:24">
      <c r="A496">
        <v>2004</v>
      </c>
      <c r="B496" t="s">
        <v>6</v>
      </c>
      <c r="C496">
        <v>22</v>
      </c>
      <c r="D496">
        <v>18045.588099483284</v>
      </c>
      <c r="E496">
        <v>2272.8547044291299</v>
      </c>
      <c r="F496">
        <v>15772.733395054154</v>
      </c>
      <c r="G496">
        <v>9.8006565072625467</v>
      </c>
      <c r="H496">
        <v>0.13461851353288878</v>
      </c>
      <c r="I496">
        <v>2.3653620409729998</v>
      </c>
      <c r="J496">
        <v>3.2189909068289699</v>
      </c>
      <c r="K496">
        <v>62.762980666956736</v>
      </c>
      <c r="L496">
        <v>60.438267208089762</v>
      </c>
      <c r="M496">
        <v>6.3200001716613796</v>
      </c>
      <c r="N496">
        <v>6.1300001144409197</v>
      </c>
      <c r="O496">
        <v>40.41111162199676</v>
      </c>
      <c r="P496">
        <v>39.793095672576925</v>
      </c>
      <c r="Q496">
        <v>15.197132151120252</v>
      </c>
      <c r="R496">
        <v>16.098068701018555</v>
      </c>
      <c r="U496">
        <v>97.063900000000004</v>
      </c>
      <c r="V496">
        <v>91.112300000000005</v>
      </c>
      <c r="W496">
        <v>-7.1965500418943326E-2</v>
      </c>
      <c r="X496">
        <v>-8.9384109186173302E-2</v>
      </c>
    </row>
    <row r="497" spans="1:24">
      <c r="A497">
        <v>2005</v>
      </c>
      <c r="B497" t="s">
        <v>6</v>
      </c>
      <c r="C497">
        <v>22</v>
      </c>
      <c r="D497">
        <v>18784.948499214883</v>
      </c>
      <c r="E497">
        <v>739.36039973159859</v>
      </c>
      <c r="F497">
        <v>18045.588099483284</v>
      </c>
      <c r="G497">
        <v>9.8408112164134085</v>
      </c>
      <c r="H497">
        <v>4.0154709150861834E-2</v>
      </c>
      <c r="I497">
        <v>2.27716394887833</v>
      </c>
      <c r="J497">
        <v>2.3653620409729998</v>
      </c>
      <c r="K497">
        <v>62.571805728012237</v>
      </c>
      <c r="L497">
        <v>62.762980666956736</v>
      </c>
      <c r="M497">
        <v>7.5799999237060502</v>
      </c>
      <c r="N497">
        <v>6.3200001716613796</v>
      </c>
      <c r="O497">
        <v>41.386174552658808</v>
      </c>
      <c r="P497">
        <v>40.41111162199676</v>
      </c>
      <c r="Q497">
        <v>13.365722718973824</v>
      </c>
      <c r="R497">
        <v>15.197132151120252</v>
      </c>
      <c r="U497">
        <v>86.785300000000007</v>
      </c>
      <c r="V497">
        <v>97.063900000000004</v>
      </c>
      <c r="W497">
        <v>-5.8767832495109973E-2</v>
      </c>
      <c r="X497">
        <v>-7.1965500418943326E-2</v>
      </c>
    </row>
    <row r="498" spans="1:24">
      <c r="A498">
        <v>2006</v>
      </c>
      <c r="B498" t="s">
        <v>6</v>
      </c>
      <c r="C498">
        <v>22</v>
      </c>
      <c r="D498">
        <v>19821.444626863202</v>
      </c>
      <c r="E498">
        <v>1036.4961276483191</v>
      </c>
      <c r="F498">
        <v>18784.948499214883</v>
      </c>
      <c r="G498">
        <v>9.8945196925569494</v>
      </c>
      <c r="H498">
        <v>5.3708476143540906E-2</v>
      </c>
      <c r="I498">
        <v>3.1076654587105401</v>
      </c>
      <c r="J498">
        <v>2.27716394887833</v>
      </c>
      <c r="K498">
        <v>68.0730362336936</v>
      </c>
      <c r="L498">
        <v>62.571805728012237</v>
      </c>
      <c r="M498">
        <v>7.6500000953674299</v>
      </c>
      <c r="N498">
        <v>7.5799999237060502</v>
      </c>
      <c r="O498">
        <v>40.135706312075861</v>
      </c>
      <c r="P498">
        <v>41.386174552658808</v>
      </c>
      <c r="Q498">
        <v>12.246318450241409</v>
      </c>
      <c r="R498">
        <v>13.365722718973824</v>
      </c>
      <c r="U498">
        <v>84.500100000000003</v>
      </c>
      <c r="V498">
        <v>86.785300000000007</v>
      </c>
      <c r="W498">
        <v>2.1369938938200068E-2</v>
      </c>
      <c r="X498">
        <v>-5.8767832495109973E-2</v>
      </c>
    </row>
    <row r="499" spans="1:24">
      <c r="A499">
        <v>2007</v>
      </c>
      <c r="B499" t="s">
        <v>6</v>
      </c>
      <c r="C499">
        <v>22</v>
      </c>
      <c r="D499">
        <v>22780.05845055134</v>
      </c>
      <c r="E499">
        <v>2958.6138236881379</v>
      </c>
      <c r="F499">
        <v>19821.444626863202</v>
      </c>
      <c r="G499">
        <v>10.033640802869318</v>
      </c>
      <c r="H499">
        <v>0.1391211103123684</v>
      </c>
      <c r="I499">
        <v>2.45396528138739</v>
      </c>
      <c r="J499">
        <v>3.1076654587105401</v>
      </c>
      <c r="K499">
        <v>69.653079831203371</v>
      </c>
      <c r="L499">
        <v>68.0730362336936</v>
      </c>
      <c r="M499">
        <v>7.96000003814697</v>
      </c>
      <c r="N499">
        <v>7.6500000953674299</v>
      </c>
      <c r="O499">
        <v>39.263309045047876</v>
      </c>
      <c r="P499">
        <v>40.135706312075861</v>
      </c>
      <c r="Q499">
        <v>12.861150240286337</v>
      </c>
      <c r="R499">
        <v>12.246318450241409</v>
      </c>
      <c r="U499">
        <v>83.14</v>
      </c>
      <c r="V499">
        <v>84.500100000000003</v>
      </c>
      <c r="W499">
        <v>0.23848134666624668</v>
      </c>
      <c r="X499">
        <v>2.1369938938200068E-2</v>
      </c>
    </row>
    <row r="500" spans="1:24">
      <c r="A500">
        <v>2008</v>
      </c>
      <c r="B500" t="s">
        <v>6</v>
      </c>
      <c r="C500">
        <v>22</v>
      </c>
      <c r="D500">
        <v>24815.608835662169</v>
      </c>
      <c r="E500">
        <v>2035.5503851108297</v>
      </c>
      <c r="F500">
        <v>22780.05845055134</v>
      </c>
      <c r="G500">
        <v>10.119228122705941</v>
      </c>
      <c r="H500">
        <v>8.5587319836623266E-2</v>
      </c>
      <c r="I500">
        <v>2.5885065765796398</v>
      </c>
      <c r="J500">
        <v>2.45396528138739</v>
      </c>
      <c r="K500">
        <v>71.96332806332498</v>
      </c>
      <c r="L500">
        <v>69.653079831203371</v>
      </c>
      <c r="M500">
        <v>7.5500001907348597</v>
      </c>
      <c r="N500">
        <v>7.96000003814697</v>
      </c>
      <c r="O500">
        <v>40.2678757105435</v>
      </c>
      <c r="P500">
        <v>39.263309045047876</v>
      </c>
      <c r="Q500">
        <v>10.518954777505749</v>
      </c>
      <c r="R500">
        <v>12.861150240286337</v>
      </c>
      <c r="U500">
        <v>84.083399999999997</v>
      </c>
      <c r="V500">
        <v>83.14</v>
      </c>
      <c r="W500">
        <v>0.23508761704404671</v>
      </c>
      <c r="X500">
        <v>0.23848134666624668</v>
      </c>
    </row>
    <row r="501" spans="1:24">
      <c r="A501">
        <v>2009</v>
      </c>
      <c r="B501" t="s">
        <v>6</v>
      </c>
      <c r="C501">
        <v>22</v>
      </c>
      <c r="D501">
        <v>23063.97161413018</v>
      </c>
      <c r="E501">
        <v>-1751.6372215319898</v>
      </c>
      <c r="F501">
        <v>24815.608835662169</v>
      </c>
      <c r="G501">
        <v>10.046027008573905</v>
      </c>
      <c r="H501">
        <v>-7.3201114132036338E-2</v>
      </c>
      <c r="I501">
        <v>-0.83553002150417</v>
      </c>
      <c r="J501">
        <v>2.5885065765796398</v>
      </c>
      <c r="K501">
        <v>61.08227733782833</v>
      </c>
      <c r="L501">
        <v>71.96332806332498</v>
      </c>
      <c r="M501">
        <v>9.4300003051757795</v>
      </c>
      <c r="N501">
        <v>7.5500001907348597</v>
      </c>
      <c r="O501">
        <v>43.645895691485904</v>
      </c>
      <c r="P501">
        <v>40.2678757105435</v>
      </c>
      <c r="Q501">
        <v>10.319335974438465</v>
      </c>
      <c r="R501">
        <v>10.518954777505749</v>
      </c>
      <c r="U501">
        <v>85.057500000000005</v>
      </c>
      <c r="V501">
        <v>84.083399999999997</v>
      </c>
      <c r="W501">
        <v>3.9575244130120001E-2</v>
      </c>
      <c r="X501">
        <v>0.23508761704404671</v>
      </c>
    </row>
    <row r="502" spans="1:24">
      <c r="A502">
        <v>2010</v>
      </c>
      <c r="B502" t="s">
        <v>6</v>
      </c>
      <c r="C502">
        <v>22</v>
      </c>
      <c r="D502">
        <v>22538.654077348168</v>
      </c>
      <c r="E502">
        <v>-525.3175367820113</v>
      </c>
      <c r="F502">
        <v>23063.97161413018</v>
      </c>
      <c r="G502">
        <v>10.022987073182156</v>
      </c>
      <c r="H502">
        <v>-2.3039935391748756E-2</v>
      </c>
      <c r="I502">
        <v>1.4025728989537101</v>
      </c>
      <c r="J502">
        <v>-0.83553002150417</v>
      </c>
      <c r="K502">
        <v>67.304849404277704</v>
      </c>
      <c r="L502">
        <v>61.08227733782833</v>
      </c>
      <c r="M502">
        <v>10.7700004577637</v>
      </c>
      <c r="N502">
        <v>9.4300003051757795</v>
      </c>
      <c r="O502">
        <v>43.885703609805361</v>
      </c>
      <c r="P502">
        <v>43.645895691485904</v>
      </c>
      <c r="Q502">
        <v>10.294834716468948</v>
      </c>
      <c r="R502">
        <v>10.319335974438465</v>
      </c>
      <c r="U502">
        <v>84.510599999999997</v>
      </c>
      <c r="V502">
        <v>85.057500000000005</v>
      </c>
      <c r="W502">
        <v>9.8689926902666234E-3</v>
      </c>
      <c r="X502">
        <v>3.9575244130120001E-2</v>
      </c>
    </row>
    <row r="503" spans="1:24">
      <c r="A503">
        <v>2011</v>
      </c>
      <c r="B503" t="s">
        <v>6</v>
      </c>
      <c r="C503">
        <v>22</v>
      </c>
      <c r="D503">
        <v>23196.183750075903</v>
      </c>
      <c r="E503">
        <v>657.52967272773458</v>
      </c>
      <c r="F503">
        <v>22538.654077348168</v>
      </c>
      <c r="G503">
        <v>10.051743050592645</v>
      </c>
      <c r="H503">
        <v>2.8755977410488853E-2</v>
      </c>
      <c r="I503">
        <v>3.6530110043072899</v>
      </c>
      <c r="J503">
        <v>1.4025728989537101</v>
      </c>
      <c r="K503">
        <v>72.863880571035452</v>
      </c>
      <c r="L503">
        <v>67.304849404277704</v>
      </c>
      <c r="M503">
        <v>12.680000305175801</v>
      </c>
      <c r="N503">
        <v>10.7700004577637</v>
      </c>
      <c r="O503">
        <v>44.267422847936572</v>
      </c>
      <c r="P503">
        <v>43.885703609805361</v>
      </c>
      <c r="Q503">
        <v>12.724850579409248</v>
      </c>
      <c r="R503">
        <v>10.294834716468948</v>
      </c>
      <c r="U503">
        <v>85.597300000000004</v>
      </c>
      <c r="V503">
        <v>84.510599999999997</v>
      </c>
      <c r="W503">
        <v>-2.103437724207663E-2</v>
      </c>
      <c r="X503">
        <v>9.8689926902666234E-3</v>
      </c>
    </row>
    <row r="504" spans="1:24">
      <c r="A504">
        <v>2012</v>
      </c>
      <c r="B504" t="s">
        <v>6</v>
      </c>
      <c r="C504">
        <v>22</v>
      </c>
      <c r="D504">
        <v>20577.402637589916</v>
      </c>
      <c r="E504">
        <v>-2618.7811124859873</v>
      </c>
      <c r="F504">
        <v>23196.183750075903</v>
      </c>
      <c r="G504">
        <v>9.9319487933371207</v>
      </c>
      <c r="H504">
        <v>-0.11979425725552417</v>
      </c>
      <c r="I504">
        <v>2.7733385405157902</v>
      </c>
      <c r="J504">
        <v>3.6530110043072899</v>
      </c>
      <c r="K504">
        <v>75.928961471025815</v>
      </c>
      <c r="L504">
        <v>72.863880571035452</v>
      </c>
      <c r="M504">
        <v>15.5299997329712</v>
      </c>
      <c r="N504">
        <v>12.680000305175801</v>
      </c>
      <c r="O504">
        <v>44.131098754522391</v>
      </c>
      <c r="P504">
        <v>44.267422847936572</v>
      </c>
      <c r="Q504">
        <v>13.379382651044541</v>
      </c>
      <c r="R504">
        <v>12.724850579409248</v>
      </c>
      <c r="U504">
        <v>85.503100000000003</v>
      </c>
      <c r="V504">
        <v>85.597300000000004</v>
      </c>
      <c r="W504">
        <v>-8.122120969726665E-2</v>
      </c>
      <c r="X504">
        <v>-2.103437724207663E-2</v>
      </c>
    </row>
    <row r="505" spans="1:24">
      <c r="A505">
        <v>2013</v>
      </c>
      <c r="B505" t="s">
        <v>6</v>
      </c>
      <c r="C505">
        <v>22</v>
      </c>
      <c r="D505">
        <v>21618.735338966253</v>
      </c>
      <c r="E505">
        <v>1041.3327013763374</v>
      </c>
      <c r="F505">
        <v>20577.402637589916</v>
      </c>
      <c r="G505">
        <v>9.9813155945223695</v>
      </c>
      <c r="H505">
        <v>4.9366801185248832E-2</v>
      </c>
      <c r="I505">
        <v>0.27441666666668002</v>
      </c>
      <c r="J505">
        <v>2.7733385405157902</v>
      </c>
      <c r="K505">
        <v>78.027344290848106</v>
      </c>
      <c r="L505">
        <v>75.928961471025815</v>
      </c>
      <c r="M505">
        <v>16.180000305175799</v>
      </c>
      <c r="N505">
        <v>15.5299997329712</v>
      </c>
      <c r="O505">
        <v>45.43582708822241</v>
      </c>
      <c r="P505">
        <v>44.131098754522391</v>
      </c>
      <c r="Q505">
        <v>15.189273013481191</v>
      </c>
      <c r="R505">
        <v>13.379382651044541</v>
      </c>
      <c r="U505">
        <v>86.263300000000001</v>
      </c>
      <c r="V505">
        <v>85.503100000000003</v>
      </c>
      <c r="W505">
        <v>-7.1332612477893312E-2</v>
      </c>
      <c r="X505">
        <v>-8.122120969726665E-2</v>
      </c>
    </row>
    <row r="506" spans="1:24">
      <c r="A506">
        <v>2014</v>
      </c>
      <c r="B506" t="s">
        <v>6</v>
      </c>
      <c r="C506">
        <v>22</v>
      </c>
      <c r="D506">
        <v>22077.536132521913</v>
      </c>
      <c r="E506">
        <v>458.80079355565977</v>
      </c>
      <c r="F506">
        <v>21618.735338966253</v>
      </c>
      <c r="G506">
        <v>10.002315905963604</v>
      </c>
      <c r="H506">
        <v>2.1000311441234487E-2</v>
      </c>
      <c r="I506">
        <v>-0.27815336746742098</v>
      </c>
      <c r="J506">
        <v>0.27441666666668002</v>
      </c>
      <c r="K506">
        <v>79.959755962383781</v>
      </c>
      <c r="L506">
        <v>78.027344290848106</v>
      </c>
      <c r="M506">
        <v>13.8900003433228</v>
      </c>
      <c r="N506">
        <v>16.180000305175799</v>
      </c>
      <c r="O506">
        <v>47.523088798930644</v>
      </c>
      <c r="P506">
        <v>45.43582708822241</v>
      </c>
      <c r="Q506">
        <v>14.704892063138381</v>
      </c>
      <c r="R506">
        <v>15.189273013481191</v>
      </c>
      <c r="U506">
        <v>84.542699999999996</v>
      </c>
      <c r="V506">
        <v>86.263300000000001</v>
      </c>
      <c r="W506">
        <v>-5.6560392057566654E-2</v>
      </c>
      <c r="X506">
        <v>-7.1332612477893312E-2</v>
      </c>
    </row>
    <row r="507" spans="1:24">
      <c r="A507">
        <v>2015</v>
      </c>
      <c r="B507" t="s">
        <v>6</v>
      </c>
      <c r="C507">
        <v>22</v>
      </c>
      <c r="D507">
        <v>19252.634953604182</v>
      </c>
      <c r="E507">
        <v>-2824.9011789177312</v>
      </c>
      <c r="F507">
        <v>22077.536132521913</v>
      </c>
      <c r="G507">
        <v>9.865403211055332</v>
      </c>
      <c r="H507">
        <v>-0.13691269490827196</v>
      </c>
      <c r="I507">
        <v>0.48793862390473602</v>
      </c>
      <c r="J507">
        <v>-0.27815336746742098</v>
      </c>
      <c r="K507">
        <v>80.222956617297498</v>
      </c>
      <c r="L507">
        <v>79.959755962383781</v>
      </c>
      <c r="M507">
        <v>12.439999580383301</v>
      </c>
      <c r="N507">
        <v>13.8900003433228</v>
      </c>
      <c r="O507">
        <v>43.775870115911459</v>
      </c>
      <c r="P507">
        <v>47.523088798930644</v>
      </c>
      <c r="Q507">
        <v>14.520363182149651</v>
      </c>
      <c r="R507">
        <v>14.704892063138381</v>
      </c>
      <c r="U507">
        <v>88.425700000000006</v>
      </c>
      <c r="V507">
        <v>84.542699999999996</v>
      </c>
      <c r="X507">
        <v>-5.6560392057566654E-2</v>
      </c>
    </row>
    <row r="508" spans="1:24">
      <c r="A508">
        <v>1993</v>
      </c>
      <c r="B508" t="s">
        <v>5</v>
      </c>
      <c r="C508">
        <v>23</v>
      </c>
      <c r="D508">
        <v>1158.1325159134408</v>
      </c>
      <c r="E508" t="s">
        <v>141</v>
      </c>
      <c r="F508" t="s">
        <v>141</v>
      </c>
      <c r="G508">
        <v>7.0545640867441488</v>
      </c>
      <c r="H508" t="s">
        <v>141</v>
      </c>
      <c r="I508">
        <v>255.16686182669801</v>
      </c>
      <c r="J508" t="s">
        <v>141</v>
      </c>
      <c r="K508">
        <v>51.003703370965965</v>
      </c>
      <c r="L508" t="s">
        <v>141</v>
      </c>
      <c r="M508">
        <v>8.2379999160766602</v>
      </c>
      <c r="N508" t="s">
        <v>141</v>
      </c>
      <c r="O508">
        <v>29.89843180706535</v>
      </c>
      <c r="P508" t="s">
        <v>141</v>
      </c>
      <c r="Q508">
        <v>24.218314217550585</v>
      </c>
      <c r="R508" t="s">
        <v>141</v>
      </c>
      <c r="T508" t="s">
        <v>141</v>
      </c>
      <c r="V508" t="s">
        <v>141</v>
      </c>
      <c r="X508" t="s">
        <v>141</v>
      </c>
    </row>
    <row r="509" spans="1:24">
      <c r="A509">
        <v>1994</v>
      </c>
      <c r="B509" t="s">
        <v>5</v>
      </c>
      <c r="C509">
        <v>23</v>
      </c>
      <c r="D509">
        <v>1323.1043250493226</v>
      </c>
      <c r="E509">
        <v>164.97180913588181</v>
      </c>
      <c r="F509">
        <v>1158.1325159134408</v>
      </c>
      <c r="G509">
        <v>7.1877360159186345</v>
      </c>
      <c r="H509">
        <v>0.13317192917448573</v>
      </c>
      <c r="I509">
        <v>136.759392815441</v>
      </c>
      <c r="J509">
        <v>255.16686182669801</v>
      </c>
      <c r="K509">
        <v>51.867070067166068</v>
      </c>
      <c r="L509">
        <v>51.003703370965965</v>
      </c>
      <c r="M509">
        <v>8.1700000762939506</v>
      </c>
      <c r="N509">
        <v>8.2379999160766602</v>
      </c>
      <c r="O509">
        <v>29.769093202146802</v>
      </c>
      <c r="P509">
        <v>29.89843180706535</v>
      </c>
      <c r="Q509">
        <v>23.256807343245107</v>
      </c>
      <c r="R509">
        <v>24.218314217550585</v>
      </c>
      <c r="S509">
        <v>12.3</v>
      </c>
    </row>
    <row r="510" spans="1:24">
      <c r="A510">
        <v>1995</v>
      </c>
      <c r="B510" t="s">
        <v>5</v>
      </c>
      <c r="C510">
        <v>23</v>
      </c>
      <c r="D510">
        <v>1660.2727683157964</v>
      </c>
      <c r="E510">
        <v>337.16844326647379</v>
      </c>
      <c r="F510">
        <v>1323.1043250493226</v>
      </c>
      <c r="G510">
        <v>7.4147371861143503</v>
      </c>
      <c r="H510">
        <v>0.22700117019571575</v>
      </c>
      <c r="I510">
        <v>32.242484725759702</v>
      </c>
      <c r="J510">
        <v>136.759392815441</v>
      </c>
      <c r="K510">
        <v>55.952303211566345</v>
      </c>
      <c r="L510">
        <v>51.867070067166068</v>
      </c>
      <c r="M510">
        <v>8.0100002288818395</v>
      </c>
      <c r="N510">
        <v>8.1700000762939506</v>
      </c>
      <c r="O510">
        <v>25.904110125772199</v>
      </c>
      <c r="P510">
        <v>29.769093202146802</v>
      </c>
      <c r="Q510">
        <v>18.91830292423629</v>
      </c>
      <c r="R510">
        <v>23.256807343245107</v>
      </c>
      <c r="S510">
        <v>18</v>
      </c>
      <c r="T510">
        <v>12.3</v>
      </c>
    </row>
    <row r="511" spans="1:24">
      <c r="A511">
        <v>1996</v>
      </c>
      <c r="B511" t="s">
        <v>5</v>
      </c>
      <c r="C511">
        <v>23</v>
      </c>
      <c r="D511">
        <v>1643.8804598149081</v>
      </c>
      <c r="E511">
        <v>-16.392308500888248</v>
      </c>
      <c r="F511">
        <v>1660.2727683157964</v>
      </c>
      <c r="G511">
        <v>7.4048148599644428</v>
      </c>
      <c r="H511">
        <v>-9.9223261499075122E-3</v>
      </c>
      <c r="I511">
        <v>38.829301338285198</v>
      </c>
      <c r="J511">
        <v>32.242484725759702</v>
      </c>
      <c r="K511">
        <v>60.37946525930127</v>
      </c>
      <c r="L511">
        <v>55.952303211566345</v>
      </c>
      <c r="M511">
        <v>6.7399997711181596</v>
      </c>
      <c r="N511">
        <v>8.0100002288818395</v>
      </c>
      <c r="O511">
        <v>25.830679984297987</v>
      </c>
      <c r="P511">
        <v>25.904110125772199</v>
      </c>
      <c r="Q511">
        <v>16.318941858943603</v>
      </c>
      <c r="R511">
        <v>18.91830292423629</v>
      </c>
      <c r="S511">
        <v>12.7</v>
      </c>
      <c r="T511">
        <v>18</v>
      </c>
      <c r="U511">
        <v>100</v>
      </c>
    </row>
    <row r="512" spans="1:24">
      <c r="A512">
        <v>1997</v>
      </c>
      <c r="B512" t="s">
        <v>5</v>
      </c>
      <c r="C512">
        <v>23</v>
      </c>
      <c r="D512">
        <v>1589.0140608296622</v>
      </c>
      <c r="E512">
        <v>-54.866398985245951</v>
      </c>
      <c r="F512">
        <v>1643.8804598149081</v>
      </c>
      <c r="G512">
        <v>7.3708690153519782</v>
      </c>
      <c r="H512">
        <v>-3.3945844612464526E-2</v>
      </c>
      <c r="I512">
        <v>154.76348043630901</v>
      </c>
      <c r="J512">
        <v>38.829301338285198</v>
      </c>
      <c r="K512">
        <v>62.740228345874328</v>
      </c>
      <c r="L512">
        <v>60.37946525930127</v>
      </c>
      <c r="M512">
        <v>5.5100002288818404</v>
      </c>
      <c r="N512">
        <v>6.7399997711181596</v>
      </c>
      <c r="O512">
        <v>28.338867457404117</v>
      </c>
      <c r="P512">
        <v>25.830679984297987</v>
      </c>
      <c r="Q512">
        <v>15.435835432148265</v>
      </c>
      <c r="R512">
        <v>16.318941858943603</v>
      </c>
      <c r="S512">
        <v>21.5</v>
      </c>
      <c r="T512">
        <v>12.7</v>
      </c>
      <c r="U512">
        <v>95.540099999999995</v>
      </c>
      <c r="V512">
        <v>100</v>
      </c>
    </row>
    <row r="513" spans="1:24">
      <c r="A513">
        <v>1998</v>
      </c>
      <c r="B513" t="s">
        <v>5</v>
      </c>
      <c r="C513">
        <v>23</v>
      </c>
      <c r="D513">
        <v>1864.9913869855407</v>
      </c>
      <c r="E513">
        <v>275.97732615587847</v>
      </c>
      <c r="F513">
        <v>1589.0140608296622</v>
      </c>
      <c r="G513">
        <v>7.5310117138289359</v>
      </c>
      <c r="H513">
        <v>0.16014269847695761</v>
      </c>
      <c r="I513">
        <v>59.096582754116703</v>
      </c>
      <c r="J513">
        <v>154.76348043630901</v>
      </c>
      <c r="K513">
        <v>53.477249120320792</v>
      </c>
      <c r="L513">
        <v>62.740228345874328</v>
      </c>
      <c r="M513">
        <v>5.6300001144409197</v>
      </c>
      <c r="N513">
        <v>5.5100002288818404</v>
      </c>
      <c r="O513">
        <v>30.706776281003489</v>
      </c>
      <c r="P513">
        <v>28.338867457404117</v>
      </c>
      <c r="Q513">
        <v>11.352325144466006</v>
      </c>
      <c r="R513">
        <v>15.435835432148265</v>
      </c>
      <c r="S513">
        <v>16.600000000000001</v>
      </c>
      <c r="T513">
        <v>21.5</v>
      </c>
      <c r="U513">
        <v>77.222399999999993</v>
      </c>
      <c r="V513">
        <v>95.540099999999995</v>
      </c>
      <c r="W513">
        <v>-0.31958388844515784</v>
      </c>
    </row>
    <row r="514" spans="1:24">
      <c r="A514">
        <v>1999</v>
      </c>
      <c r="B514" t="s">
        <v>5</v>
      </c>
      <c r="C514">
        <v>23</v>
      </c>
      <c r="D514">
        <v>1610.1343704597959</v>
      </c>
      <c r="E514">
        <v>-254.85701652574471</v>
      </c>
      <c r="F514">
        <v>1864.9913869855407</v>
      </c>
      <c r="G514">
        <v>7.3840729144088408</v>
      </c>
      <c r="H514">
        <v>-0.14693879942009502</v>
      </c>
      <c r="I514">
        <v>45.803781132636203</v>
      </c>
      <c r="J514">
        <v>59.096582754116703</v>
      </c>
      <c r="K514">
        <v>59.926567338507624</v>
      </c>
      <c r="L514">
        <v>53.477249120320792</v>
      </c>
      <c r="M514">
        <v>6.2399997711181596</v>
      </c>
      <c r="N514">
        <v>5.6300001144409197</v>
      </c>
      <c r="O514">
        <v>33.043255694906577</v>
      </c>
      <c r="P514">
        <v>30.706776281003489</v>
      </c>
      <c r="Q514">
        <v>11.875575209897727</v>
      </c>
      <c r="R514">
        <v>11.352325144466006</v>
      </c>
      <c r="S514">
        <v>19.899999999999999</v>
      </c>
      <c r="T514">
        <v>16.600000000000001</v>
      </c>
      <c r="U514">
        <v>78.734899999999996</v>
      </c>
      <c r="V514">
        <v>77.222399999999993</v>
      </c>
      <c r="W514">
        <v>-0.31990771312615129</v>
      </c>
      <c r="X514">
        <v>-0.31958388844515784</v>
      </c>
    </row>
    <row r="515" spans="1:24">
      <c r="A515">
        <v>2000</v>
      </c>
      <c r="B515" t="s">
        <v>5</v>
      </c>
      <c r="C515">
        <v>23</v>
      </c>
      <c r="D515">
        <v>1668.1627311967809</v>
      </c>
      <c r="E515">
        <v>58.028360736984951</v>
      </c>
      <c r="F515">
        <v>1610.1343704597959</v>
      </c>
      <c r="G515">
        <v>7.4194781388294926</v>
      </c>
      <c r="H515">
        <v>3.5405224420651749E-2</v>
      </c>
      <c r="I515">
        <v>45.666594044023803</v>
      </c>
      <c r="J515">
        <v>45.803781132636203</v>
      </c>
      <c r="K515">
        <v>70.712504290971552</v>
      </c>
      <c r="L515">
        <v>59.926567338507624</v>
      </c>
      <c r="M515">
        <v>6.9699997901916504</v>
      </c>
      <c r="N515">
        <v>6.2399997711181596</v>
      </c>
      <c r="O515">
        <v>33.313811207094901</v>
      </c>
      <c r="P515">
        <v>33.043255694906577</v>
      </c>
      <c r="Q515">
        <v>16.136389530398535</v>
      </c>
      <c r="R515">
        <v>11.875575209897727</v>
      </c>
      <c r="S515">
        <v>20.3</v>
      </c>
      <c r="T515">
        <v>19.899999999999999</v>
      </c>
      <c r="U515">
        <v>74.113900000000001</v>
      </c>
      <c r="V515">
        <v>78.734899999999996</v>
      </c>
      <c r="W515">
        <v>-0.31990350742273271</v>
      </c>
      <c r="X515">
        <v>-0.31990771312615129</v>
      </c>
    </row>
    <row r="516" spans="1:24">
      <c r="A516">
        <v>2001</v>
      </c>
      <c r="B516" t="s">
        <v>5</v>
      </c>
      <c r="C516">
        <v>23</v>
      </c>
      <c r="D516">
        <v>1839.7294501139579</v>
      </c>
      <c r="E516">
        <v>171.56671891717701</v>
      </c>
      <c r="F516">
        <v>1668.1627311967809</v>
      </c>
      <c r="G516">
        <v>7.5173738018103426</v>
      </c>
      <c r="H516">
        <v>9.7895662980850062E-2</v>
      </c>
      <c r="I516">
        <v>34.477012349352798</v>
      </c>
      <c r="J516">
        <v>45.666594044023803</v>
      </c>
      <c r="K516">
        <v>73.496964349701514</v>
      </c>
      <c r="L516">
        <v>70.712504290971552</v>
      </c>
      <c r="M516">
        <v>6.5599999427795401</v>
      </c>
      <c r="N516">
        <v>6.9699997901916504</v>
      </c>
      <c r="O516">
        <v>32.07428215997674</v>
      </c>
      <c r="P516">
        <v>33.313811207094901</v>
      </c>
      <c r="Q516">
        <v>17.226334350850863</v>
      </c>
      <c r="R516">
        <v>16.136389530398535</v>
      </c>
      <c r="S516">
        <v>16.899999999999999</v>
      </c>
      <c r="T516">
        <v>20.3</v>
      </c>
      <c r="U516">
        <v>72.308999999999997</v>
      </c>
      <c r="V516">
        <v>74.113900000000001</v>
      </c>
      <c r="W516">
        <v>-0.31722030601969381</v>
      </c>
      <c r="X516">
        <v>-0.31990350742273271</v>
      </c>
    </row>
    <row r="517" spans="1:24">
      <c r="A517">
        <v>2002</v>
      </c>
      <c r="B517" t="s">
        <v>5</v>
      </c>
      <c r="C517">
        <v>23</v>
      </c>
      <c r="D517">
        <v>2124.8736133583502</v>
      </c>
      <c r="E517">
        <v>285.1441632443923</v>
      </c>
      <c r="F517">
        <v>1839.7294501139579</v>
      </c>
      <c r="G517">
        <v>7.6614676035230875</v>
      </c>
      <c r="H517">
        <v>0.14409380171274488</v>
      </c>
      <c r="I517">
        <v>22.539886260538601</v>
      </c>
      <c r="J517">
        <v>34.477012349352798</v>
      </c>
      <c r="K517">
        <v>76.049203957282316</v>
      </c>
      <c r="L517">
        <v>73.496964349701514</v>
      </c>
      <c r="M517">
        <v>8.1099996566772496</v>
      </c>
      <c r="N517">
        <v>6.5599999427795401</v>
      </c>
      <c r="O517">
        <v>30.908405949027056</v>
      </c>
      <c r="P517">
        <v>32.07428215997674</v>
      </c>
      <c r="Q517">
        <v>19.181647120487451</v>
      </c>
      <c r="R517">
        <v>17.226334350850863</v>
      </c>
      <c r="S517">
        <v>15.9</v>
      </c>
      <c r="T517">
        <v>16.899999999999999</v>
      </c>
      <c r="U517">
        <v>66.877899999999997</v>
      </c>
      <c r="V517">
        <v>72.308999999999997</v>
      </c>
      <c r="W517">
        <v>-0.31017908063561678</v>
      </c>
      <c r="X517">
        <v>-0.31722030601969381</v>
      </c>
    </row>
    <row r="518" spans="1:24">
      <c r="A518">
        <v>2003</v>
      </c>
      <c r="B518" t="s">
        <v>5</v>
      </c>
      <c r="C518">
        <v>23</v>
      </c>
      <c r="D518">
        <v>2774.955806490515</v>
      </c>
      <c r="E518">
        <v>650.08219313216478</v>
      </c>
      <c r="F518">
        <v>2124.8736133583502</v>
      </c>
      <c r="G518">
        <v>7.9283901004647177</v>
      </c>
      <c r="H518">
        <v>0.26692249694163017</v>
      </c>
      <c r="I518">
        <v>15.2734889936255</v>
      </c>
      <c r="J518">
        <v>22.539886260538601</v>
      </c>
      <c r="K518">
        <v>76.512506722894969</v>
      </c>
      <c r="L518">
        <v>76.049203957282316</v>
      </c>
      <c r="M518">
        <v>6.9499998092651403</v>
      </c>
      <c r="N518">
        <v>8.1099996566772496</v>
      </c>
      <c r="O518">
        <v>29.882305944171168</v>
      </c>
      <c r="P518">
        <v>30.908405949027056</v>
      </c>
      <c r="Q518">
        <v>16.145661802032691</v>
      </c>
      <c r="R518">
        <v>19.181647120487451</v>
      </c>
      <c r="S518">
        <v>14.2</v>
      </c>
      <c r="T518">
        <v>15.9</v>
      </c>
      <c r="U518">
        <v>67.401200000000003</v>
      </c>
      <c r="V518">
        <v>66.877899999999997</v>
      </c>
      <c r="W518">
        <v>-0.30573230932158996</v>
      </c>
      <c r="X518">
        <v>-0.31017908063561678</v>
      </c>
    </row>
    <row r="519" spans="1:24">
      <c r="A519">
        <v>2004</v>
      </c>
      <c r="B519" t="s">
        <v>5</v>
      </c>
      <c r="C519">
        <v>23</v>
      </c>
      <c r="D519">
        <v>3552.9245198174153</v>
      </c>
      <c r="E519">
        <v>777.96871332690034</v>
      </c>
      <c r="F519">
        <v>2774.955806490515</v>
      </c>
      <c r="G519">
        <v>8.1755263517248409</v>
      </c>
      <c r="H519">
        <v>0.24713625126012317</v>
      </c>
      <c r="I519">
        <v>11.874363593639901</v>
      </c>
      <c r="J519">
        <v>15.2734889936255</v>
      </c>
      <c r="K519">
        <v>80.214160860245485</v>
      </c>
      <c r="L519">
        <v>76.512506722894969</v>
      </c>
      <c r="M519">
        <v>7.7199997901916504</v>
      </c>
      <c r="N519">
        <v>6.9499998092651403</v>
      </c>
      <c r="O519">
        <v>30.257980378504158</v>
      </c>
      <c r="P519">
        <v>29.882305944171168</v>
      </c>
      <c r="Q519">
        <v>16.066260297586791</v>
      </c>
      <c r="R519">
        <v>16.145661802032691</v>
      </c>
      <c r="S519">
        <v>13.71</v>
      </c>
      <c r="T519">
        <v>14.2</v>
      </c>
      <c r="U519">
        <v>63.579900000000002</v>
      </c>
      <c r="V519">
        <v>67.401200000000003</v>
      </c>
      <c r="W519">
        <v>-0.29059270256582331</v>
      </c>
      <c r="X519">
        <v>-0.30573230932158996</v>
      </c>
    </row>
    <row r="520" spans="1:24">
      <c r="A520">
        <v>2005</v>
      </c>
      <c r="B520" t="s">
        <v>5</v>
      </c>
      <c r="C520">
        <v>23</v>
      </c>
      <c r="D520">
        <v>4676.3151832595413</v>
      </c>
      <c r="E520">
        <v>1123.390663442126</v>
      </c>
      <c r="F520">
        <v>3552.9245198174153</v>
      </c>
      <c r="G520">
        <v>8.4502657247813602</v>
      </c>
      <c r="H520">
        <v>0.2747393730565193</v>
      </c>
      <c r="I520">
        <v>9.0149128334383501</v>
      </c>
      <c r="J520">
        <v>11.874363593639901</v>
      </c>
      <c r="K520">
        <v>75.927643337712155</v>
      </c>
      <c r="L520">
        <v>80.214160860245485</v>
      </c>
      <c r="M520">
        <v>7.1700000762939498</v>
      </c>
      <c r="N520">
        <v>7.7199997901916504</v>
      </c>
      <c r="O520">
        <v>30.345817119283087</v>
      </c>
      <c r="P520">
        <v>30.257980378504158</v>
      </c>
      <c r="Q520">
        <v>15.318503078681672</v>
      </c>
      <c r="R520">
        <v>16.066260297586791</v>
      </c>
      <c r="S520">
        <v>11.49</v>
      </c>
      <c r="T520">
        <v>13.71</v>
      </c>
      <c r="U520">
        <v>63.091000000000001</v>
      </c>
      <c r="V520">
        <v>63.579900000000002</v>
      </c>
      <c r="X520">
        <v>-0.29059270256582331</v>
      </c>
    </row>
    <row r="521" spans="1:24">
      <c r="A521">
        <v>2006</v>
      </c>
      <c r="B521" t="s">
        <v>5</v>
      </c>
      <c r="C521">
        <v>23</v>
      </c>
      <c r="D521">
        <v>5828.7456623012304</v>
      </c>
      <c r="E521">
        <v>1152.4304790416891</v>
      </c>
      <c r="F521">
        <v>4676.3151832595413</v>
      </c>
      <c r="G521">
        <v>8.6705571039320297</v>
      </c>
      <c r="H521">
        <v>0.22029137915066954</v>
      </c>
      <c r="I521">
        <v>6.5585141227698296</v>
      </c>
      <c r="J521">
        <v>9.0149128334383501</v>
      </c>
      <c r="K521">
        <v>76.052631048087875</v>
      </c>
      <c r="L521">
        <v>75.927643337712155</v>
      </c>
      <c r="M521">
        <v>7.2699999809265101</v>
      </c>
      <c r="N521">
        <v>7.1700000762939498</v>
      </c>
      <c r="O521">
        <v>30.878579890796743</v>
      </c>
      <c r="P521">
        <v>30.345817119283087</v>
      </c>
      <c r="Q521">
        <v>16.946131144573084</v>
      </c>
      <c r="R521">
        <v>15.318503078681672</v>
      </c>
      <c r="S521">
        <v>8.36</v>
      </c>
      <c r="T521">
        <v>11.49</v>
      </c>
      <c r="U521">
        <v>64.586799999999997</v>
      </c>
      <c r="V521">
        <v>63.091000000000001</v>
      </c>
      <c r="W521">
        <v>-0.2642993981661233</v>
      </c>
    </row>
    <row r="522" spans="1:24">
      <c r="A522">
        <v>2007</v>
      </c>
      <c r="B522" t="s">
        <v>5</v>
      </c>
      <c r="C522">
        <v>23</v>
      </c>
      <c r="D522">
        <v>8424.7375346950284</v>
      </c>
      <c r="E522">
        <v>2595.9918723937981</v>
      </c>
      <c r="F522">
        <v>5828.7456623012304</v>
      </c>
      <c r="G522">
        <v>9.0389276015833673</v>
      </c>
      <c r="H522">
        <v>0.36837049765133756</v>
      </c>
      <c r="I522">
        <v>4.8373292831398897</v>
      </c>
      <c r="J522">
        <v>6.5585141227698296</v>
      </c>
      <c r="K522">
        <v>70.778499646835854</v>
      </c>
      <c r="L522">
        <v>76.052631048087875</v>
      </c>
      <c r="M522">
        <v>6.4099998474121103</v>
      </c>
      <c r="N522">
        <v>7.2699999809265101</v>
      </c>
      <c r="O522">
        <v>32.49625273032013</v>
      </c>
      <c r="P522">
        <v>30.878579890796743</v>
      </c>
      <c r="Q522">
        <v>17.713895100327399</v>
      </c>
      <c r="R522">
        <v>16.946131144573084</v>
      </c>
      <c r="S522">
        <v>6.27</v>
      </c>
      <c r="T522">
        <v>8.36</v>
      </c>
      <c r="U522">
        <v>55.511200000000002</v>
      </c>
      <c r="V522">
        <v>64.586799999999997</v>
      </c>
      <c r="W522">
        <v>-0.26361141560369999</v>
      </c>
      <c r="X522">
        <v>-0.2642993981661233</v>
      </c>
    </row>
    <row r="523" spans="1:24">
      <c r="A523">
        <v>2008</v>
      </c>
      <c r="B523" t="s">
        <v>5</v>
      </c>
      <c r="C523">
        <v>23</v>
      </c>
      <c r="D523">
        <v>10400.543664000448</v>
      </c>
      <c r="E523">
        <v>1975.8061293054197</v>
      </c>
      <c r="F523">
        <v>8424.7375346950284</v>
      </c>
      <c r="G523">
        <v>9.249613359147812</v>
      </c>
      <c r="H523">
        <v>0.21068575756444474</v>
      </c>
      <c r="I523">
        <v>7.8508025571448297</v>
      </c>
      <c r="J523">
        <v>4.8373292831398897</v>
      </c>
      <c r="K523">
        <v>65.416342502125261</v>
      </c>
      <c r="L523">
        <v>70.778499646835854</v>
      </c>
      <c r="M523">
        <v>5.78999996185303</v>
      </c>
      <c r="N523">
        <v>6.4099998474121103</v>
      </c>
      <c r="O523">
        <v>32.062459645928683</v>
      </c>
      <c r="P523">
        <v>32.49625273032013</v>
      </c>
      <c r="Q523">
        <v>21.511632107523447</v>
      </c>
      <c r="R523">
        <v>17.713895100327399</v>
      </c>
      <c r="S523">
        <v>4.25</v>
      </c>
      <c r="T523">
        <v>6.27</v>
      </c>
      <c r="U523">
        <v>53.462899999999998</v>
      </c>
      <c r="V523">
        <v>55.511200000000002</v>
      </c>
      <c r="W523">
        <v>-0.28459392664271904</v>
      </c>
      <c r="X523">
        <v>-0.26361141560369999</v>
      </c>
    </row>
    <row r="524" spans="1:24">
      <c r="A524">
        <v>2009</v>
      </c>
      <c r="B524" t="s">
        <v>5</v>
      </c>
      <c r="C524">
        <v>23</v>
      </c>
      <c r="D524">
        <v>8474.8720026949723</v>
      </c>
      <c r="E524">
        <v>-1925.6716613054759</v>
      </c>
      <c r="F524">
        <v>10400.543664000448</v>
      </c>
      <c r="G524">
        <v>9.044860829207753</v>
      </c>
      <c r="H524">
        <v>-0.20475252994005899</v>
      </c>
      <c r="I524">
        <v>5.5874200426439202</v>
      </c>
      <c r="J524">
        <v>7.8508025571448297</v>
      </c>
      <c r="K524">
        <v>59.315586175083155</v>
      </c>
      <c r="L524">
        <v>65.416342502125261</v>
      </c>
      <c r="M524">
        <v>6.8600001335143999</v>
      </c>
      <c r="N524">
        <v>5.78999996185303</v>
      </c>
      <c r="O524">
        <v>34.727525827626842</v>
      </c>
      <c r="P524">
        <v>32.062459645928683</v>
      </c>
      <c r="Q524">
        <v>21.946796128230559</v>
      </c>
      <c r="R524">
        <v>21.511632107523447</v>
      </c>
      <c r="S524">
        <v>7.15</v>
      </c>
      <c r="T524">
        <v>4.25</v>
      </c>
      <c r="U524">
        <v>52.0107</v>
      </c>
      <c r="V524">
        <v>53.462899999999998</v>
      </c>
      <c r="W524">
        <v>-0.29532006434637931</v>
      </c>
      <c r="X524">
        <v>-0.28459392664271904</v>
      </c>
    </row>
    <row r="525" spans="1:24">
      <c r="A525">
        <v>2010</v>
      </c>
      <c r="B525" t="s">
        <v>5</v>
      </c>
      <c r="C525">
        <v>23</v>
      </c>
      <c r="D525">
        <v>8209.9194562169032</v>
      </c>
      <c r="E525">
        <v>-264.95254647806905</v>
      </c>
      <c r="F525">
        <v>8474.8720026949723</v>
      </c>
      <c r="G525">
        <v>9.0130983919497396</v>
      </c>
      <c r="H525">
        <v>-3.1762437258013421E-2</v>
      </c>
      <c r="I525">
        <v>6.0914166860189196</v>
      </c>
      <c r="J525">
        <v>5.5874200426439202</v>
      </c>
      <c r="K525">
        <v>71.235558365688775</v>
      </c>
      <c r="L525">
        <v>59.315586175083155</v>
      </c>
      <c r="M525">
        <v>6.96000003814697</v>
      </c>
      <c r="N525">
        <v>6.8600001335143999</v>
      </c>
      <c r="O525">
        <v>35.353537265710926</v>
      </c>
      <c r="P525">
        <v>34.727525827626842</v>
      </c>
      <c r="Q525">
        <v>21.694580852810812</v>
      </c>
      <c r="R525">
        <v>21.946796128230559</v>
      </c>
      <c r="S525">
        <v>5.96</v>
      </c>
      <c r="T525">
        <v>7.15</v>
      </c>
      <c r="U525">
        <v>52.081899999999997</v>
      </c>
      <c r="V525">
        <v>52.0107</v>
      </c>
      <c r="W525">
        <v>-0.29278272181274123</v>
      </c>
      <c r="X525">
        <v>-0.29532006434637931</v>
      </c>
    </row>
    <row r="526" spans="1:24">
      <c r="A526">
        <v>2011</v>
      </c>
      <c r="B526" t="s">
        <v>5</v>
      </c>
      <c r="C526">
        <v>23</v>
      </c>
      <c r="D526">
        <v>9104.9956220301901</v>
      </c>
      <c r="E526">
        <v>895.07616581328693</v>
      </c>
      <c r="F526">
        <v>8209.9194562169032</v>
      </c>
      <c r="G526">
        <v>9.1165785113302018</v>
      </c>
      <c r="H526">
        <v>0.1034801193804622</v>
      </c>
      <c r="I526">
        <v>5.7892532881588199</v>
      </c>
      <c r="J526">
        <v>6.0914166860189196</v>
      </c>
      <c r="K526">
        <v>79.871444490856248</v>
      </c>
      <c r="L526">
        <v>71.235558365688775</v>
      </c>
      <c r="M526">
        <v>7.1799998283386204</v>
      </c>
      <c r="N526">
        <v>6.96000003814697</v>
      </c>
      <c r="O526">
        <v>34.988398640452267</v>
      </c>
      <c r="P526">
        <v>35.353537265710926</v>
      </c>
      <c r="Q526">
        <v>22.755827953017636</v>
      </c>
      <c r="R526">
        <v>21.694580852810812</v>
      </c>
      <c r="S526">
        <v>6.02</v>
      </c>
      <c r="T526">
        <v>5.96</v>
      </c>
      <c r="U526">
        <v>54.142699999999998</v>
      </c>
      <c r="V526">
        <v>52.081899999999997</v>
      </c>
      <c r="X526">
        <v>-0.29278272181274123</v>
      </c>
    </row>
    <row r="527" spans="1:24">
      <c r="A527">
        <v>2012</v>
      </c>
      <c r="B527" t="s">
        <v>5</v>
      </c>
      <c r="C527">
        <v>23</v>
      </c>
      <c r="D527">
        <v>8535.0468756266964</v>
      </c>
      <c r="E527">
        <v>-569.94874640349371</v>
      </c>
      <c r="F527">
        <v>9104.9956220301901</v>
      </c>
      <c r="G527">
        <v>9.0519361273782746</v>
      </c>
      <c r="H527">
        <v>-6.4642383951927229E-2</v>
      </c>
      <c r="I527">
        <v>3.33492267693443</v>
      </c>
      <c r="J527">
        <v>5.7892532881588199</v>
      </c>
      <c r="K527">
        <v>79.942429627369023</v>
      </c>
      <c r="L527">
        <v>79.871444490856248</v>
      </c>
      <c r="M527">
        <v>6.78999996185303</v>
      </c>
      <c r="N527">
        <v>7.1799998283386204</v>
      </c>
      <c r="O527">
        <v>33.400904667660022</v>
      </c>
      <c r="P527">
        <v>34.988398640452267</v>
      </c>
      <c r="Q527">
        <v>22.130242390365083</v>
      </c>
      <c r="R527">
        <v>22.755827953017636</v>
      </c>
      <c r="S527">
        <v>6.28</v>
      </c>
      <c r="T527">
        <v>6.02</v>
      </c>
      <c r="U527">
        <v>55.282200000000003</v>
      </c>
      <c r="V527">
        <v>54.142699999999998</v>
      </c>
    </row>
    <row r="528" spans="1:24">
      <c r="A528">
        <v>2013</v>
      </c>
      <c r="B528" t="s">
        <v>5</v>
      </c>
      <c r="C528">
        <v>23</v>
      </c>
      <c r="D528">
        <v>9555.2442173314048</v>
      </c>
      <c r="E528">
        <v>1020.1973417047084</v>
      </c>
      <c r="F528">
        <v>8535.0468756266964</v>
      </c>
      <c r="G528">
        <v>9.1648454154614445</v>
      </c>
      <c r="H528">
        <v>0.11290928808316991</v>
      </c>
      <c r="I528">
        <v>3.98471235548128</v>
      </c>
      <c r="J528">
        <v>3.33492267693443</v>
      </c>
      <c r="K528">
        <v>80.524404863630934</v>
      </c>
      <c r="L528">
        <v>79.942429627369023</v>
      </c>
      <c r="M528">
        <v>7.0999999046325701</v>
      </c>
      <c r="N528">
        <v>6.78999996185303</v>
      </c>
      <c r="O528">
        <v>31.590908876318458</v>
      </c>
      <c r="P528">
        <v>33.400904667660022</v>
      </c>
      <c r="Q528">
        <v>24.522458462627885</v>
      </c>
      <c r="R528">
        <v>22.130242390365083</v>
      </c>
      <c r="S528">
        <v>5.47</v>
      </c>
      <c r="T528">
        <v>6.28</v>
      </c>
      <c r="U528">
        <v>53.779000000000003</v>
      </c>
      <c r="V528">
        <v>55.282200000000003</v>
      </c>
    </row>
    <row r="529" spans="1:24">
      <c r="A529">
        <v>2014</v>
      </c>
      <c r="B529" t="s">
        <v>5</v>
      </c>
      <c r="C529">
        <v>23</v>
      </c>
      <c r="D529">
        <v>10026.97357817941</v>
      </c>
      <c r="E529">
        <v>471.72936084800494</v>
      </c>
      <c r="F529">
        <v>9555.2442173314048</v>
      </c>
      <c r="G529">
        <v>9.2130340984530772</v>
      </c>
      <c r="H529">
        <v>4.8188682991632703E-2</v>
      </c>
      <c r="I529">
        <v>1.06830987684293</v>
      </c>
      <c r="J529">
        <v>3.98471235548128</v>
      </c>
      <c r="K529">
        <v>82.768156453408452</v>
      </c>
      <c r="L529">
        <v>80.524404863630934</v>
      </c>
      <c r="M529">
        <v>6.8000001907348597</v>
      </c>
      <c r="N529">
        <v>7.0999999046325701</v>
      </c>
      <c r="O529">
        <v>32.425412820201792</v>
      </c>
      <c r="P529">
        <v>31.590908876318458</v>
      </c>
      <c r="Q529">
        <v>24.094321425980251</v>
      </c>
      <c r="R529">
        <v>24.522458462627885</v>
      </c>
      <c r="S529">
        <v>5.12</v>
      </c>
      <c r="T529">
        <v>5.47</v>
      </c>
      <c r="U529">
        <v>53.458199999999998</v>
      </c>
      <c r="V529">
        <v>53.779000000000003</v>
      </c>
    </row>
    <row r="530" spans="1:24">
      <c r="A530">
        <v>2015</v>
      </c>
      <c r="B530" t="s">
        <v>5</v>
      </c>
      <c r="C530">
        <v>23</v>
      </c>
      <c r="D530">
        <v>8977.498544251368</v>
      </c>
      <c r="E530">
        <v>-1049.4750339280417</v>
      </c>
      <c r="F530">
        <v>10026.97357817941</v>
      </c>
      <c r="G530">
        <v>9.1024765639449878</v>
      </c>
      <c r="H530">
        <v>-0.11055753450808936</v>
      </c>
      <c r="I530">
        <v>-0.59415643749513702</v>
      </c>
      <c r="J530">
        <v>1.06830987684293</v>
      </c>
      <c r="K530">
        <v>82.657505503181511</v>
      </c>
      <c r="L530">
        <v>82.768156453408452</v>
      </c>
      <c r="M530">
        <v>6.8099999427795401</v>
      </c>
      <c r="N530">
        <v>6.8000001907348597</v>
      </c>
      <c r="O530">
        <v>33.214770165865879</v>
      </c>
      <c r="P530">
        <v>32.425412820201792</v>
      </c>
      <c r="Q530">
        <v>23.914179778064451</v>
      </c>
      <c r="R530">
        <v>24.094321425980251</v>
      </c>
      <c r="S530">
        <v>4.8</v>
      </c>
      <c r="T530">
        <v>5.12</v>
      </c>
      <c r="U530">
        <v>65.670199999999994</v>
      </c>
      <c r="V530">
        <v>53.458199999999998</v>
      </c>
    </row>
    <row r="531" spans="1:24">
      <c r="A531">
        <v>1993</v>
      </c>
      <c r="B531" t="s">
        <v>4</v>
      </c>
      <c r="C531">
        <v>24</v>
      </c>
      <c r="D531">
        <v>3089.4382764856496</v>
      </c>
      <c r="E531" t="s">
        <v>141</v>
      </c>
      <c r="F531" t="s">
        <v>141</v>
      </c>
      <c r="G531">
        <v>8.0357445658213358</v>
      </c>
      <c r="H531" t="s">
        <v>141</v>
      </c>
      <c r="I531">
        <v>23.287027664545001</v>
      </c>
      <c r="J531" t="s">
        <v>141</v>
      </c>
      <c r="K531">
        <v>114.80010310894954</v>
      </c>
      <c r="L531" t="s">
        <v>141</v>
      </c>
      <c r="M531">
        <v>12.199999809265099</v>
      </c>
      <c r="N531" t="s">
        <v>141</v>
      </c>
      <c r="P531" t="s">
        <v>141</v>
      </c>
      <c r="R531" t="s">
        <v>141</v>
      </c>
      <c r="S531">
        <v>5.45</v>
      </c>
      <c r="T531" t="s">
        <v>141</v>
      </c>
      <c r="V531" t="s">
        <v>141</v>
      </c>
      <c r="X531" t="s">
        <v>141</v>
      </c>
    </row>
    <row r="532" spans="1:24">
      <c r="A532">
        <v>1994</v>
      </c>
      <c r="B532" t="s">
        <v>4</v>
      </c>
      <c r="C532">
        <v>24</v>
      </c>
      <c r="D532">
        <v>3755.7277365689406</v>
      </c>
      <c r="E532">
        <v>666.28946008329103</v>
      </c>
      <c r="F532">
        <v>3089.4382764856496</v>
      </c>
      <c r="G532">
        <v>8.2310373500993474</v>
      </c>
      <c r="H532">
        <v>0.19529278427801167</v>
      </c>
      <c r="I532">
        <v>13.4155203422246</v>
      </c>
      <c r="J532">
        <v>23.287027664545001</v>
      </c>
      <c r="K532">
        <v>111.13216497477242</v>
      </c>
      <c r="L532">
        <v>114.80010310894954</v>
      </c>
      <c r="M532">
        <v>13.6499996185303</v>
      </c>
      <c r="N532">
        <v>12.199999809265099</v>
      </c>
      <c r="S532">
        <v>5.16</v>
      </c>
      <c r="T532">
        <v>5.45</v>
      </c>
    </row>
    <row r="533" spans="1:24">
      <c r="A533">
        <v>1995</v>
      </c>
      <c r="B533" t="s">
        <v>4</v>
      </c>
      <c r="C533">
        <v>24</v>
      </c>
      <c r="D533">
        <v>4799.1510511760453</v>
      </c>
      <c r="E533">
        <v>1043.4233146071047</v>
      </c>
      <c r="F533">
        <v>3755.7277365689406</v>
      </c>
      <c r="G533">
        <v>8.4761943169153167</v>
      </c>
      <c r="H533">
        <v>0.24515696681596921</v>
      </c>
      <c r="I533">
        <v>9.8410957983775695</v>
      </c>
      <c r="J533">
        <v>13.4155203422246</v>
      </c>
      <c r="K533">
        <v>111.23829599216246</v>
      </c>
      <c r="L533">
        <v>111.13216497477242</v>
      </c>
      <c r="M533">
        <v>13.1099996566772</v>
      </c>
      <c r="N533">
        <v>13.6499996185303</v>
      </c>
      <c r="O533">
        <v>42.471178939435362</v>
      </c>
      <c r="Q533">
        <v>29.381568612255887</v>
      </c>
      <c r="S533">
        <v>6.36</v>
      </c>
      <c r="T533">
        <v>5.16</v>
      </c>
    </row>
    <row r="534" spans="1:24">
      <c r="A534">
        <v>1996</v>
      </c>
      <c r="B534" t="s">
        <v>4</v>
      </c>
      <c r="C534">
        <v>24</v>
      </c>
      <c r="D534">
        <v>5177.7488642500739</v>
      </c>
      <c r="E534">
        <v>378.59781307402864</v>
      </c>
      <c r="F534">
        <v>4799.1510511760453</v>
      </c>
      <c r="G534">
        <v>8.5521256586042149</v>
      </c>
      <c r="H534">
        <v>7.5931341688898257E-2</v>
      </c>
      <c r="I534">
        <v>5.77582786155945</v>
      </c>
      <c r="J534">
        <v>9.8410957983775695</v>
      </c>
      <c r="K534">
        <v>115.22327641540505</v>
      </c>
      <c r="L534">
        <v>111.23829599216246</v>
      </c>
      <c r="M534">
        <v>11.3400001525879</v>
      </c>
      <c r="N534">
        <v>13.1099996566772</v>
      </c>
      <c r="O534">
        <v>49.289082426750987</v>
      </c>
      <c r="P534">
        <v>42.471178939435362</v>
      </c>
      <c r="Q534">
        <v>26.754539881961549</v>
      </c>
      <c r="R534">
        <v>29.381568612255887</v>
      </c>
      <c r="S534">
        <v>4.17</v>
      </c>
      <c r="T534">
        <v>6.36</v>
      </c>
      <c r="U534">
        <v>81.441599999999994</v>
      </c>
      <c r="W534">
        <v>-0.29402922488075728</v>
      </c>
    </row>
    <row r="535" spans="1:24">
      <c r="A535">
        <v>1997</v>
      </c>
      <c r="B535" t="s">
        <v>4</v>
      </c>
      <c r="C535">
        <v>24</v>
      </c>
      <c r="D535">
        <v>5138.1486791593597</v>
      </c>
      <c r="E535">
        <v>-39.600185090714149</v>
      </c>
      <c r="F535">
        <v>5177.7488642500739</v>
      </c>
      <c r="G535">
        <v>8.5444481144172446</v>
      </c>
      <c r="H535">
        <v>-7.6775441869703087E-3</v>
      </c>
      <c r="I535">
        <v>6.1419899959565303</v>
      </c>
      <c r="J535">
        <v>5.77582786155945</v>
      </c>
      <c r="K535">
        <v>119.54084382231795</v>
      </c>
      <c r="L535">
        <v>115.22327641540505</v>
      </c>
      <c r="M535">
        <v>11.8900003433228</v>
      </c>
      <c r="N535">
        <v>11.3400001525879</v>
      </c>
      <c r="O535">
        <v>42.387584436746089</v>
      </c>
      <c r="P535">
        <v>49.289082426750987</v>
      </c>
      <c r="Q535">
        <v>27.29930707923625</v>
      </c>
      <c r="R535">
        <v>26.754539881961549</v>
      </c>
      <c r="S535">
        <v>5.58</v>
      </c>
      <c r="T535">
        <v>4.17</v>
      </c>
      <c r="U535">
        <v>68.292299999999997</v>
      </c>
      <c r="V535">
        <v>81.441599999999994</v>
      </c>
      <c r="W535">
        <v>-0.28182352659807597</v>
      </c>
      <c r="X535">
        <v>-0.29402922488075728</v>
      </c>
    </row>
    <row r="536" spans="1:24">
      <c r="A536">
        <v>1998</v>
      </c>
      <c r="B536" t="s">
        <v>4</v>
      </c>
      <c r="C536">
        <v>24</v>
      </c>
      <c r="D536">
        <v>5533.5888448763926</v>
      </c>
      <c r="E536">
        <v>395.44016571703287</v>
      </c>
      <c r="F536">
        <v>5138.1486791593597</v>
      </c>
      <c r="G536">
        <v>8.6185918613953003</v>
      </c>
      <c r="H536">
        <v>7.4143746978055702E-2</v>
      </c>
      <c r="I536">
        <v>6.6656512319582903</v>
      </c>
      <c r="J536">
        <v>6.1419899959565303</v>
      </c>
      <c r="K536">
        <v>103.922194424081</v>
      </c>
      <c r="L536">
        <v>119.54084382231795</v>
      </c>
      <c r="M536">
        <v>12.189999580383301</v>
      </c>
      <c r="N536">
        <v>11.8900003433228</v>
      </c>
      <c r="O536">
        <v>41.52705892086248</v>
      </c>
      <c r="P536">
        <v>42.387584436746089</v>
      </c>
      <c r="Q536">
        <v>25.742668881789381</v>
      </c>
      <c r="R536">
        <v>27.29930707923625</v>
      </c>
      <c r="S536">
        <v>6.53</v>
      </c>
      <c r="T536">
        <v>5.58</v>
      </c>
      <c r="U536">
        <v>62.184800000000003</v>
      </c>
      <c r="V536">
        <v>68.292299999999997</v>
      </c>
      <c r="W536">
        <v>-0.29125027310099466</v>
      </c>
      <c r="X536">
        <v>-0.28182352659807597</v>
      </c>
    </row>
    <row r="537" spans="1:24">
      <c r="A537">
        <v>1999</v>
      </c>
      <c r="B537" t="s">
        <v>4</v>
      </c>
      <c r="C537">
        <v>24</v>
      </c>
      <c r="D537">
        <v>5636.5795322278291</v>
      </c>
      <c r="E537">
        <v>102.99068735143646</v>
      </c>
      <c r="F537">
        <v>5533.5888448763926</v>
      </c>
      <c r="G537">
        <v>8.6370326946002116</v>
      </c>
      <c r="H537">
        <v>1.84408332049113E-2</v>
      </c>
      <c r="I537">
        <v>10.570441607522399</v>
      </c>
      <c r="J537">
        <v>6.6656512319582903</v>
      </c>
      <c r="K537">
        <v>99.35648551162376</v>
      </c>
      <c r="L537">
        <v>103.922194424081</v>
      </c>
      <c r="M537">
        <v>15.949999809265099</v>
      </c>
      <c r="N537">
        <v>12.189999580383301</v>
      </c>
      <c r="O537">
        <v>45.211047271944906</v>
      </c>
      <c r="P537">
        <v>41.52705892086248</v>
      </c>
      <c r="Q537">
        <v>24.973570637841387</v>
      </c>
      <c r="R537">
        <v>25.742668881789381</v>
      </c>
      <c r="S537">
        <v>6.54</v>
      </c>
      <c r="T537">
        <v>6.53</v>
      </c>
      <c r="U537">
        <v>73.261399999999995</v>
      </c>
      <c r="V537">
        <v>62.184800000000003</v>
      </c>
      <c r="W537">
        <v>-0.30754953637218402</v>
      </c>
      <c r="X537">
        <v>-0.29125027310099466</v>
      </c>
    </row>
    <row r="538" spans="1:24">
      <c r="A538">
        <v>2000</v>
      </c>
      <c r="B538" t="s">
        <v>4</v>
      </c>
      <c r="C538">
        <v>24</v>
      </c>
      <c r="D538">
        <v>5402.9297536132044</v>
      </c>
      <c r="E538">
        <v>-233.64977861462467</v>
      </c>
      <c r="F538">
        <v>5636.5795322278291</v>
      </c>
      <c r="G538">
        <v>8.594696632392381</v>
      </c>
      <c r="H538">
        <v>-4.2336062207830594E-2</v>
      </c>
      <c r="I538">
        <v>12.0357805974299</v>
      </c>
      <c r="J538">
        <v>10.570441607522399</v>
      </c>
      <c r="K538">
        <v>110.6994316623697</v>
      </c>
      <c r="L538">
        <v>99.35648551162376</v>
      </c>
      <c r="M538">
        <v>19.059999465942401</v>
      </c>
      <c r="N538">
        <v>15.949999809265099</v>
      </c>
      <c r="O538">
        <v>50.068645940548116</v>
      </c>
      <c r="P538">
        <v>45.211047271944906</v>
      </c>
      <c r="Q538">
        <v>24.917659783181421</v>
      </c>
      <c r="R538">
        <v>24.973570637841387</v>
      </c>
      <c r="S538">
        <v>6.45</v>
      </c>
      <c r="T538">
        <v>6.54</v>
      </c>
      <c r="U538">
        <v>75.327799999999996</v>
      </c>
      <c r="V538">
        <v>73.261399999999995</v>
      </c>
      <c r="W538">
        <v>-0.31167071868160134</v>
      </c>
      <c r="X538">
        <v>-0.30754953637218402</v>
      </c>
    </row>
    <row r="539" spans="1:24">
      <c r="A539">
        <v>2001</v>
      </c>
      <c r="B539" t="s">
        <v>4</v>
      </c>
      <c r="C539">
        <v>24</v>
      </c>
      <c r="D539">
        <v>5708.0826593526917</v>
      </c>
      <c r="E539">
        <v>305.15290573948732</v>
      </c>
      <c r="F539">
        <v>5402.9297536132044</v>
      </c>
      <c r="G539">
        <v>8.6496384598080418</v>
      </c>
      <c r="H539">
        <v>5.4941827415660782E-2</v>
      </c>
      <c r="I539">
        <v>7.3296201911553203</v>
      </c>
      <c r="J539">
        <v>12.0357805974299</v>
      </c>
      <c r="K539">
        <v>123.61564007787442</v>
      </c>
      <c r="L539">
        <v>110.6994316623697</v>
      </c>
      <c r="M539">
        <v>19.379999160766602</v>
      </c>
      <c r="N539">
        <v>19.059999465942401</v>
      </c>
      <c r="O539">
        <v>41.840623000072689</v>
      </c>
      <c r="P539">
        <v>50.068645940548116</v>
      </c>
      <c r="Q539">
        <v>24.042143305753349</v>
      </c>
      <c r="R539">
        <v>24.917659783181421</v>
      </c>
      <c r="S539">
        <v>3.82</v>
      </c>
      <c r="T539">
        <v>6.45</v>
      </c>
      <c r="U539">
        <v>73.860699999999994</v>
      </c>
      <c r="V539">
        <v>75.327799999999996</v>
      </c>
      <c r="W539">
        <v>-0.30987096962284538</v>
      </c>
      <c r="X539">
        <v>-0.31167071868160134</v>
      </c>
    </row>
    <row r="540" spans="1:24">
      <c r="A540">
        <v>2002</v>
      </c>
      <c r="B540" t="s">
        <v>4</v>
      </c>
      <c r="C540">
        <v>24</v>
      </c>
      <c r="D540">
        <v>6524.8618781559817</v>
      </c>
      <c r="E540">
        <v>816.77921880328995</v>
      </c>
      <c r="F540">
        <v>5708.0826593526917</v>
      </c>
      <c r="G540">
        <v>8.7833750638681458</v>
      </c>
      <c r="H540">
        <v>0.13373660406010401</v>
      </c>
      <c r="I540">
        <v>3.1271422298460401</v>
      </c>
      <c r="J540">
        <v>7.3296201911553203</v>
      </c>
      <c r="K540">
        <v>122.19613484413372</v>
      </c>
      <c r="L540">
        <v>123.61564007787442</v>
      </c>
      <c r="M540">
        <v>18.719999313354499</v>
      </c>
      <c r="N540">
        <v>19.379999160766602</v>
      </c>
      <c r="O540">
        <v>43.34997718069728</v>
      </c>
      <c r="P540">
        <v>41.840623000072689</v>
      </c>
      <c r="Q540">
        <v>23.666697664877958</v>
      </c>
      <c r="R540">
        <v>24.042143305753349</v>
      </c>
      <c r="S540">
        <v>3.37</v>
      </c>
      <c r="T540">
        <v>3.82</v>
      </c>
      <c r="U540">
        <v>75.043000000000006</v>
      </c>
      <c r="V540">
        <v>73.860699999999994</v>
      </c>
      <c r="W540">
        <v>-0.30843829374354798</v>
      </c>
      <c r="X540">
        <v>-0.30987096962284538</v>
      </c>
    </row>
    <row r="541" spans="1:24">
      <c r="A541">
        <v>2003</v>
      </c>
      <c r="B541" t="s">
        <v>4</v>
      </c>
      <c r="C541">
        <v>24</v>
      </c>
      <c r="D541">
        <v>8696.9132419140478</v>
      </c>
      <c r="E541">
        <v>2172.0513637580661</v>
      </c>
      <c r="F541">
        <v>6524.8618781559817</v>
      </c>
      <c r="G541">
        <v>9.0707234419063472</v>
      </c>
      <c r="H541">
        <v>0.28734837803820135</v>
      </c>
      <c r="I541">
        <v>8.5541430540665093</v>
      </c>
      <c r="J541">
        <v>3.1271422298460401</v>
      </c>
      <c r="K541">
        <v>126.28299454361627</v>
      </c>
      <c r="L541">
        <v>122.19613484413372</v>
      </c>
      <c r="M541">
        <v>17.120000839233398</v>
      </c>
      <c r="N541">
        <v>18.719999313354499</v>
      </c>
      <c r="O541">
        <v>38.087571773262638</v>
      </c>
      <c r="P541">
        <v>43.34997718069728</v>
      </c>
      <c r="Q541">
        <v>19.415056422133397</v>
      </c>
      <c r="R541">
        <v>23.666697664877958</v>
      </c>
      <c r="S541">
        <v>2.91</v>
      </c>
      <c r="T541">
        <v>3.37</v>
      </c>
      <c r="U541">
        <v>74.258399999999995</v>
      </c>
      <c r="V541">
        <v>75.043000000000006</v>
      </c>
      <c r="W541">
        <v>-0.30894900392518165</v>
      </c>
      <c r="X541">
        <v>-0.30843829374354798</v>
      </c>
    </row>
    <row r="542" spans="1:24">
      <c r="A542">
        <v>2004</v>
      </c>
      <c r="B542" t="s">
        <v>4</v>
      </c>
      <c r="C542">
        <v>24</v>
      </c>
      <c r="D542">
        <v>10654.793707293686</v>
      </c>
      <c r="E542">
        <v>1957.8804653796378</v>
      </c>
      <c r="F542">
        <v>8696.9132419140478</v>
      </c>
      <c r="G542">
        <v>9.2737651832278498</v>
      </c>
      <c r="H542">
        <v>0.20304174132150266</v>
      </c>
      <c r="I542">
        <v>7.5485008818341903</v>
      </c>
      <c r="J542">
        <v>8.5541430540665093</v>
      </c>
      <c r="K542">
        <v>140.16182370705422</v>
      </c>
      <c r="L542">
        <v>126.28299454361627</v>
      </c>
      <c r="M542">
        <v>18.600000381469702</v>
      </c>
      <c r="N542">
        <v>17.120000839233398</v>
      </c>
      <c r="O542">
        <v>36.687632928080674</v>
      </c>
      <c r="P542">
        <v>38.087571773262638</v>
      </c>
      <c r="Q542">
        <v>20.47359157653376</v>
      </c>
      <c r="R542">
        <v>19.415056422133397</v>
      </c>
      <c r="S542">
        <v>6.5</v>
      </c>
      <c r="T542">
        <v>2.91</v>
      </c>
      <c r="U542">
        <v>72.897599999999997</v>
      </c>
      <c r="V542">
        <v>74.258399999999995</v>
      </c>
      <c r="W542">
        <v>-0.30821994672271597</v>
      </c>
      <c r="X542">
        <v>-0.30894900392518165</v>
      </c>
    </row>
    <row r="543" spans="1:24">
      <c r="A543">
        <v>2005</v>
      </c>
      <c r="B543" t="s">
        <v>4</v>
      </c>
      <c r="C543">
        <v>24</v>
      </c>
      <c r="D543">
        <v>11669.419747806289</v>
      </c>
      <c r="E543">
        <v>1014.6260405126031</v>
      </c>
      <c r="F543">
        <v>10654.793707293686</v>
      </c>
      <c r="G543">
        <v>9.3647270023483173</v>
      </c>
      <c r="H543">
        <v>9.0961819120467524E-2</v>
      </c>
      <c r="I543">
        <v>2.7090849458839101</v>
      </c>
      <c r="J543">
        <v>7.5485008818341903</v>
      </c>
      <c r="K543">
        <v>148.67939743122952</v>
      </c>
      <c r="L543">
        <v>140.16182370705422</v>
      </c>
      <c r="M543">
        <v>16.2600002288818</v>
      </c>
      <c r="N543">
        <v>18.600000381469702</v>
      </c>
      <c r="O543">
        <v>38.184159219624156</v>
      </c>
      <c r="P543">
        <v>36.687632928080674</v>
      </c>
      <c r="Q543">
        <v>21.929953420949101</v>
      </c>
      <c r="R543">
        <v>20.47359157653376</v>
      </c>
      <c r="S543">
        <v>4.3</v>
      </c>
      <c r="T543">
        <v>6.5</v>
      </c>
      <c r="U543">
        <v>63.818399999999997</v>
      </c>
      <c r="V543">
        <v>72.897599999999997</v>
      </c>
      <c r="W543">
        <v>-0.30779671711058904</v>
      </c>
      <c r="X543">
        <v>-0.30821994672271597</v>
      </c>
    </row>
    <row r="544" spans="1:24">
      <c r="A544">
        <v>2006</v>
      </c>
      <c r="B544" t="s">
        <v>4</v>
      </c>
      <c r="C544">
        <v>24</v>
      </c>
      <c r="D544">
        <v>13139.032176868766</v>
      </c>
      <c r="E544">
        <v>1469.6124290624775</v>
      </c>
      <c r="F544">
        <v>11669.419747806289</v>
      </c>
      <c r="G544">
        <v>9.4833426345975536</v>
      </c>
      <c r="H544">
        <v>0.11861563224923621</v>
      </c>
      <c r="I544">
        <v>4.4833312044961096</v>
      </c>
      <c r="J544">
        <v>2.7090849458839101</v>
      </c>
      <c r="K544">
        <v>166.03110039969147</v>
      </c>
      <c r="L544">
        <v>148.67939743122952</v>
      </c>
      <c r="M544">
        <v>13.3699998855591</v>
      </c>
      <c r="N544">
        <v>16.2600002288818</v>
      </c>
      <c r="O544">
        <v>36.848861559805968</v>
      </c>
      <c r="P544">
        <v>38.184159219624156</v>
      </c>
      <c r="Q544">
        <v>21.320059798929051</v>
      </c>
      <c r="R544">
        <v>21.929953420949101</v>
      </c>
      <c r="S544">
        <v>4.09</v>
      </c>
      <c r="T544">
        <v>4.3</v>
      </c>
      <c r="U544">
        <v>66.393600000000006</v>
      </c>
      <c r="V544">
        <v>63.818399999999997</v>
      </c>
      <c r="W544">
        <v>-0.30216075693552086</v>
      </c>
      <c r="X544">
        <v>-0.30779671711058904</v>
      </c>
    </row>
    <row r="545" spans="1:24">
      <c r="A545">
        <v>2007</v>
      </c>
      <c r="B545" t="s">
        <v>4</v>
      </c>
      <c r="C545">
        <v>24</v>
      </c>
      <c r="D545">
        <v>16057.733143902777</v>
      </c>
      <c r="E545">
        <v>2918.7009670340103</v>
      </c>
      <c r="F545">
        <v>13139.032176868766</v>
      </c>
      <c r="G545">
        <v>9.6839458283416775</v>
      </c>
      <c r="H545">
        <v>0.20060319374412394</v>
      </c>
      <c r="I545">
        <v>2.75672371638138</v>
      </c>
      <c r="J545">
        <v>4.4833312044961096</v>
      </c>
      <c r="K545">
        <v>167.67085490469881</v>
      </c>
      <c r="L545">
        <v>166.03110039969147</v>
      </c>
      <c r="M545">
        <v>11.1400003433228</v>
      </c>
      <c r="N545">
        <v>13.3699998855591</v>
      </c>
      <c r="O545">
        <v>34.739409066042917</v>
      </c>
      <c r="P545">
        <v>36.848861559805968</v>
      </c>
      <c r="Q545">
        <v>23.629263612522841</v>
      </c>
      <c r="R545">
        <v>21.320059798929051</v>
      </c>
      <c r="S545">
        <v>3.73</v>
      </c>
      <c r="T545">
        <v>4.09</v>
      </c>
      <c r="U545">
        <v>63.0822</v>
      </c>
      <c r="V545">
        <v>66.393600000000006</v>
      </c>
      <c r="W545">
        <v>-0.29628383663325047</v>
      </c>
      <c r="X545">
        <v>-0.30216075693552086</v>
      </c>
    </row>
    <row r="546" spans="1:24">
      <c r="A546">
        <v>2008</v>
      </c>
      <c r="B546" t="s">
        <v>4</v>
      </c>
      <c r="C546">
        <v>24</v>
      </c>
      <c r="D546">
        <v>18650.359115410691</v>
      </c>
      <c r="E546">
        <v>2592.6259715079141</v>
      </c>
      <c r="F546">
        <v>16057.733143902777</v>
      </c>
      <c r="G546">
        <v>9.8336206804045752</v>
      </c>
      <c r="H546">
        <v>0.14967485206289766</v>
      </c>
      <c r="I546">
        <v>4.5981797632502799</v>
      </c>
      <c r="J546">
        <v>2.75672371638138</v>
      </c>
      <c r="K546">
        <v>162.92092976100156</v>
      </c>
      <c r="L546">
        <v>167.67085490469881</v>
      </c>
      <c r="M546">
        <v>9.5100002288818395</v>
      </c>
      <c r="N546">
        <v>11.1400003433228</v>
      </c>
      <c r="O546">
        <v>34.760966315544891</v>
      </c>
      <c r="P546">
        <v>34.739409066042917</v>
      </c>
      <c r="Q546">
        <v>22.864919349697644</v>
      </c>
      <c r="R546">
        <v>23.629263612522841</v>
      </c>
      <c r="S546">
        <v>2.0187499999999998</v>
      </c>
      <c r="T546">
        <v>3.73</v>
      </c>
      <c r="U546">
        <v>63.987099999999998</v>
      </c>
      <c r="V546">
        <v>63.0822</v>
      </c>
      <c r="W546">
        <v>-0.30057485458435879</v>
      </c>
      <c r="X546">
        <v>-0.29628383663325047</v>
      </c>
    </row>
    <row r="547" spans="1:24">
      <c r="A547">
        <v>2009</v>
      </c>
      <c r="B547" t="s">
        <v>4</v>
      </c>
      <c r="C547">
        <v>24</v>
      </c>
      <c r="D547">
        <v>16512.981972331709</v>
      </c>
      <c r="E547">
        <v>-2137.377143078982</v>
      </c>
      <c r="F547">
        <v>18650.359115410691</v>
      </c>
      <c r="G547">
        <v>9.7119021367365832</v>
      </c>
      <c r="H547">
        <v>-0.12171854366799195</v>
      </c>
      <c r="I547">
        <v>1.6151046405823599</v>
      </c>
      <c r="J547">
        <v>4.5981797632502799</v>
      </c>
      <c r="K547">
        <v>136.70152697010224</v>
      </c>
      <c r="L547">
        <v>162.92092976100156</v>
      </c>
      <c r="M547">
        <v>12.0299997329712</v>
      </c>
      <c r="N547">
        <v>9.5100002288818395</v>
      </c>
      <c r="O547">
        <v>41.670959781195094</v>
      </c>
      <c r="P547">
        <v>34.760966315544891</v>
      </c>
      <c r="Q547">
        <v>17.431855358757559</v>
      </c>
      <c r="R547">
        <v>22.864919349697644</v>
      </c>
      <c r="T547">
        <v>2.0187499999999998</v>
      </c>
      <c r="U547">
        <v>67.231800000000007</v>
      </c>
      <c r="V547">
        <v>63.987099999999998</v>
      </c>
      <c r="W547">
        <v>-0.30269035297263258</v>
      </c>
      <c r="X547">
        <v>-0.30057485458435879</v>
      </c>
    </row>
    <row r="548" spans="1:24">
      <c r="A548">
        <v>2010</v>
      </c>
      <c r="B548" t="s">
        <v>4</v>
      </c>
      <c r="C548">
        <v>24</v>
      </c>
      <c r="D548">
        <v>16600.613588038526</v>
      </c>
      <c r="E548">
        <v>87.631615706817684</v>
      </c>
      <c r="F548">
        <v>16512.981972331709</v>
      </c>
      <c r="G548">
        <v>9.7171949367963659</v>
      </c>
      <c r="H548">
        <v>5.2928000597827207E-3</v>
      </c>
      <c r="I548">
        <v>0.95701813297513605</v>
      </c>
      <c r="J548">
        <v>1.6151046405823599</v>
      </c>
      <c r="K548">
        <v>154.12305980672085</v>
      </c>
      <c r="L548">
        <v>136.70152697010224</v>
      </c>
      <c r="M548">
        <v>14.3800001144409</v>
      </c>
      <c r="N548">
        <v>12.0299997329712</v>
      </c>
      <c r="O548">
        <v>39.835805485416934</v>
      </c>
      <c r="P548">
        <v>41.670959781195094</v>
      </c>
      <c r="Q548">
        <v>19.490840761900401</v>
      </c>
      <c r="R548">
        <v>17.431855358757559</v>
      </c>
      <c r="U548">
        <v>65.786000000000001</v>
      </c>
      <c r="V548">
        <v>67.231800000000007</v>
      </c>
      <c r="W548">
        <v>-0.30454003536284113</v>
      </c>
      <c r="X548">
        <v>-0.30269035297263258</v>
      </c>
    </row>
    <row r="549" spans="1:24">
      <c r="A549">
        <v>2011</v>
      </c>
      <c r="B549" t="s">
        <v>4</v>
      </c>
      <c r="C549">
        <v>24</v>
      </c>
      <c r="D549">
        <v>18187.157441947787</v>
      </c>
      <c r="E549">
        <v>1586.5438539092611</v>
      </c>
      <c r="F549">
        <v>16600.613588038526</v>
      </c>
      <c r="G549">
        <v>9.8084709889294768</v>
      </c>
      <c r="H549">
        <v>9.1276052133110852E-2</v>
      </c>
      <c r="I549">
        <v>3.9192859914629401</v>
      </c>
      <c r="J549">
        <v>0.95701813297513605</v>
      </c>
      <c r="K549">
        <v>171.00787295773631</v>
      </c>
      <c r="L549">
        <v>154.12305980672085</v>
      </c>
      <c r="M549">
        <v>13.6199998855591</v>
      </c>
      <c r="N549">
        <v>14.3800001144409</v>
      </c>
      <c r="O549">
        <v>39.017249797723132</v>
      </c>
      <c r="P549">
        <v>39.835805485416934</v>
      </c>
      <c r="Q549">
        <v>19.303280180417907</v>
      </c>
      <c r="R549">
        <v>19.490840761900401</v>
      </c>
      <c r="U549">
        <v>65.960400000000007</v>
      </c>
      <c r="V549">
        <v>65.786000000000001</v>
      </c>
      <c r="W549">
        <v>-0.30414844652993472</v>
      </c>
      <c r="X549">
        <v>-0.30454003536284113</v>
      </c>
    </row>
    <row r="550" spans="1:24">
      <c r="A550">
        <v>2012</v>
      </c>
      <c r="B550" t="s">
        <v>4</v>
      </c>
      <c r="C550">
        <v>24</v>
      </c>
      <c r="D550">
        <v>17274.642304050882</v>
      </c>
      <c r="E550">
        <v>-912.5151378969058</v>
      </c>
      <c r="F550">
        <v>18187.157441947787</v>
      </c>
      <c r="G550">
        <v>9.7569949424331277</v>
      </c>
      <c r="H550">
        <v>-5.147604649634907E-2</v>
      </c>
      <c r="I550">
        <v>3.6061026352288601</v>
      </c>
      <c r="J550">
        <v>3.9192859914629401</v>
      </c>
      <c r="K550">
        <v>179.19387884324104</v>
      </c>
      <c r="L550">
        <v>171.00787295773631</v>
      </c>
      <c r="M550">
        <v>13.960000038146999</v>
      </c>
      <c r="N550">
        <v>13.6199998855591</v>
      </c>
      <c r="O550">
        <v>38.950994018679673</v>
      </c>
      <c r="P550">
        <v>39.017249797723132</v>
      </c>
      <c r="Q550">
        <v>21.260284682585837</v>
      </c>
      <c r="R550">
        <v>19.303280180417907</v>
      </c>
      <c r="U550">
        <v>65.4255</v>
      </c>
      <c r="V550">
        <v>65.960400000000007</v>
      </c>
      <c r="W550">
        <v>-0.30384301735502878</v>
      </c>
      <c r="X550">
        <v>-0.30414844652993472</v>
      </c>
    </row>
    <row r="551" spans="1:24">
      <c r="A551">
        <v>2013</v>
      </c>
      <c r="B551" t="s">
        <v>4</v>
      </c>
      <c r="C551">
        <v>24</v>
      </c>
      <c r="D551">
        <v>18191.612786162987</v>
      </c>
      <c r="E551">
        <v>916.97048211210495</v>
      </c>
      <c r="F551">
        <v>17274.642304050882</v>
      </c>
      <c r="G551">
        <v>9.8087159309222667</v>
      </c>
      <c r="H551">
        <v>5.1720988489138975E-2</v>
      </c>
      <c r="I551">
        <v>1.40047368963031</v>
      </c>
      <c r="J551">
        <v>3.6061026352288601</v>
      </c>
      <c r="K551">
        <v>183.40546437230654</v>
      </c>
      <c r="L551">
        <v>179.19387884324104</v>
      </c>
      <c r="M551">
        <v>14.2200002670288</v>
      </c>
      <c r="N551">
        <v>13.960000038146999</v>
      </c>
      <c r="O551">
        <v>39.522018596418526</v>
      </c>
      <c r="P551">
        <v>38.950994018679673</v>
      </c>
      <c r="Q551">
        <v>22.241023451114728</v>
      </c>
      <c r="R551">
        <v>21.260284682585837</v>
      </c>
      <c r="U551">
        <v>72.282399999999996</v>
      </c>
      <c r="V551">
        <v>65.4255</v>
      </c>
      <c r="W551">
        <v>-0.30545779514241733</v>
      </c>
      <c r="X551">
        <v>-0.30384301735502878</v>
      </c>
    </row>
    <row r="552" spans="1:24">
      <c r="A552">
        <v>2014</v>
      </c>
      <c r="B552" t="s">
        <v>4</v>
      </c>
      <c r="C552">
        <v>24</v>
      </c>
      <c r="D552">
        <v>18629.77966300863</v>
      </c>
      <c r="E552">
        <v>438.16687684564386</v>
      </c>
      <c r="F552">
        <v>18191.612786162987</v>
      </c>
      <c r="G552">
        <v>9.8325166365266945</v>
      </c>
      <c r="H552">
        <v>2.3800705604427819E-2</v>
      </c>
      <c r="I552">
        <v>-7.6165329541982393E-2</v>
      </c>
      <c r="J552">
        <v>1.40047368963031</v>
      </c>
      <c r="K552">
        <v>180.27881845797884</v>
      </c>
      <c r="L552">
        <v>183.40546437230654</v>
      </c>
      <c r="M552">
        <v>13.180000305175801</v>
      </c>
      <c r="N552">
        <v>14.2200002670288</v>
      </c>
      <c r="O552">
        <v>39.769315678235834</v>
      </c>
      <c r="P552">
        <v>39.522018596418526</v>
      </c>
      <c r="Q552">
        <v>22.412175696852206</v>
      </c>
      <c r="R552">
        <v>22.241023451114728</v>
      </c>
      <c r="U552">
        <v>71.894499999999994</v>
      </c>
      <c r="V552">
        <v>72.282399999999996</v>
      </c>
      <c r="X552">
        <v>-0.30545779514241733</v>
      </c>
    </row>
    <row r="553" spans="1:24">
      <c r="A553">
        <v>2015</v>
      </c>
      <c r="B553" t="s">
        <v>4</v>
      </c>
      <c r="C553">
        <v>24</v>
      </c>
      <c r="D553">
        <v>16182.303723988365</v>
      </c>
      <c r="E553">
        <v>-2447.4759390202653</v>
      </c>
      <c r="F553">
        <v>18629.77966300863</v>
      </c>
      <c r="G553">
        <v>9.6916735614407088</v>
      </c>
      <c r="H553">
        <v>-0.1408430750859857</v>
      </c>
      <c r="I553">
        <v>-0.325219777427739</v>
      </c>
      <c r="J553">
        <v>-7.6165329541982393E-2</v>
      </c>
      <c r="K553">
        <v>183.11871395879632</v>
      </c>
      <c r="L553">
        <v>180.27881845797884</v>
      </c>
      <c r="M553">
        <v>11.4799995422363</v>
      </c>
      <c r="N553">
        <v>13.180000305175801</v>
      </c>
      <c r="O553">
        <v>40.902810299981141</v>
      </c>
      <c r="P553">
        <v>39.769315678235834</v>
      </c>
      <c r="Q553">
        <v>21.968665523942985</v>
      </c>
      <c r="R553">
        <v>22.412175696852206</v>
      </c>
      <c r="U553">
        <v>73.102099999999993</v>
      </c>
      <c r="V553">
        <v>71.894499999999994</v>
      </c>
    </row>
    <row r="554" spans="1:24">
      <c r="A554">
        <v>1993</v>
      </c>
      <c r="B554" t="s">
        <v>3</v>
      </c>
      <c r="C554">
        <v>25</v>
      </c>
      <c r="E554" t="s">
        <v>141</v>
      </c>
      <c r="F554" t="s">
        <v>141</v>
      </c>
      <c r="H554" t="s">
        <v>141</v>
      </c>
      <c r="I554">
        <v>31.762130630593202</v>
      </c>
      <c r="J554" t="s">
        <v>141</v>
      </c>
      <c r="L554" t="s">
        <v>141</v>
      </c>
      <c r="M554">
        <v>8.5100002288818395</v>
      </c>
      <c r="N554" t="s">
        <v>141</v>
      </c>
      <c r="P554" t="s">
        <v>141</v>
      </c>
      <c r="R554" t="s">
        <v>141</v>
      </c>
      <c r="S554">
        <v>11.95</v>
      </c>
      <c r="T554" t="s">
        <v>141</v>
      </c>
      <c r="V554" t="s">
        <v>141</v>
      </c>
      <c r="X554" t="s">
        <v>141</v>
      </c>
    </row>
    <row r="555" spans="1:24">
      <c r="A555">
        <v>1994</v>
      </c>
      <c r="B555" t="s">
        <v>3</v>
      </c>
      <c r="C555">
        <v>25</v>
      </c>
      <c r="I555">
        <v>20.991818047149899</v>
      </c>
      <c r="J555">
        <v>31.762130630593202</v>
      </c>
      <c r="M555">
        <v>8.2399997711181605</v>
      </c>
      <c r="N555">
        <v>8.5100002288818395</v>
      </c>
      <c r="S555">
        <v>10.41</v>
      </c>
      <c r="T555">
        <v>11.95</v>
      </c>
    </row>
    <row r="556" spans="1:24">
      <c r="A556">
        <v>1995</v>
      </c>
      <c r="B556" t="s">
        <v>3</v>
      </c>
      <c r="C556">
        <v>25</v>
      </c>
      <c r="D556">
        <v>10690.665227864736</v>
      </c>
      <c r="G556">
        <v>9.2771262310693583</v>
      </c>
      <c r="H556">
        <v>9.2771262310693583</v>
      </c>
      <c r="I556">
        <v>13.4637296178669</v>
      </c>
      <c r="J556">
        <v>20.991818047149899</v>
      </c>
      <c r="K556">
        <v>93.463300995322669</v>
      </c>
      <c r="M556">
        <v>7.1500000953674299</v>
      </c>
      <c r="N556">
        <v>8.2399997711181605</v>
      </c>
      <c r="Q556">
        <v>24.333909617929621</v>
      </c>
      <c r="S556">
        <v>7.13</v>
      </c>
      <c r="T556">
        <v>10.41</v>
      </c>
    </row>
    <row r="557" spans="1:24">
      <c r="A557">
        <v>1996</v>
      </c>
      <c r="B557" t="s">
        <v>3</v>
      </c>
      <c r="C557">
        <v>25</v>
      </c>
      <c r="D557">
        <v>10801.428430554719</v>
      </c>
      <c r="E557">
        <v>110.76320268998279</v>
      </c>
      <c r="F557">
        <v>10690.665227864736</v>
      </c>
      <c r="G557">
        <v>9.2874336664548522</v>
      </c>
      <c r="H557">
        <v>1.0307435385493946E-2</v>
      </c>
      <c r="I557">
        <v>9.8644506154685203</v>
      </c>
      <c r="J557">
        <v>13.4637296178669</v>
      </c>
      <c r="K557">
        <v>93.627790232986257</v>
      </c>
      <c r="L557">
        <v>93.463300995322669</v>
      </c>
      <c r="M557">
        <v>6.9099998474121103</v>
      </c>
      <c r="N557">
        <v>7.1500000953674299</v>
      </c>
      <c r="Q557">
        <v>24.756331748725284</v>
      </c>
      <c r="R557">
        <v>24.333909617929621</v>
      </c>
      <c r="S557">
        <v>7.03</v>
      </c>
      <c r="T557">
        <v>7.13</v>
      </c>
      <c r="U557">
        <v>60.083300000000001</v>
      </c>
      <c r="W557">
        <v>-0.31203337005508996</v>
      </c>
    </row>
    <row r="558" spans="1:24">
      <c r="A558">
        <v>1997</v>
      </c>
      <c r="B558" t="s">
        <v>3</v>
      </c>
      <c r="C558">
        <v>25</v>
      </c>
      <c r="D558">
        <v>10447.935707660439</v>
      </c>
      <c r="E558">
        <v>-353.49272289427972</v>
      </c>
      <c r="F558">
        <v>10801.428430554719</v>
      </c>
      <c r="G558">
        <v>9.2541596979425744</v>
      </c>
      <c r="H558">
        <v>-3.3273968512277818E-2</v>
      </c>
      <c r="I558">
        <v>8.3596799070429508</v>
      </c>
      <c r="J558">
        <v>9.8644506154685203</v>
      </c>
      <c r="K558">
        <v>96.32608339345083</v>
      </c>
      <c r="L558">
        <v>93.627790232986257</v>
      </c>
      <c r="M558">
        <v>6.6500000953674299</v>
      </c>
      <c r="N558">
        <v>6.9099998474121103</v>
      </c>
      <c r="Q558">
        <v>25.813342057376897</v>
      </c>
      <c r="R558">
        <v>24.756331748725284</v>
      </c>
      <c r="S558">
        <v>6.43</v>
      </c>
      <c r="T558">
        <v>7.03</v>
      </c>
      <c r="U558">
        <v>60.488199999999999</v>
      </c>
      <c r="V558">
        <v>60.083300000000001</v>
      </c>
      <c r="W558">
        <v>-0.28968988086444664</v>
      </c>
      <c r="X558">
        <v>-0.31203337005508996</v>
      </c>
    </row>
    <row r="559" spans="1:24">
      <c r="A559">
        <v>1998</v>
      </c>
      <c r="B559" t="s">
        <v>3</v>
      </c>
      <c r="C559">
        <v>25</v>
      </c>
      <c r="D559">
        <v>11165.276331839592</v>
      </c>
      <c r="E559">
        <v>717.34062417915266</v>
      </c>
      <c r="F559">
        <v>10447.935707660439</v>
      </c>
      <c r="G559">
        <v>9.3205639137968799</v>
      </c>
      <c r="H559">
        <v>6.6404215854305448E-2</v>
      </c>
      <c r="I559">
        <v>7.8911668285668997</v>
      </c>
      <c r="J559">
        <v>8.3596799070429508</v>
      </c>
      <c r="K559">
        <v>96.775018227070987</v>
      </c>
      <c r="L559">
        <v>96.32608339345083</v>
      </c>
      <c r="M559">
        <v>7.3899998664856001</v>
      </c>
      <c r="N559">
        <v>6.6500000953674299</v>
      </c>
      <c r="Q559">
        <v>26.109631259811096</v>
      </c>
      <c r="R559">
        <v>25.813342057376897</v>
      </c>
      <c r="S559">
        <v>5.3</v>
      </c>
      <c r="T559">
        <v>6.43</v>
      </c>
      <c r="U559">
        <v>61.917200000000001</v>
      </c>
      <c r="V559">
        <v>60.488199999999999</v>
      </c>
      <c r="W559">
        <v>-0.28107902955608727</v>
      </c>
      <c r="X559">
        <v>-0.28968988086444664</v>
      </c>
    </row>
    <row r="560" spans="1:24">
      <c r="A560">
        <v>1999</v>
      </c>
      <c r="B560" t="s">
        <v>3</v>
      </c>
      <c r="C560">
        <v>25</v>
      </c>
      <c r="D560">
        <v>11441.997024834063</v>
      </c>
      <c r="E560">
        <v>276.72069299447139</v>
      </c>
      <c r="F560">
        <v>11165.276331839592</v>
      </c>
      <c r="G560">
        <v>9.3450458148069462</v>
      </c>
      <c r="H560">
        <v>2.4481901010066309E-2</v>
      </c>
      <c r="I560">
        <v>6.1555875445155896</v>
      </c>
      <c r="J560">
        <v>7.8911668285668997</v>
      </c>
      <c r="K560">
        <v>92.629104146867064</v>
      </c>
      <c r="L560">
        <v>96.775018227070987</v>
      </c>
      <c r="M560">
        <v>7.3200001716613796</v>
      </c>
      <c r="N560">
        <v>7.3899998664856001</v>
      </c>
      <c r="Q560">
        <v>25.463392366221811</v>
      </c>
      <c r="R560">
        <v>26.109631259811096</v>
      </c>
      <c r="S560">
        <v>5.65</v>
      </c>
      <c r="T560">
        <v>5.3</v>
      </c>
      <c r="U560">
        <v>61.119399999999999</v>
      </c>
      <c r="V560">
        <v>61.917200000000001</v>
      </c>
      <c r="W560">
        <v>-0.2746006018884633</v>
      </c>
      <c r="X560">
        <v>-0.28107902955608727</v>
      </c>
    </row>
    <row r="561" spans="1:24">
      <c r="A561">
        <v>2000</v>
      </c>
      <c r="B561" t="s">
        <v>3</v>
      </c>
      <c r="C561">
        <v>25</v>
      </c>
      <c r="D561">
        <v>10227.736770368498</v>
      </c>
      <c r="E561">
        <v>-1214.2602544655656</v>
      </c>
      <c r="F561">
        <v>11441.997024834063</v>
      </c>
      <c r="G561">
        <v>9.2328585999016113</v>
      </c>
      <c r="H561">
        <v>-0.1121872149053349</v>
      </c>
      <c r="I561">
        <v>8.9117441865876401</v>
      </c>
      <c r="J561">
        <v>6.1555875445155896</v>
      </c>
      <c r="K561">
        <v>103.67912271171051</v>
      </c>
      <c r="L561">
        <v>92.629104146867064</v>
      </c>
      <c r="M561">
        <v>6.9200000762939498</v>
      </c>
      <c r="N561">
        <v>7.3200001716613796</v>
      </c>
      <c r="Q561">
        <v>25.614796782991998</v>
      </c>
      <c r="R561">
        <v>25.463392366221811</v>
      </c>
      <c r="S561">
        <v>5.46</v>
      </c>
      <c r="T561">
        <v>5.65</v>
      </c>
      <c r="U561">
        <v>59.821199999999997</v>
      </c>
      <c r="V561">
        <v>61.119399999999999</v>
      </c>
      <c r="W561">
        <v>-0.27083287037240328</v>
      </c>
      <c r="X561">
        <v>-0.2746006018884633</v>
      </c>
    </row>
    <row r="562" spans="1:24">
      <c r="A562">
        <v>2001</v>
      </c>
      <c r="B562" t="s">
        <v>3</v>
      </c>
      <c r="C562">
        <v>25</v>
      </c>
      <c r="D562">
        <v>10479.296340529158</v>
      </c>
      <c r="E562">
        <v>251.55957016065986</v>
      </c>
      <c r="F562">
        <v>10227.736770368498</v>
      </c>
      <c r="G562">
        <v>9.257156812541556</v>
      </c>
      <c r="H562">
        <v>2.4298212639944694E-2</v>
      </c>
      <c r="I562">
        <v>8.3796658749220505</v>
      </c>
      <c r="J562">
        <v>8.9117441865876401</v>
      </c>
      <c r="K562">
        <v>104.53869423851555</v>
      </c>
      <c r="L562">
        <v>103.67912271171051</v>
      </c>
      <c r="M562">
        <v>5.6799998283386204</v>
      </c>
      <c r="N562">
        <v>6.9200000762939498</v>
      </c>
      <c r="Q562">
        <v>26.275268809292367</v>
      </c>
      <c r="R562">
        <v>25.614796782991998</v>
      </c>
      <c r="S562">
        <v>5.23</v>
      </c>
      <c r="T562">
        <v>5.46</v>
      </c>
      <c r="U562">
        <v>63.860399999999998</v>
      </c>
      <c r="V562">
        <v>59.821199999999997</v>
      </c>
      <c r="W562">
        <v>-0.26316487933188598</v>
      </c>
      <c r="X562">
        <v>-0.27083287037240328</v>
      </c>
    </row>
    <row r="563" spans="1:24">
      <c r="A563">
        <v>2002</v>
      </c>
      <c r="B563" t="s">
        <v>3</v>
      </c>
      <c r="C563">
        <v>25</v>
      </c>
      <c r="D563">
        <v>11814.09994239482</v>
      </c>
      <c r="E563">
        <v>1334.8036018656621</v>
      </c>
      <c r="F563">
        <v>10479.296340529158</v>
      </c>
      <c r="G563">
        <v>9.3770490074889921</v>
      </c>
      <c r="H563">
        <v>0.11989219494743608</v>
      </c>
      <c r="I563">
        <v>7.4807777070375598</v>
      </c>
      <c r="J563">
        <v>8.3796658749220505</v>
      </c>
      <c r="K563">
        <v>103.32714901378901</v>
      </c>
      <c r="L563">
        <v>104.53869423851555</v>
      </c>
      <c r="M563">
        <v>5.9200000762939498</v>
      </c>
      <c r="N563">
        <v>5.6799998283386204</v>
      </c>
      <c r="O563">
        <v>40.477874011370446</v>
      </c>
      <c r="Q563">
        <v>26.087672263888805</v>
      </c>
      <c r="R563">
        <v>26.275268809292367</v>
      </c>
      <c r="S563">
        <v>4.3</v>
      </c>
      <c r="T563">
        <v>5.23</v>
      </c>
      <c r="U563">
        <v>63.851999999999997</v>
      </c>
      <c r="V563">
        <v>63.860399999999998</v>
      </c>
      <c r="W563">
        <v>-0.24798088108317398</v>
      </c>
      <c r="X563">
        <v>-0.26316487933188598</v>
      </c>
    </row>
    <row r="564" spans="1:24">
      <c r="A564">
        <v>2003</v>
      </c>
      <c r="B564" t="s">
        <v>3</v>
      </c>
      <c r="C564">
        <v>25</v>
      </c>
      <c r="D564">
        <v>14880.471540178836</v>
      </c>
      <c r="E564">
        <v>3066.3715977840166</v>
      </c>
      <c r="F564">
        <v>11814.09994239482</v>
      </c>
      <c r="G564">
        <v>9.6078049974131279</v>
      </c>
      <c r="H564">
        <v>0.23075598992413582</v>
      </c>
      <c r="I564">
        <v>5.54416421752898</v>
      </c>
      <c r="J564">
        <v>7.4807777070375598</v>
      </c>
      <c r="K564">
        <v>102.10846676625094</v>
      </c>
      <c r="L564">
        <v>103.32714901378901</v>
      </c>
      <c r="M564">
        <v>6.4800000190734899</v>
      </c>
      <c r="N564">
        <v>5.9200000762939498</v>
      </c>
      <c r="O564">
        <v>40.482159223862837</v>
      </c>
      <c r="P564">
        <v>40.477874011370446</v>
      </c>
      <c r="Q564">
        <v>25.498574610159608</v>
      </c>
      <c r="R564">
        <v>26.087672263888805</v>
      </c>
      <c r="S564">
        <v>5.0999999999999996</v>
      </c>
      <c r="T564">
        <v>4.3</v>
      </c>
      <c r="U564">
        <v>65.2303</v>
      </c>
      <c r="V564">
        <v>63.851999999999997</v>
      </c>
      <c r="W564">
        <v>-0.23875939831124335</v>
      </c>
      <c r="X564">
        <v>-0.24798088108317398</v>
      </c>
    </row>
    <row r="565" spans="1:24">
      <c r="A565">
        <v>2004</v>
      </c>
      <c r="B565" t="s">
        <v>3</v>
      </c>
      <c r="C565">
        <v>25</v>
      </c>
      <c r="D565">
        <v>17260.901513817302</v>
      </c>
      <c r="E565">
        <v>2380.4299736384655</v>
      </c>
      <c r="F565">
        <v>14880.471540178836</v>
      </c>
      <c r="G565">
        <v>9.7561991946649087</v>
      </c>
      <c r="H565">
        <v>0.14839419725178082</v>
      </c>
      <c r="I565">
        <v>3.59297594249513</v>
      </c>
      <c r="J565">
        <v>5.54416421752898</v>
      </c>
      <c r="K565">
        <v>111.3771087001974</v>
      </c>
      <c r="L565">
        <v>102.10846676625094</v>
      </c>
      <c r="M565">
        <v>6.0100002288818404</v>
      </c>
      <c r="N565">
        <v>6.4800000190734899</v>
      </c>
      <c r="O565">
        <v>39.917610348273008</v>
      </c>
      <c r="P565">
        <v>40.482159223862837</v>
      </c>
      <c r="Q565">
        <v>25.85309276631228</v>
      </c>
      <c r="R565">
        <v>25.498574610159608</v>
      </c>
      <c r="S565">
        <v>4.8</v>
      </c>
      <c r="T565">
        <v>5.0999999999999996</v>
      </c>
      <c r="U565">
        <v>59.345100000000002</v>
      </c>
      <c r="V565">
        <v>65.2303</v>
      </c>
      <c r="W565">
        <v>-0.23304398131818468</v>
      </c>
      <c r="X565">
        <v>-0.23875939831124335</v>
      </c>
    </row>
    <row r="566" spans="1:24">
      <c r="A566">
        <v>2005</v>
      </c>
      <c r="B566" t="s">
        <v>3</v>
      </c>
      <c r="C566">
        <v>25</v>
      </c>
      <c r="D566">
        <v>18169.180908228715</v>
      </c>
      <c r="E566">
        <v>908.2793944114128</v>
      </c>
      <c r="F566">
        <v>17260.901513817302</v>
      </c>
      <c r="G566">
        <v>9.8074820810251158</v>
      </c>
      <c r="H566">
        <v>5.1282886360207058E-2</v>
      </c>
      <c r="I566">
        <v>2.4515013231647398</v>
      </c>
      <c r="J566">
        <v>3.59297594249513</v>
      </c>
      <c r="K566">
        <v>119.79748052679871</v>
      </c>
      <c r="L566">
        <v>111.3771087001974</v>
      </c>
      <c r="M566">
        <v>6.5100002288818404</v>
      </c>
      <c r="N566">
        <v>6.0100002288818404</v>
      </c>
      <c r="O566">
        <v>39.929958603671814</v>
      </c>
      <c r="P566">
        <v>39.917610348273008</v>
      </c>
      <c r="Q566">
        <v>26.823059497803126</v>
      </c>
      <c r="R566">
        <v>25.85309276631228</v>
      </c>
      <c r="S566">
        <v>4.5</v>
      </c>
      <c r="T566">
        <v>4.8</v>
      </c>
      <c r="U566">
        <v>55.497500000000002</v>
      </c>
      <c r="V566">
        <v>59.345100000000002</v>
      </c>
      <c r="W566">
        <v>-0.23621548567926531</v>
      </c>
      <c r="X566">
        <v>-0.23304398131818468</v>
      </c>
    </row>
    <row r="567" spans="1:24">
      <c r="A567">
        <v>2006</v>
      </c>
      <c r="B567" t="s">
        <v>3</v>
      </c>
      <c r="C567">
        <v>25</v>
      </c>
      <c r="D567">
        <v>19726.126495914868</v>
      </c>
      <c r="E567">
        <v>1556.9455876861539</v>
      </c>
      <c r="F567">
        <v>18169.180908228715</v>
      </c>
      <c r="G567">
        <v>9.8896992541424122</v>
      </c>
      <c r="H567">
        <v>8.2217173117296483E-2</v>
      </c>
      <c r="I567">
        <v>2.4579244419586401</v>
      </c>
      <c r="J567">
        <v>2.4515013231647398</v>
      </c>
      <c r="K567">
        <v>129.43862139114327</v>
      </c>
      <c r="L567">
        <v>119.79748052679871</v>
      </c>
      <c r="M567">
        <v>5.9499998092651403</v>
      </c>
      <c r="N567">
        <v>6.5100002288818404</v>
      </c>
      <c r="O567">
        <v>38.709340643300486</v>
      </c>
      <c r="P567">
        <v>39.929958603671814</v>
      </c>
      <c r="Q567">
        <v>28.673543636904441</v>
      </c>
      <c r="R567">
        <v>26.823059497803126</v>
      </c>
      <c r="S567">
        <v>4.4000000000000004</v>
      </c>
      <c r="T567">
        <v>4.5</v>
      </c>
      <c r="U567">
        <v>55.560699999999997</v>
      </c>
      <c r="V567">
        <v>55.497500000000002</v>
      </c>
      <c r="W567">
        <v>-0.21813571964982001</v>
      </c>
      <c r="X567">
        <v>-0.23621548567926531</v>
      </c>
    </row>
    <row r="568" spans="1:24">
      <c r="A568">
        <v>2007</v>
      </c>
      <c r="B568" t="s">
        <v>3</v>
      </c>
      <c r="C568">
        <v>25</v>
      </c>
      <c r="D568">
        <v>23841.317919074383</v>
      </c>
      <c r="E568">
        <v>4115.1914231595147</v>
      </c>
      <c r="F568">
        <v>19726.126495914868</v>
      </c>
      <c r="G568">
        <v>10.079175401491669</v>
      </c>
      <c r="H568">
        <v>0.18947614734925722</v>
      </c>
      <c r="I568">
        <v>3.65749563284104</v>
      </c>
      <c r="J568">
        <v>2.4579244419586401</v>
      </c>
      <c r="K568">
        <v>136.49196449563581</v>
      </c>
      <c r="L568">
        <v>129.43862139114327</v>
      </c>
      <c r="M568">
        <v>4.8200001716613796</v>
      </c>
      <c r="N568">
        <v>5.9499998092651403</v>
      </c>
      <c r="O568">
        <v>35.849960329524727</v>
      </c>
      <c r="P568">
        <v>38.709340643300486</v>
      </c>
      <c r="Q568">
        <v>28.922996619733105</v>
      </c>
      <c r="R568">
        <v>28.673543636904441</v>
      </c>
      <c r="S568">
        <v>2.5299999999999998</v>
      </c>
      <c r="T568">
        <v>4.4000000000000004</v>
      </c>
      <c r="U568">
        <v>57.209499999999998</v>
      </c>
      <c r="V568">
        <v>55.560699999999997</v>
      </c>
      <c r="W568">
        <v>-0.14941526090821997</v>
      </c>
      <c r="X568">
        <v>-0.21813571964982001</v>
      </c>
    </row>
    <row r="569" spans="1:24">
      <c r="A569">
        <v>2008</v>
      </c>
      <c r="B569" t="s">
        <v>3</v>
      </c>
      <c r="C569">
        <v>25</v>
      </c>
      <c r="D569">
        <v>27501.810270368675</v>
      </c>
      <c r="E569">
        <v>3660.4923512942914</v>
      </c>
      <c r="F569">
        <v>23841.317919074383</v>
      </c>
      <c r="G569">
        <v>10.222007109501501</v>
      </c>
      <c r="H569">
        <v>0.14283170800983136</v>
      </c>
      <c r="I569">
        <v>5.64742380573934</v>
      </c>
      <c r="J569">
        <v>3.65749563284104</v>
      </c>
      <c r="K569">
        <v>134.14435304927196</v>
      </c>
      <c r="L569">
        <v>136.49196449563581</v>
      </c>
      <c r="M569">
        <v>4.3699998855590803</v>
      </c>
      <c r="N569">
        <v>4.8200001716613796</v>
      </c>
      <c r="O569">
        <v>37.136516667856789</v>
      </c>
      <c r="P569">
        <v>35.849960329524727</v>
      </c>
      <c r="Q569">
        <v>27.708456923026599</v>
      </c>
      <c r="R569">
        <v>28.922996619733105</v>
      </c>
      <c r="S569">
        <v>2.99</v>
      </c>
      <c r="T569">
        <v>2.5299999999999998</v>
      </c>
      <c r="U569">
        <v>53.993099999999998</v>
      </c>
      <c r="V569">
        <v>57.209499999999998</v>
      </c>
      <c r="W569">
        <v>-0.1721972221173167</v>
      </c>
      <c r="X569">
        <v>-0.14941526090821997</v>
      </c>
    </row>
    <row r="570" spans="1:24">
      <c r="A570">
        <v>2009</v>
      </c>
      <c r="B570" t="s">
        <v>3</v>
      </c>
      <c r="C570">
        <v>25</v>
      </c>
      <c r="D570">
        <v>24633.797852308337</v>
      </c>
      <c r="E570">
        <v>-2868.012418060338</v>
      </c>
      <c r="F570">
        <v>27501.810270368675</v>
      </c>
      <c r="G570">
        <v>10.111874675423607</v>
      </c>
      <c r="H570">
        <v>-0.11013243407789375</v>
      </c>
      <c r="I570">
        <v>0.83926224679383998</v>
      </c>
      <c r="J570">
        <v>5.64742380573934</v>
      </c>
      <c r="K570">
        <v>112.61653691007083</v>
      </c>
      <c r="L570">
        <v>134.14435304927196</v>
      </c>
      <c r="M570">
        <v>5.8600001335143999</v>
      </c>
      <c r="N570">
        <v>4.3699998855590803</v>
      </c>
      <c r="O570">
        <v>41.569611734686241</v>
      </c>
      <c r="P570">
        <v>37.136516667856789</v>
      </c>
      <c r="Q570">
        <v>22.966441366352946</v>
      </c>
      <c r="R570">
        <v>27.708456923026599</v>
      </c>
      <c r="S570">
        <v>4.5447199999999999</v>
      </c>
      <c r="T570">
        <v>2.99</v>
      </c>
      <c r="U570">
        <v>54.6875</v>
      </c>
      <c r="V570">
        <v>53.993099999999998</v>
      </c>
      <c r="W570">
        <v>-0.23206371028207998</v>
      </c>
      <c r="X570">
        <v>-0.1721972221173167</v>
      </c>
    </row>
    <row r="571" spans="1:24">
      <c r="A571">
        <v>2010</v>
      </c>
      <c r="B571" t="s">
        <v>3</v>
      </c>
      <c r="C571">
        <v>25</v>
      </c>
      <c r="D571">
        <v>23437.472021138663</v>
      </c>
      <c r="E571">
        <v>-1196.3258311696736</v>
      </c>
      <c r="F571">
        <v>24633.797852308337</v>
      </c>
      <c r="G571">
        <v>10.062091388947303</v>
      </c>
      <c r="H571">
        <v>-4.9783286476303701E-2</v>
      </c>
      <c r="I571">
        <v>1.8011702213713601</v>
      </c>
      <c r="J571">
        <v>0.83926224679383998</v>
      </c>
      <c r="K571">
        <v>127.14133016744361</v>
      </c>
      <c r="L571">
        <v>112.61653691007083</v>
      </c>
      <c r="M571">
        <v>7.2399997711181596</v>
      </c>
      <c r="N571">
        <v>5.8600001335143999</v>
      </c>
      <c r="O571">
        <v>42.542663772891103</v>
      </c>
      <c r="P571">
        <v>41.569611734686241</v>
      </c>
      <c r="Q571">
        <v>21.976704202990732</v>
      </c>
      <c r="R571">
        <v>22.966441366352946</v>
      </c>
      <c r="T571">
        <v>4.5447199999999999</v>
      </c>
      <c r="U571">
        <v>53.805500000000002</v>
      </c>
      <c r="V571">
        <v>54.6875</v>
      </c>
      <c r="W571">
        <v>-0.24051238364398064</v>
      </c>
      <c r="X571">
        <v>-0.23206371028207998</v>
      </c>
    </row>
    <row r="572" spans="1:24">
      <c r="A572">
        <v>2011</v>
      </c>
      <c r="B572" t="s">
        <v>3</v>
      </c>
      <c r="C572">
        <v>25</v>
      </c>
      <c r="D572">
        <v>24985.248271839286</v>
      </c>
      <c r="E572">
        <v>1547.7762507006228</v>
      </c>
      <c r="F572">
        <v>23437.472021138663</v>
      </c>
      <c r="G572">
        <v>10.126040860564608</v>
      </c>
      <c r="H572">
        <v>6.3949471617304354E-2</v>
      </c>
      <c r="I572">
        <v>1.8028517194190701</v>
      </c>
      <c r="J572">
        <v>1.8011702213713601</v>
      </c>
      <c r="K572">
        <v>138.91230130829891</v>
      </c>
      <c r="L572">
        <v>127.14133016744361</v>
      </c>
      <c r="M572">
        <v>8.1700000762939506</v>
      </c>
      <c r="N572">
        <v>7.2399997711181596</v>
      </c>
      <c r="O572">
        <v>43.975953394156939</v>
      </c>
      <c r="P572">
        <v>42.542663772891103</v>
      </c>
      <c r="Q572">
        <v>21.954422046087636</v>
      </c>
      <c r="R572">
        <v>21.976704202990732</v>
      </c>
      <c r="U572">
        <v>53.2575</v>
      </c>
      <c r="V572">
        <v>53.805500000000002</v>
      </c>
      <c r="W572">
        <v>-0.26380928255174657</v>
      </c>
      <c r="X572">
        <v>-0.24051238364398064</v>
      </c>
    </row>
    <row r="573" spans="1:24">
      <c r="A573">
        <v>2012</v>
      </c>
      <c r="B573" t="s">
        <v>3</v>
      </c>
      <c r="C573">
        <v>25</v>
      </c>
      <c r="D573">
        <v>22532.435638458828</v>
      </c>
      <c r="E573">
        <v>-2452.8126333804576</v>
      </c>
      <c r="F573">
        <v>24985.248271839286</v>
      </c>
      <c r="G573">
        <v>10.022711134039437</v>
      </c>
      <c r="H573">
        <v>-0.10332972652517114</v>
      </c>
      <c r="I573">
        <v>2.5974138603901</v>
      </c>
      <c r="J573">
        <v>1.8028517194190701</v>
      </c>
      <c r="K573">
        <v>142.03125140241781</v>
      </c>
      <c r="L573">
        <v>138.91230130829891</v>
      </c>
      <c r="M573">
        <v>8.8400001525878906</v>
      </c>
      <c r="N573">
        <v>8.1700000762939506</v>
      </c>
      <c r="O573">
        <v>42.511868899938264</v>
      </c>
      <c r="P573">
        <v>43.975953394156939</v>
      </c>
      <c r="Q573">
        <v>21.159006986918548</v>
      </c>
      <c r="R573">
        <v>21.954422046087636</v>
      </c>
      <c r="U573">
        <v>51.488399999999999</v>
      </c>
      <c r="V573">
        <v>53.2575</v>
      </c>
      <c r="W573">
        <v>-0.27262516828524602</v>
      </c>
      <c r="X573">
        <v>-0.26380928255174657</v>
      </c>
    </row>
    <row r="574" spans="1:24">
      <c r="A574">
        <v>2013</v>
      </c>
      <c r="B574" t="s">
        <v>3</v>
      </c>
      <c r="C574">
        <v>25</v>
      </c>
      <c r="D574">
        <v>23357.939198651973</v>
      </c>
      <c r="E574">
        <v>825.50356019314495</v>
      </c>
      <c r="F574">
        <v>22532.435638458828</v>
      </c>
      <c r="G574">
        <v>10.05869221381483</v>
      </c>
      <c r="H574">
        <v>3.5981079775392999E-2</v>
      </c>
      <c r="I574">
        <v>1.7692008588189601</v>
      </c>
      <c r="J574">
        <v>2.5974138603901</v>
      </c>
      <c r="K574">
        <v>143.47486753481292</v>
      </c>
      <c r="L574">
        <v>142.03125140241781</v>
      </c>
      <c r="M574">
        <v>10.1000003814697</v>
      </c>
      <c r="N574">
        <v>8.8400001525878906</v>
      </c>
      <c r="O574">
        <v>52.994104806511366</v>
      </c>
      <c r="P574">
        <v>42.511868899938264</v>
      </c>
      <c r="Q574">
        <v>22.703503722899086</v>
      </c>
      <c r="R574">
        <v>21.159006986918548</v>
      </c>
      <c r="U574">
        <v>51.43</v>
      </c>
      <c r="V574">
        <v>51.488399999999999</v>
      </c>
      <c r="W574">
        <v>-0.27010425780275299</v>
      </c>
      <c r="X574">
        <v>-0.27262516828524602</v>
      </c>
    </row>
    <row r="575" spans="1:24">
      <c r="A575">
        <v>2014</v>
      </c>
      <c r="B575" t="s">
        <v>3</v>
      </c>
      <c r="C575">
        <v>25</v>
      </c>
      <c r="D575">
        <v>24202.430836044423</v>
      </c>
      <c r="E575">
        <v>844.49163739244977</v>
      </c>
      <c r="F575">
        <v>23357.939198651973</v>
      </c>
      <c r="G575">
        <v>10.09420835487067</v>
      </c>
      <c r="H575">
        <v>3.5516141055840222E-2</v>
      </c>
      <c r="I575">
        <v>0.19934382657084901</v>
      </c>
      <c r="J575">
        <v>1.7692008588189601</v>
      </c>
      <c r="K575">
        <v>144.22795900890111</v>
      </c>
      <c r="L575">
        <v>143.47486753481292</v>
      </c>
      <c r="M575">
        <v>9.6700000762939506</v>
      </c>
      <c r="N575">
        <v>10.1000003814697</v>
      </c>
      <c r="O575">
        <v>43.579005694725311</v>
      </c>
      <c r="P575">
        <v>52.994104806511366</v>
      </c>
      <c r="Q575">
        <v>25.31078908540745</v>
      </c>
      <c r="R575">
        <v>22.703503722899086</v>
      </c>
      <c r="U575">
        <v>52.500500000000002</v>
      </c>
      <c r="V575">
        <v>51.43</v>
      </c>
      <c r="W575">
        <v>-0.26888123354518795</v>
      </c>
      <c r="X575">
        <v>-0.27010425780275299</v>
      </c>
    </row>
    <row r="576" spans="1:24">
      <c r="A576">
        <v>2015</v>
      </c>
      <c r="B576" t="s">
        <v>3</v>
      </c>
      <c r="C576">
        <v>25</v>
      </c>
      <c r="D576">
        <v>20873.161109492459</v>
      </c>
      <c r="E576">
        <v>-3329.2697265519637</v>
      </c>
      <c r="F576">
        <v>24202.430836044423</v>
      </c>
      <c r="G576">
        <v>9.9462194552756191</v>
      </c>
      <c r="H576">
        <v>-0.14798889959505068</v>
      </c>
      <c r="I576">
        <v>-0.52555228582083802</v>
      </c>
      <c r="J576">
        <v>0.19934382657084901</v>
      </c>
      <c r="K576">
        <v>145.39663702531959</v>
      </c>
      <c r="L576">
        <v>144.22795900890111</v>
      </c>
      <c r="M576">
        <v>8.9600000381469709</v>
      </c>
      <c r="N576">
        <v>9.6700000762939506</v>
      </c>
      <c r="O576">
        <v>42.084419839837281</v>
      </c>
      <c r="P576">
        <v>43.579005694725311</v>
      </c>
      <c r="Q576">
        <v>23.99227123706293</v>
      </c>
      <c r="R576">
        <v>25.31078908540745</v>
      </c>
      <c r="U576">
        <v>56.283299999999997</v>
      </c>
      <c r="V576">
        <v>52.500500000000002</v>
      </c>
      <c r="W576">
        <v>-0.27263689745536462</v>
      </c>
      <c r="X576">
        <v>-0.26888123354518795</v>
      </c>
    </row>
    <row r="577" spans="1:24">
      <c r="A577">
        <v>1993</v>
      </c>
      <c r="B577" t="s">
        <v>2</v>
      </c>
      <c r="C577">
        <v>26</v>
      </c>
      <c r="D577">
        <v>13303.676131174905</v>
      </c>
      <c r="E577" t="s">
        <v>141</v>
      </c>
      <c r="F577" t="s">
        <v>141</v>
      </c>
      <c r="G577">
        <v>9.4957956768583891</v>
      </c>
      <c r="H577" t="s">
        <v>141</v>
      </c>
      <c r="I577">
        <v>4.5690708846465498</v>
      </c>
      <c r="J577" t="s">
        <v>141</v>
      </c>
      <c r="K577">
        <v>36.993077690767294</v>
      </c>
      <c r="L577" t="s">
        <v>141</v>
      </c>
      <c r="M577">
        <v>22.159999847412099</v>
      </c>
      <c r="N577" t="s">
        <v>141</v>
      </c>
      <c r="P577" t="s">
        <v>141</v>
      </c>
      <c r="Q577">
        <v>19.562891226654777</v>
      </c>
      <c r="R577" t="s">
        <v>141</v>
      </c>
      <c r="S577">
        <v>3.15</v>
      </c>
      <c r="V577" t="s">
        <v>141</v>
      </c>
      <c r="X577" t="s">
        <v>141</v>
      </c>
    </row>
    <row r="578" spans="1:24">
      <c r="A578">
        <v>1994</v>
      </c>
      <c r="B578" t="s">
        <v>2</v>
      </c>
      <c r="C578">
        <v>26</v>
      </c>
      <c r="D578">
        <v>13378.849842064392</v>
      </c>
      <c r="E578">
        <v>75.173710889486756</v>
      </c>
      <c r="F578">
        <v>13303.676131174905</v>
      </c>
      <c r="G578">
        <v>9.5014303690056288</v>
      </c>
      <c r="H578">
        <v>5.6346921472396616E-3</v>
      </c>
      <c r="I578">
        <v>4.7184132838208601</v>
      </c>
      <c r="J578">
        <v>4.5690708846465498</v>
      </c>
      <c r="K578">
        <v>41.69560426344681</v>
      </c>
      <c r="L578">
        <v>36.993077690767294</v>
      </c>
      <c r="M578">
        <v>24.209999084472699</v>
      </c>
      <c r="N578">
        <v>22.159999847412099</v>
      </c>
      <c r="Q578">
        <v>19.074152544540876</v>
      </c>
      <c r="R578">
        <v>19.562891226654777</v>
      </c>
      <c r="S578">
        <v>2.4300000000000002</v>
      </c>
      <c r="T578">
        <v>3.15</v>
      </c>
    </row>
    <row r="579" spans="1:24">
      <c r="A579">
        <v>1995</v>
      </c>
      <c r="B579" t="s">
        <v>2</v>
      </c>
      <c r="C579">
        <v>26</v>
      </c>
      <c r="D579">
        <v>15429.939421619862</v>
      </c>
      <c r="E579">
        <v>2051.0895795554698</v>
      </c>
      <c r="F579">
        <v>13378.849842064392</v>
      </c>
      <c r="G579">
        <v>9.6440650193365283</v>
      </c>
      <c r="H579">
        <v>0.1426346503308995</v>
      </c>
      <c r="I579">
        <v>4.6738031851635702</v>
      </c>
      <c r="J579">
        <v>4.7184132838208601</v>
      </c>
      <c r="K579">
        <v>44.830266231546773</v>
      </c>
      <c r="L579">
        <v>41.69560426344681</v>
      </c>
      <c r="M579">
        <v>22.670000076293899</v>
      </c>
      <c r="N579">
        <v>24.209999084472699</v>
      </c>
      <c r="O579">
        <v>24.70909158199753</v>
      </c>
      <c r="Q579">
        <v>21.689427925376197</v>
      </c>
      <c r="R579">
        <v>19.074152544540876</v>
      </c>
      <c r="S579">
        <v>2.59</v>
      </c>
      <c r="T579">
        <v>2.4300000000000002</v>
      </c>
    </row>
    <row r="580" spans="1:24">
      <c r="A580">
        <v>1996</v>
      </c>
      <c r="B580" t="s">
        <v>2</v>
      </c>
      <c r="C580">
        <v>26</v>
      </c>
      <c r="D580">
        <v>16069.207085415816</v>
      </c>
      <c r="E580">
        <v>639.26766379595392</v>
      </c>
      <c r="F580">
        <v>15429.939421619862</v>
      </c>
      <c r="G580">
        <v>9.6846601162208827</v>
      </c>
      <c r="H580">
        <v>4.0595096884354476E-2</v>
      </c>
      <c r="I580">
        <v>3.55884083117293</v>
      </c>
      <c r="J580">
        <v>4.6738031851635702</v>
      </c>
      <c r="K580">
        <v>46.328423416777326</v>
      </c>
      <c r="L580">
        <v>44.830266231546773</v>
      </c>
      <c r="M580">
        <v>22.139999389648398</v>
      </c>
      <c r="N580">
        <v>22.670000076293899</v>
      </c>
      <c r="O580">
        <v>23.600181970196232</v>
      </c>
      <c r="P580">
        <v>24.70909158199753</v>
      </c>
      <c r="Q580">
        <v>21.287598574048218</v>
      </c>
      <c r="R580">
        <v>21.689427925376197</v>
      </c>
      <c r="S580">
        <v>2.15</v>
      </c>
      <c r="T580">
        <v>2.59</v>
      </c>
      <c r="U580">
        <v>74.215999999999994</v>
      </c>
      <c r="W580">
        <v>-0.15402944063412</v>
      </c>
    </row>
    <row r="581" spans="1:24">
      <c r="A581">
        <v>1997</v>
      </c>
      <c r="B581" t="s">
        <v>2</v>
      </c>
      <c r="C581">
        <v>26</v>
      </c>
      <c r="D581">
        <v>14696.216107708504</v>
      </c>
      <c r="E581">
        <v>-1372.9909777073117</v>
      </c>
      <c r="F581">
        <v>16069.207085415816</v>
      </c>
      <c r="G581">
        <v>9.5953453319929185</v>
      </c>
      <c r="H581">
        <v>-8.9314784227964239E-2</v>
      </c>
      <c r="I581">
        <v>1.9710789044246</v>
      </c>
      <c r="J581">
        <v>3.55884083117293</v>
      </c>
      <c r="K581">
        <v>51.292252277294232</v>
      </c>
      <c r="L581">
        <v>46.328423416777326</v>
      </c>
      <c r="M581">
        <v>20.700000762939499</v>
      </c>
      <c r="N581">
        <v>22.139999389648398</v>
      </c>
      <c r="O581">
        <v>21.95757544170532</v>
      </c>
      <c r="P581">
        <v>23.600181970196232</v>
      </c>
      <c r="Q581">
        <v>22.314518034069046</v>
      </c>
      <c r="R581">
        <v>21.287598574048218</v>
      </c>
      <c r="S581">
        <v>1.99</v>
      </c>
      <c r="T581">
        <v>2.15</v>
      </c>
      <c r="U581">
        <v>75.5244</v>
      </c>
      <c r="V581">
        <v>74.215999999999994</v>
      </c>
      <c r="W581">
        <v>-7.3615523909866629E-2</v>
      </c>
      <c r="X581">
        <v>-0.15402944063412</v>
      </c>
    </row>
    <row r="582" spans="1:24">
      <c r="A582">
        <v>1998</v>
      </c>
      <c r="B582" t="s">
        <v>2</v>
      </c>
      <c r="C582">
        <v>26</v>
      </c>
      <c r="D582">
        <v>15340.332114192841</v>
      </c>
      <c r="E582">
        <v>644.11600648433705</v>
      </c>
      <c r="F582">
        <v>14696.216107708504</v>
      </c>
      <c r="G582">
        <v>9.6382407248950237</v>
      </c>
      <c r="H582">
        <v>4.2895392902105201E-2</v>
      </c>
      <c r="I582">
        <v>1.83432922905414</v>
      </c>
      <c r="J582">
        <v>1.9710789044246</v>
      </c>
      <c r="K582">
        <v>52.864223289931083</v>
      </c>
      <c r="L582">
        <v>51.292252277294232</v>
      </c>
      <c r="M582">
        <v>18.670000076293899</v>
      </c>
      <c r="N582">
        <v>20.700000762939499</v>
      </c>
      <c r="O582">
        <v>21.548546861068292</v>
      </c>
      <c r="P582">
        <v>21.95757544170532</v>
      </c>
      <c r="Q582">
        <v>22.980966764550313</v>
      </c>
      <c r="R582">
        <v>22.314518034069046</v>
      </c>
      <c r="S582">
        <v>2.15</v>
      </c>
      <c r="T582">
        <v>1.99</v>
      </c>
      <c r="U582">
        <v>77.657700000000006</v>
      </c>
      <c r="V582">
        <v>75.5244</v>
      </c>
      <c r="W582">
        <v>9.0715755815639995E-2</v>
      </c>
      <c r="X582">
        <v>-7.3615523909866629E-2</v>
      </c>
    </row>
    <row r="583" spans="1:24">
      <c r="A583">
        <v>1999</v>
      </c>
      <c r="B583" t="s">
        <v>2</v>
      </c>
      <c r="C583">
        <v>26</v>
      </c>
      <c r="D583">
        <v>15678.215234540679</v>
      </c>
      <c r="E583">
        <v>337.88312034783849</v>
      </c>
      <c r="F583">
        <v>15340.332114192841</v>
      </c>
      <c r="G583">
        <v>9.6600274630981549</v>
      </c>
      <c r="H583">
        <v>2.1786738203131151E-2</v>
      </c>
      <c r="I583">
        <v>2.31034694983278</v>
      </c>
      <c r="J583">
        <v>1.83432922905414</v>
      </c>
      <c r="K583">
        <v>54.738051810821176</v>
      </c>
      <c r="L583">
        <v>52.864223289931083</v>
      </c>
      <c r="M583">
        <v>15.4799995422363</v>
      </c>
      <c r="N583">
        <v>18.670000076293899</v>
      </c>
      <c r="O583">
        <v>20.5924121174594</v>
      </c>
      <c r="P583">
        <v>21.548546861068292</v>
      </c>
      <c r="Q583">
        <v>22.51957867015777</v>
      </c>
      <c r="R583">
        <v>22.980966764550313</v>
      </c>
      <c r="S583">
        <v>2.1800000000000002</v>
      </c>
      <c r="T583">
        <v>2.15</v>
      </c>
      <c r="U583">
        <v>83.665199999999999</v>
      </c>
      <c r="V583">
        <v>77.657700000000006</v>
      </c>
      <c r="W583">
        <v>0.50096318364957348</v>
      </c>
      <c r="X583">
        <v>9.0715755815639995E-2</v>
      </c>
    </row>
    <row r="584" spans="1:24">
      <c r="A584">
        <v>2000</v>
      </c>
      <c r="B584" t="s">
        <v>2</v>
      </c>
      <c r="C584">
        <v>26</v>
      </c>
      <c r="D584">
        <v>14676.706088023149</v>
      </c>
      <c r="E584">
        <v>-1001.5091465175301</v>
      </c>
      <c r="F584">
        <v>15678.215234540679</v>
      </c>
      <c r="G584">
        <v>9.5940168960664867</v>
      </c>
      <c r="H584">
        <v>-6.6010567031668188E-2</v>
      </c>
      <c r="I584">
        <v>3.4335167554743502</v>
      </c>
      <c r="J584">
        <v>2.31034694983278</v>
      </c>
      <c r="K584">
        <v>60.237833655705998</v>
      </c>
      <c r="L584">
        <v>54.738051810821176</v>
      </c>
      <c r="M584">
        <v>13.789999961853001</v>
      </c>
      <c r="N584">
        <v>15.4799995422363</v>
      </c>
      <c r="O584">
        <v>20.133384912959382</v>
      </c>
      <c r="P584">
        <v>20.5924121174594</v>
      </c>
      <c r="Q584">
        <v>22.49000009129178</v>
      </c>
      <c r="R584">
        <v>22.51957867015777</v>
      </c>
      <c r="S584">
        <v>1.88</v>
      </c>
      <c r="T584">
        <v>2.1800000000000002</v>
      </c>
      <c r="U584">
        <v>69.452100000000002</v>
      </c>
      <c r="V584">
        <v>83.665199999999999</v>
      </c>
      <c r="W584">
        <v>1.1602817198711932</v>
      </c>
      <c r="X584">
        <v>0.50096318364957348</v>
      </c>
    </row>
    <row r="585" spans="1:24">
      <c r="A585">
        <v>2001</v>
      </c>
      <c r="B585" t="s">
        <v>2</v>
      </c>
      <c r="C585">
        <v>26</v>
      </c>
      <c r="D585">
        <v>15323.611397754681</v>
      </c>
      <c r="E585">
        <v>646.90530973153182</v>
      </c>
      <c r="F585">
        <v>14676.706088023149</v>
      </c>
      <c r="G585">
        <v>9.6371501464383478</v>
      </c>
      <c r="H585">
        <v>4.3133250371861109E-2</v>
      </c>
      <c r="I585">
        <v>3.5898349489372299</v>
      </c>
      <c r="J585">
        <v>3.4335167554743502</v>
      </c>
      <c r="K585">
        <v>58.074158575496625</v>
      </c>
      <c r="L585">
        <v>60.237833655705998</v>
      </c>
      <c r="M585">
        <v>10.3500003814697</v>
      </c>
      <c r="N585">
        <v>13.789999961853001</v>
      </c>
      <c r="O585">
        <v>19.474417035486784</v>
      </c>
      <c r="P585">
        <v>20.133384912959382</v>
      </c>
      <c r="Q585">
        <v>22.421888036563171</v>
      </c>
      <c r="R585">
        <v>22.49000009129178</v>
      </c>
      <c r="S585">
        <v>1.66</v>
      </c>
      <c r="T585">
        <v>1.88</v>
      </c>
      <c r="U585">
        <v>73.329599999999999</v>
      </c>
      <c r="V585">
        <v>69.452100000000002</v>
      </c>
      <c r="W585">
        <v>1.4561318119142468</v>
      </c>
      <c r="X585">
        <v>1.1602817198711932</v>
      </c>
    </row>
    <row r="586" spans="1:24">
      <c r="A586">
        <v>2002</v>
      </c>
      <c r="B586" t="s">
        <v>2</v>
      </c>
      <c r="C586">
        <v>26</v>
      </c>
      <c r="D586">
        <v>17019.535413660513</v>
      </c>
      <c r="E586">
        <v>1695.9240159058318</v>
      </c>
      <c r="F586">
        <v>15323.611397754681</v>
      </c>
      <c r="G586">
        <v>9.7421171052601263</v>
      </c>
      <c r="H586">
        <v>0.10496695882177853</v>
      </c>
      <c r="I586">
        <v>3.0657653718660698</v>
      </c>
      <c r="J586">
        <v>3.5898349489372299</v>
      </c>
      <c r="K586">
        <v>54.982863731969552</v>
      </c>
      <c r="L586">
        <v>58.074158575496625</v>
      </c>
      <c r="M586">
        <v>11.1499996185303</v>
      </c>
      <c r="N586">
        <v>10.3500003814697</v>
      </c>
      <c r="O586">
        <v>17.970927066762048</v>
      </c>
      <c r="P586">
        <v>19.474417035486784</v>
      </c>
      <c r="Q586">
        <v>23.078772418296765</v>
      </c>
      <c r="R586">
        <v>22.421888036563171</v>
      </c>
      <c r="S586">
        <v>1.74</v>
      </c>
      <c r="T586">
        <v>1.66</v>
      </c>
      <c r="U586">
        <v>83.762500000000003</v>
      </c>
      <c r="V586">
        <v>73.329599999999999</v>
      </c>
      <c r="W586">
        <v>0.81026037647748661</v>
      </c>
      <c r="X586">
        <v>1.4561318119142468</v>
      </c>
    </row>
    <row r="587" spans="1:24">
      <c r="A587">
        <v>2003</v>
      </c>
      <c r="B587" t="s">
        <v>2</v>
      </c>
      <c r="C587">
        <v>26</v>
      </c>
      <c r="D587">
        <v>21495.707407647369</v>
      </c>
      <c r="E587">
        <v>4476.1719939868563</v>
      </c>
      <c r="F587">
        <v>17019.535413660513</v>
      </c>
      <c r="G587">
        <v>9.9756085387236872</v>
      </c>
      <c r="H587">
        <v>0.23349143346356094</v>
      </c>
      <c r="I587">
        <v>3.03923368432095</v>
      </c>
      <c r="J587">
        <v>3.0657653718660698</v>
      </c>
      <c r="K587">
        <v>53.111371647051797</v>
      </c>
      <c r="L587">
        <v>54.982863731969552</v>
      </c>
      <c r="M587">
        <v>11.2799997329712</v>
      </c>
      <c r="N587">
        <v>11.1499996185303</v>
      </c>
      <c r="O587">
        <v>17.374469801063384</v>
      </c>
      <c r="P587">
        <v>17.970927066762048</v>
      </c>
      <c r="Q587">
        <v>23.861255255851578</v>
      </c>
      <c r="R587">
        <v>23.078772418296765</v>
      </c>
      <c r="T587">
        <v>1.74</v>
      </c>
      <c r="U587">
        <v>95.402000000000001</v>
      </c>
      <c r="V587">
        <v>83.762500000000003</v>
      </c>
      <c r="W587">
        <v>0.33222035418678669</v>
      </c>
      <c r="X587">
        <v>0.81026037647748661</v>
      </c>
    </row>
    <row r="588" spans="1:24">
      <c r="A588">
        <v>2004</v>
      </c>
      <c r="B588" t="s">
        <v>2</v>
      </c>
      <c r="C588">
        <v>26</v>
      </c>
      <c r="D588">
        <v>24918.64584199942</v>
      </c>
      <c r="E588">
        <v>3422.9384343520505</v>
      </c>
      <c r="F588">
        <v>21495.707407647369</v>
      </c>
      <c r="G588">
        <v>10.123371631216216</v>
      </c>
      <c r="H588">
        <v>0.14776309249252861</v>
      </c>
      <c r="I588">
        <v>3.03920165014928</v>
      </c>
      <c r="J588">
        <v>3.03923368432095</v>
      </c>
      <c r="K588">
        <v>54.212463142253483</v>
      </c>
      <c r="L588">
        <v>53.111371647051797</v>
      </c>
      <c r="M588">
        <v>11.0900001525879</v>
      </c>
      <c r="N588">
        <v>11.2799997329712</v>
      </c>
      <c r="O588">
        <v>17.719811474077684</v>
      </c>
      <c r="P588">
        <v>17.374469801063384</v>
      </c>
      <c r="Q588">
        <v>23.081917510223189</v>
      </c>
      <c r="R588">
        <v>23.861255255851578</v>
      </c>
      <c r="U588">
        <v>84.718900000000005</v>
      </c>
      <c r="V588">
        <v>95.402000000000001</v>
      </c>
      <c r="W588">
        <v>0.45925752823131666</v>
      </c>
      <c r="X588">
        <v>0.33222035418678669</v>
      </c>
    </row>
    <row r="589" spans="1:24">
      <c r="A589">
        <v>2005</v>
      </c>
      <c r="B589" t="s">
        <v>2</v>
      </c>
      <c r="C589">
        <v>26</v>
      </c>
      <c r="D589">
        <v>26510.717453342633</v>
      </c>
      <c r="E589">
        <v>1592.0716113432136</v>
      </c>
      <c r="F589">
        <v>24918.64584199942</v>
      </c>
      <c r="G589">
        <v>10.185304362415263</v>
      </c>
      <c r="H589">
        <v>6.1932731199046742E-2</v>
      </c>
      <c r="I589">
        <v>3.3684539878942301</v>
      </c>
      <c r="J589">
        <v>3.03920165014928</v>
      </c>
      <c r="K589">
        <v>54.335103582120979</v>
      </c>
      <c r="L589">
        <v>54.212463142253483</v>
      </c>
      <c r="M589">
        <v>9.1499996185302699</v>
      </c>
      <c r="N589">
        <v>11.0900001525879</v>
      </c>
      <c r="O589">
        <v>16.880156807792247</v>
      </c>
      <c r="P589">
        <v>17.719811474077684</v>
      </c>
      <c r="Q589">
        <v>22.457664111541767</v>
      </c>
      <c r="R589">
        <v>23.081917510223189</v>
      </c>
      <c r="U589">
        <v>67.177000000000007</v>
      </c>
      <c r="V589">
        <v>84.718900000000005</v>
      </c>
      <c r="W589">
        <v>0.58860432065592005</v>
      </c>
      <c r="X589">
        <v>0.45925752823131666</v>
      </c>
    </row>
    <row r="590" spans="1:24">
      <c r="A590">
        <v>2006</v>
      </c>
      <c r="B590" t="s">
        <v>2</v>
      </c>
      <c r="C590">
        <v>26</v>
      </c>
      <c r="D590">
        <v>28482.609483346143</v>
      </c>
      <c r="E590">
        <v>1971.8920300035097</v>
      </c>
      <c r="F590">
        <v>26510.717453342633</v>
      </c>
      <c r="G590">
        <v>10.257048986446078</v>
      </c>
      <c r="H590">
        <v>7.1744624030815274E-2</v>
      </c>
      <c r="I590">
        <v>3.51537491125932</v>
      </c>
      <c r="J590">
        <v>3.3684539878942301</v>
      </c>
      <c r="K590">
        <v>55.659272957437395</v>
      </c>
      <c r="L590">
        <v>54.335103582120979</v>
      </c>
      <c r="M590">
        <v>8.4499998092651403</v>
      </c>
      <c r="N590">
        <v>9.1499996185302699</v>
      </c>
      <c r="O590">
        <v>16.989525523475805</v>
      </c>
      <c r="P590">
        <v>16.880156807792247</v>
      </c>
      <c r="Q590">
        <v>22.222729884362831</v>
      </c>
      <c r="R590">
        <v>22.457664111541767</v>
      </c>
      <c r="U590">
        <v>64.389600000000002</v>
      </c>
      <c r="V590">
        <v>67.177000000000007</v>
      </c>
      <c r="W590">
        <v>0.89877030197324004</v>
      </c>
      <c r="X590">
        <v>0.58860432065592005</v>
      </c>
    </row>
    <row r="591" spans="1:24">
      <c r="A591">
        <v>2007</v>
      </c>
      <c r="B591" t="s">
        <v>2</v>
      </c>
      <c r="C591">
        <v>26</v>
      </c>
      <c r="D591">
        <v>32709.401038377087</v>
      </c>
      <c r="E591">
        <v>4226.7915550309444</v>
      </c>
      <c r="F591">
        <v>28482.609483346143</v>
      </c>
      <c r="G591">
        <v>10.395417809095351</v>
      </c>
      <c r="H591">
        <v>0.13836882264927297</v>
      </c>
      <c r="I591">
        <v>2.78703047313632</v>
      </c>
      <c r="J591">
        <v>3.51537491125932</v>
      </c>
      <c r="K591">
        <v>57.406456471877036</v>
      </c>
      <c r="L591">
        <v>55.659272957437395</v>
      </c>
      <c r="M591">
        <v>8.2299995422363299</v>
      </c>
      <c r="N591">
        <v>8.4499998092651403</v>
      </c>
      <c r="O591">
        <v>17.066229215761926</v>
      </c>
      <c r="P591">
        <v>16.989525523475805</v>
      </c>
      <c r="Q591">
        <v>21.695107888504779</v>
      </c>
      <c r="R591">
        <v>22.222729884362831</v>
      </c>
      <c r="U591">
        <v>66.8279</v>
      </c>
      <c r="V591">
        <v>64.389600000000002</v>
      </c>
      <c r="W591">
        <v>1.3984010745692068</v>
      </c>
      <c r="X591">
        <v>0.89877030197324004</v>
      </c>
    </row>
    <row r="592" spans="1:24">
      <c r="A592">
        <v>2008</v>
      </c>
      <c r="B592" t="s">
        <v>2</v>
      </c>
      <c r="C592">
        <v>26</v>
      </c>
      <c r="D592">
        <v>35579.30993388041</v>
      </c>
      <c r="E592">
        <v>2869.9088955033221</v>
      </c>
      <c r="F592">
        <v>32709.401038377087</v>
      </c>
      <c r="G592">
        <v>10.479519566256039</v>
      </c>
      <c r="H592">
        <v>8.4101757160688351E-2</v>
      </c>
      <c r="I592">
        <v>4.07566076368221</v>
      </c>
      <c r="J592">
        <v>2.78703047313632</v>
      </c>
      <c r="K592">
        <v>55.757934108266696</v>
      </c>
      <c r="L592">
        <v>57.406456471877036</v>
      </c>
      <c r="M592">
        <v>11.25</v>
      </c>
      <c r="N592">
        <v>8.2299995422363299</v>
      </c>
      <c r="O592">
        <v>17.615892853143407</v>
      </c>
      <c r="P592">
        <v>17.066229215761926</v>
      </c>
      <c r="Q592">
        <v>20.399502596485252</v>
      </c>
      <c r="R592">
        <v>21.695107888504779</v>
      </c>
      <c r="U592">
        <v>65.279600000000002</v>
      </c>
      <c r="V592">
        <v>66.8279</v>
      </c>
      <c r="W592">
        <v>1.40470593546274</v>
      </c>
      <c r="X592">
        <v>1.3984010745692068</v>
      </c>
    </row>
    <row r="593" spans="1:24">
      <c r="A593">
        <v>2009</v>
      </c>
      <c r="B593" t="s">
        <v>2</v>
      </c>
      <c r="C593">
        <v>26</v>
      </c>
      <c r="D593">
        <v>32334.005477791172</v>
      </c>
      <c r="E593">
        <v>-3245.3044560892376</v>
      </c>
      <c r="F593">
        <v>35579.30993388041</v>
      </c>
      <c r="G593">
        <v>10.383874756574267</v>
      </c>
      <c r="H593">
        <v>-9.5644809681772358E-2</v>
      </c>
      <c r="I593">
        <v>-0.28799683500198903</v>
      </c>
      <c r="J593">
        <v>4.07566076368221</v>
      </c>
      <c r="K593">
        <v>46.497203100499327</v>
      </c>
      <c r="L593">
        <v>55.757934108266696</v>
      </c>
      <c r="M593">
        <v>17.860000610351602</v>
      </c>
      <c r="N593">
        <v>11.25</v>
      </c>
      <c r="O593">
        <v>21.415093989909661</v>
      </c>
      <c r="P593">
        <v>17.615892853143407</v>
      </c>
      <c r="Q593">
        <v>20.220044945452543</v>
      </c>
      <c r="R593">
        <v>20.399502596485252</v>
      </c>
      <c r="U593">
        <v>62.959299999999999</v>
      </c>
      <c r="V593">
        <v>65.279600000000002</v>
      </c>
      <c r="W593">
        <v>1.0495674705400067</v>
      </c>
      <c r="X593">
        <v>1.40470593546274</v>
      </c>
    </row>
    <row r="594" spans="1:24">
      <c r="A594">
        <v>2010</v>
      </c>
      <c r="B594" t="s">
        <v>2</v>
      </c>
      <c r="C594">
        <v>26</v>
      </c>
      <c r="D594">
        <v>30736.627853081212</v>
      </c>
      <c r="E594">
        <v>-1597.3776247099595</v>
      </c>
      <c r="F594">
        <v>32334.005477791172</v>
      </c>
      <c r="G594">
        <v>10.333210312086313</v>
      </c>
      <c r="H594">
        <v>-5.0664444487953375E-2</v>
      </c>
      <c r="I594">
        <v>1.7998813304694099</v>
      </c>
      <c r="J594">
        <v>-0.28799683500198903</v>
      </c>
      <c r="K594">
        <v>52.343572925291525</v>
      </c>
      <c r="L594">
        <v>46.497203100499327</v>
      </c>
      <c r="M594">
        <v>19.860000610351602</v>
      </c>
      <c r="N594">
        <v>17.860000610351602</v>
      </c>
      <c r="O594">
        <v>19.76326051057649</v>
      </c>
      <c r="P594">
        <v>21.415093989909661</v>
      </c>
      <c r="Q594">
        <v>19.594623126679771</v>
      </c>
      <c r="R594">
        <v>20.220044945452543</v>
      </c>
      <c r="U594">
        <v>58.651000000000003</v>
      </c>
      <c r="V594">
        <v>62.959299999999999</v>
      </c>
      <c r="W594">
        <v>0.9884009935327368</v>
      </c>
      <c r="X594">
        <v>1.0495674705400067</v>
      </c>
    </row>
    <row r="595" spans="1:24">
      <c r="A595">
        <v>2011</v>
      </c>
      <c r="B595" t="s">
        <v>2</v>
      </c>
      <c r="C595">
        <v>26</v>
      </c>
      <c r="D595">
        <v>31835.28880084083</v>
      </c>
      <c r="E595">
        <v>1098.6609477596176</v>
      </c>
      <c r="F595">
        <v>30736.627853081212</v>
      </c>
      <c r="G595">
        <v>10.368330664212737</v>
      </c>
      <c r="H595">
        <v>3.5120352126423171E-2</v>
      </c>
      <c r="I595">
        <v>3.1961464122410601</v>
      </c>
      <c r="J595">
        <v>1.7998813304694099</v>
      </c>
      <c r="K595">
        <v>58.086092845151896</v>
      </c>
      <c r="L595">
        <v>52.343572925291525</v>
      </c>
      <c r="M595">
        <v>21.389999389648398</v>
      </c>
      <c r="N595">
        <v>19.860000610351602</v>
      </c>
      <c r="O595">
        <v>19.641944641921288</v>
      </c>
      <c r="P595">
        <v>19.76326051057649</v>
      </c>
      <c r="Q595">
        <v>18.648540713905586</v>
      </c>
      <c r="R595">
        <v>19.594623126679771</v>
      </c>
      <c r="U595">
        <v>51.639099999999999</v>
      </c>
      <c r="V595">
        <v>58.651000000000003</v>
      </c>
      <c r="W595">
        <v>0.90141082881242018</v>
      </c>
      <c r="X595">
        <v>0.9884009935327368</v>
      </c>
    </row>
    <row r="596" spans="1:24">
      <c r="A596">
        <v>2012</v>
      </c>
      <c r="B596" t="s">
        <v>2</v>
      </c>
      <c r="C596">
        <v>26</v>
      </c>
      <c r="D596">
        <v>28563.859038191509</v>
      </c>
      <c r="E596">
        <v>-3271.4297626493208</v>
      </c>
      <c r="F596">
        <v>31835.28880084083</v>
      </c>
      <c r="G596">
        <v>10.259897527710441</v>
      </c>
      <c r="H596">
        <v>-0.10843313650229547</v>
      </c>
      <c r="I596">
        <v>2.4460001854070801</v>
      </c>
      <c r="J596">
        <v>3.1961464122410601</v>
      </c>
      <c r="K596">
        <v>59.931141597303366</v>
      </c>
      <c r="L596">
        <v>58.086092845151896</v>
      </c>
      <c r="M596">
        <v>24.790000915527301</v>
      </c>
      <c r="N596">
        <v>21.389999389648398</v>
      </c>
      <c r="O596">
        <v>25.566278616869347</v>
      </c>
      <c r="P596">
        <v>19.641944641921288</v>
      </c>
      <c r="Q596">
        <v>19.657738823308009</v>
      </c>
      <c r="R596">
        <v>18.648540713905586</v>
      </c>
      <c r="U596">
        <v>51.36</v>
      </c>
      <c r="V596">
        <v>51.639099999999999</v>
      </c>
      <c r="W596">
        <v>0.69309888591944002</v>
      </c>
      <c r="X596">
        <v>0.90141082881242018</v>
      </c>
    </row>
    <row r="597" spans="1:24">
      <c r="A597">
        <v>2013</v>
      </c>
      <c r="B597" t="s">
        <v>2</v>
      </c>
      <c r="C597">
        <v>26</v>
      </c>
      <c r="D597">
        <v>29211.773745593502</v>
      </c>
      <c r="E597">
        <v>647.91470740199293</v>
      </c>
      <c r="F597">
        <v>28563.859038191509</v>
      </c>
      <c r="G597">
        <v>10.282327117454409</v>
      </c>
      <c r="H597">
        <v>2.2429589743968137E-2</v>
      </c>
      <c r="I597">
        <v>1.40854629241729</v>
      </c>
      <c r="J597">
        <v>2.4460001854070801</v>
      </c>
      <c r="K597">
        <v>61.179612223150592</v>
      </c>
      <c r="L597">
        <v>59.931141597303366</v>
      </c>
      <c r="M597">
        <v>26.090000152587901</v>
      </c>
      <c r="N597">
        <v>24.790000915527301</v>
      </c>
      <c r="O597">
        <v>22.591945153179363</v>
      </c>
      <c r="P597">
        <v>25.566278616869347</v>
      </c>
      <c r="Q597">
        <v>20.19361316870885</v>
      </c>
      <c r="R597">
        <v>19.657738823308009</v>
      </c>
      <c r="U597">
        <v>57.155299999999997</v>
      </c>
      <c r="V597">
        <v>51.36</v>
      </c>
      <c r="W597">
        <v>0.60181005108480667</v>
      </c>
      <c r="X597">
        <v>0.69309888591944002</v>
      </c>
    </row>
    <row r="598" spans="1:24">
      <c r="A598">
        <v>2014</v>
      </c>
      <c r="B598" t="s">
        <v>2</v>
      </c>
      <c r="C598">
        <v>26</v>
      </c>
      <c r="D598">
        <v>29623.164445134298</v>
      </c>
      <c r="E598">
        <v>411.39069954079605</v>
      </c>
      <c r="F598">
        <v>29211.773745593502</v>
      </c>
      <c r="G598">
        <v>10.29631191685994</v>
      </c>
      <c r="H598">
        <v>1.3984799405530879E-2</v>
      </c>
      <c r="I598">
        <v>-0.15087031349796901</v>
      </c>
      <c r="J598">
        <v>1.40854629241729</v>
      </c>
      <c r="K598">
        <v>62.996473376886172</v>
      </c>
      <c r="L598">
        <v>61.179612223150592</v>
      </c>
      <c r="M598">
        <v>24.440000534057599</v>
      </c>
      <c r="N598">
        <v>26.090000152587901</v>
      </c>
      <c r="O598">
        <v>21.789616696536974</v>
      </c>
      <c r="P598">
        <v>22.591945153179363</v>
      </c>
      <c r="Q598">
        <v>20.469693764701542</v>
      </c>
      <c r="R598">
        <v>20.19361316870885</v>
      </c>
      <c r="U598">
        <v>58.494900000000001</v>
      </c>
      <c r="V598">
        <v>57.155299999999997</v>
      </c>
      <c r="W598">
        <v>0.55589166373614329</v>
      </c>
      <c r="X598">
        <v>0.60181005108480667</v>
      </c>
    </row>
    <row r="599" spans="1:24">
      <c r="A599">
        <v>2015</v>
      </c>
      <c r="B599" t="s">
        <v>2</v>
      </c>
      <c r="C599">
        <v>26</v>
      </c>
      <c r="D599">
        <v>25817.386608376102</v>
      </c>
      <c r="E599">
        <v>-3805.7778367581959</v>
      </c>
      <c r="F599">
        <v>29623.164445134298</v>
      </c>
      <c r="G599">
        <v>10.158803443490832</v>
      </c>
      <c r="H599">
        <v>-0.13750847336910788</v>
      </c>
      <c r="I599">
        <v>-0.50046132140655897</v>
      </c>
      <c r="J599">
        <v>-0.15087031349796901</v>
      </c>
      <c r="K599">
        <v>63.537295417443218</v>
      </c>
      <c r="L599">
        <v>62.996473376886172</v>
      </c>
      <c r="M599">
        <v>22.059999465942401</v>
      </c>
      <c r="N599">
        <v>24.440000534057599</v>
      </c>
      <c r="O599">
        <v>20.538030735364167</v>
      </c>
      <c r="P599">
        <v>21.789616696536974</v>
      </c>
      <c r="Q599">
        <v>21.530659076341653</v>
      </c>
      <c r="R599">
        <v>20.469693764701542</v>
      </c>
      <c r="U599">
        <v>58.3889</v>
      </c>
      <c r="V599">
        <v>58.494900000000001</v>
      </c>
      <c r="W599">
        <v>0.50439843805613327</v>
      </c>
      <c r="X599">
        <v>0.55589166373614329</v>
      </c>
    </row>
    <row r="600" spans="1:24">
      <c r="A600">
        <v>1993</v>
      </c>
      <c r="B600" t="s">
        <v>1</v>
      </c>
      <c r="C600">
        <v>27</v>
      </c>
      <c r="D600">
        <v>24080.899670564468</v>
      </c>
      <c r="E600" t="s">
        <v>141</v>
      </c>
      <c r="F600" t="s">
        <v>141</v>
      </c>
      <c r="G600">
        <v>10.089174260459229</v>
      </c>
      <c r="H600" t="s">
        <v>141</v>
      </c>
      <c r="I600">
        <v>4.72817304626055</v>
      </c>
      <c r="J600" t="s">
        <v>141</v>
      </c>
      <c r="K600">
        <v>59.240599437866365</v>
      </c>
      <c r="L600" t="s">
        <v>141</v>
      </c>
      <c r="M600">
        <v>9.3299999237060494</v>
      </c>
      <c r="N600" t="s">
        <v>141</v>
      </c>
      <c r="O600">
        <v>44.848913581591681</v>
      </c>
      <c r="P600" t="s">
        <v>141</v>
      </c>
      <c r="Q600">
        <v>17.955972219483275</v>
      </c>
      <c r="R600" t="s">
        <v>141</v>
      </c>
      <c r="S600">
        <v>6.3</v>
      </c>
      <c r="T600" t="s">
        <v>141</v>
      </c>
      <c r="V600" t="s">
        <v>141</v>
      </c>
      <c r="X600" t="s">
        <v>141</v>
      </c>
    </row>
    <row r="601" spans="1:24">
      <c r="A601">
        <v>1994</v>
      </c>
      <c r="B601" t="s">
        <v>1</v>
      </c>
      <c r="C601">
        <v>27</v>
      </c>
      <c r="D601">
        <v>25747.241687552454</v>
      </c>
      <c r="E601">
        <v>1666.3420169879864</v>
      </c>
      <c r="F601">
        <v>24080.899670564468</v>
      </c>
      <c r="G601">
        <v>10.156082781424239</v>
      </c>
      <c r="H601">
        <v>6.6908520965009544E-2</v>
      </c>
      <c r="I601">
        <v>2.1581380072462699</v>
      </c>
      <c r="J601">
        <v>4.72817304626055</v>
      </c>
      <c r="K601">
        <v>64.92682722695568</v>
      </c>
      <c r="L601">
        <v>59.240599437866365</v>
      </c>
      <c r="M601">
        <v>9.5799999237060494</v>
      </c>
      <c r="N601">
        <v>9.3299999237060494</v>
      </c>
      <c r="O601">
        <v>42.496329752991372</v>
      </c>
      <c r="P601">
        <v>44.848913581591681</v>
      </c>
      <c r="Q601">
        <v>21.440449259203003</v>
      </c>
      <c r="R601">
        <v>17.955972219483275</v>
      </c>
      <c r="S601">
        <v>5.73</v>
      </c>
      <c r="T601">
        <v>6.3</v>
      </c>
    </row>
    <row r="602" spans="1:24">
      <c r="A602">
        <v>1995</v>
      </c>
      <c r="B602" t="s">
        <v>1</v>
      </c>
      <c r="C602">
        <v>27</v>
      </c>
      <c r="D602">
        <v>29914.331746408992</v>
      </c>
      <c r="E602">
        <v>4167.0900588565382</v>
      </c>
      <c r="F602">
        <v>25747.241687552454</v>
      </c>
      <c r="G602">
        <v>10.306092967162758</v>
      </c>
      <c r="H602">
        <v>0.15001018573851965</v>
      </c>
      <c r="I602">
        <v>2.4551485781839602</v>
      </c>
      <c r="J602">
        <v>2.1581380072462699</v>
      </c>
      <c r="K602">
        <v>69.627121379598861</v>
      </c>
      <c r="L602">
        <v>64.92682722695568</v>
      </c>
      <c r="M602">
        <v>8.8999996185302699</v>
      </c>
      <c r="N602">
        <v>9.5799999237060494</v>
      </c>
      <c r="O602">
        <v>42.86081371359159</v>
      </c>
      <c r="P602">
        <v>42.496329752991372</v>
      </c>
      <c r="Q602">
        <v>24.30897076998</v>
      </c>
      <c r="R602">
        <v>21.440449259203003</v>
      </c>
      <c r="S602">
        <v>4.95</v>
      </c>
      <c r="T602">
        <v>5.73</v>
      </c>
    </row>
    <row r="603" spans="1:24">
      <c r="A603">
        <v>1996</v>
      </c>
      <c r="B603" t="s">
        <v>1</v>
      </c>
      <c r="C603">
        <v>27</v>
      </c>
      <c r="D603">
        <v>32587.264104464117</v>
      </c>
      <c r="E603">
        <v>2672.9323580551245</v>
      </c>
      <c r="F603">
        <v>29914.331746408992</v>
      </c>
      <c r="G603">
        <v>10.391676819380546</v>
      </c>
      <c r="H603">
        <v>8.5583852217787637E-2</v>
      </c>
      <c r="I603">
        <v>0.53313197876625096</v>
      </c>
      <c r="J603">
        <v>2.4551485781839602</v>
      </c>
      <c r="K603">
        <v>67.488774731175837</v>
      </c>
      <c r="L603">
        <v>69.627121379598861</v>
      </c>
      <c r="M603">
        <v>9.5500001907348597</v>
      </c>
      <c r="N603">
        <v>8.8999996185302699</v>
      </c>
      <c r="O603">
        <v>40.371527283549639</v>
      </c>
      <c r="P603">
        <v>42.86081371359159</v>
      </c>
      <c r="Q603">
        <v>24.248163929261818</v>
      </c>
      <c r="R603">
        <v>24.30897076998</v>
      </c>
      <c r="S603">
        <v>4.91</v>
      </c>
      <c r="T603">
        <v>4.95</v>
      </c>
      <c r="U603">
        <v>87.134699999999995</v>
      </c>
      <c r="W603">
        <v>-8.8199965280399608E-3</v>
      </c>
    </row>
    <row r="604" spans="1:24">
      <c r="A604">
        <v>1997</v>
      </c>
      <c r="B604" t="s">
        <v>1</v>
      </c>
      <c r="C604">
        <v>27</v>
      </c>
      <c r="D604">
        <v>29897.792631193493</v>
      </c>
      <c r="E604">
        <v>-2689.4714732706234</v>
      </c>
      <c r="F604">
        <v>32587.264104464117</v>
      </c>
      <c r="G604">
        <v>10.305539931609879</v>
      </c>
      <c r="H604">
        <v>-8.6136887770667414E-2</v>
      </c>
      <c r="I604">
        <v>0.65841025624352401</v>
      </c>
      <c r="J604">
        <v>0.53313197876625096</v>
      </c>
      <c r="K604">
        <v>73.154287632950854</v>
      </c>
      <c r="L604">
        <v>67.488774731175837</v>
      </c>
      <c r="M604">
        <v>10.3599996566772</v>
      </c>
      <c r="N604">
        <v>9.5500001907348597</v>
      </c>
      <c r="O604">
        <v>38.588622273197963</v>
      </c>
      <c r="P604">
        <v>40.371527283549639</v>
      </c>
      <c r="Q604">
        <v>24.878397189601088</v>
      </c>
      <c r="R604">
        <v>24.248163929261818</v>
      </c>
      <c r="S604">
        <v>4.51</v>
      </c>
      <c r="T604">
        <v>4.91</v>
      </c>
      <c r="U604">
        <v>94.509900000000002</v>
      </c>
      <c r="V604">
        <v>87.134699999999995</v>
      </c>
      <c r="W604">
        <v>7.0127848476653362E-2</v>
      </c>
      <c r="X604">
        <v>-8.8199965280399608E-3</v>
      </c>
    </row>
    <row r="605" spans="1:24">
      <c r="A605">
        <v>1998</v>
      </c>
      <c r="B605" t="s">
        <v>1</v>
      </c>
      <c r="C605">
        <v>27</v>
      </c>
      <c r="D605">
        <v>30143.62745827797</v>
      </c>
      <c r="E605">
        <v>245.83482708447627</v>
      </c>
      <c r="F605">
        <v>29897.792631193493</v>
      </c>
      <c r="G605">
        <v>10.313728818564249</v>
      </c>
      <c r="H605">
        <v>8.1888869543700338E-3</v>
      </c>
      <c r="I605">
        <v>-0.26713266835496702</v>
      </c>
      <c r="J605">
        <v>0.65841025624352401</v>
      </c>
      <c r="K605">
        <v>75.743846052661979</v>
      </c>
      <c r="L605">
        <v>73.154287632950854</v>
      </c>
      <c r="M605">
        <v>8.9399995803833008</v>
      </c>
      <c r="N605">
        <v>10.3599996566772</v>
      </c>
      <c r="O605">
        <v>37.811268733171552</v>
      </c>
      <c r="P605">
        <v>38.588622273197963</v>
      </c>
      <c r="Q605">
        <v>26.036971443967115</v>
      </c>
      <c r="R605">
        <v>24.878397189601088</v>
      </c>
      <c r="S605">
        <v>4.03</v>
      </c>
      <c r="T605">
        <v>4.51</v>
      </c>
      <c r="U605">
        <v>94.363100000000003</v>
      </c>
      <c r="V605">
        <v>94.509900000000002</v>
      </c>
      <c r="W605">
        <v>0.14550178457526333</v>
      </c>
      <c r="X605">
        <v>7.0127848476653362E-2</v>
      </c>
    </row>
    <row r="606" spans="1:24">
      <c r="A606">
        <v>1999</v>
      </c>
      <c r="B606" t="s">
        <v>1</v>
      </c>
      <c r="C606">
        <v>27</v>
      </c>
      <c r="D606">
        <v>30577.081774389233</v>
      </c>
      <c r="E606">
        <v>433.45431611126332</v>
      </c>
      <c r="F606">
        <v>30143.62745827797</v>
      </c>
      <c r="G606">
        <v>10.32800604570733</v>
      </c>
      <c r="H606">
        <v>1.4277227143081106E-2</v>
      </c>
      <c r="I606">
        <v>0.46217575633913099</v>
      </c>
      <c r="J606">
        <v>-0.26713266835496702</v>
      </c>
      <c r="K606">
        <v>76.00938220277105</v>
      </c>
      <c r="L606">
        <v>75.743846052661979</v>
      </c>
      <c r="M606">
        <v>7.6100001335143999</v>
      </c>
      <c r="N606">
        <v>8.9399995803833008</v>
      </c>
      <c r="O606">
        <v>36.588803380381385</v>
      </c>
      <c r="P606">
        <v>37.811268733171552</v>
      </c>
      <c r="Q606">
        <v>26.184493137940756</v>
      </c>
      <c r="R606">
        <v>26.036971443967115</v>
      </c>
      <c r="S606">
        <v>3.88</v>
      </c>
      <c r="T606">
        <v>4.03</v>
      </c>
      <c r="U606">
        <v>95.004199999999997</v>
      </c>
      <c r="V606">
        <v>94.363100000000003</v>
      </c>
      <c r="W606">
        <v>0.24222533841602001</v>
      </c>
      <c r="X606">
        <v>0.14550178457526333</v>
      </c>
    </row>
    <row r="607" spans="1:24">
      <c r="A607">
        <v>2000</v>
      </c>
      <c r="B607" t="s">
        <v>1</v>
      </c>
      <c r="C607">
        <v>27</v>
      </c>
      <c r="D607">
        <v>29283.005046157235</v>
      </c>
      <c r="E607">
        <v>-1294.0767282319975</v>
      </c>
      <c r="F607">
        <v>30577.081774389233</v>
      </c>
      <c r="G607">
        <v>10.284762594166839</v>
      </c>
      <c r="H607">
        <v>-4.3243451540490696E-2</v>
      </c>
      <c r="I607">
        <v>0.89914373404174297</v>
      </c>
      <c r="J607">
        <v>0.46217575633913099</v>
      </c>
      <c r="K607">
        <v>82.327406213687183</v>
      </c>
      <c r="L607">
        <v>76.00938220277105</v>
      </c>
      <c r="M607">
        <v>5.4699997901916504</v>
      </c>
      <c r="N607">
        <v>7.6100001335143999</v>
      </c>
      <c r="O607">
        <v>34.654913252544368</v>
      </c>
      <c r="P607">
        <v>36.588803380381385</v>
      </c>
      <c r="Q607">
        <v>27.426654507276325</v>
      </c>
      <c r="R607">
        <v>26.184493137940756</v>
      </c>
      <c r="S607">
        <v>3.68</v>
      </c>
      <c r="T607">
        <v>3.88</v>
      </c>
      <c r="U607">
        <v>94.323300000000003</v>
      </c>
      <c r="V607">
        <v>95.004199999999997</v>
      </c>
      <c r="W607">
        <v>0.37189005228524002</v>
      </c>
      <c r="X607">
        <v>0.24222533841602001</v>
      </c>
    </row>
    <row r="608" spans="1:24">
      <c r="A608">
        <v>2001</v>
      </c>
      <c r="B608" t="s">
        <v>1</v>
      </c>
      <c r="C608">
        <v>27</v>
      </c>
      <c r="D608">
        <v>26969.244574725693</v>
      </c>
      <c r="E608">
        <v>-2313.7604714315421</v>
      </c>
      <c r="F608">
        <v>29283.005046157235</v>
      </c>
      <c r="G608">
        <v>10.202452405905589</v>
      </c>
      <c r="H608">
        <v>-8.2310188261249806E-2</v>
      </c>
      <c r="I608">
        <v>2.4059583414543502</v>
      </c>
      <c r="J608">
        <v>0.89914373404174297</v>
      </c>
      <c r="K608">
        <v>81.276204234644666</v>
      </c>
      <c r="L608">
        <v>82.327406213687183</v>
      </c>
      <c r="M608">
        <v>3.9800000190734899</v>
      </c>
      <c r="N608">
        <v>5.4699997901916504</v>
      </c>
      <c r="O608">
        <v>33.300311121692566</v>
      </c>
      <c r="P608">
        <v>34.654913252544368</v>
      </c>
      <c r="Q608">
        <v>27.93263571373782</v>
      </c>
      <c r="R608">
        <v>27.426654507276325</v>
      </c>
      <c r="S608">
        <v>3.45</v>
      </c>
      <c r="T608">
        <v>3.68</v>
      </c>
      <c r="U608">
        <v>92.802199999999999</v>
      </c>
      <c r="V608">
        <v>94.323300000000003</v>
      </c>
      <c r="W608">
        <v>0.62758277302174015</v>
      </c>
      <c r="X608">
        <v>0.37189005228524002</v>
      </c>
    </row>
    <row r="609" spans="1:24">
      <c r="A609">
        <v>2002</v>
      </c>
      <c r="B609" t="s">
        <v>1</v>
      </c>
      <c r="C609">
        <v>27</v>
      </c>
      <c r="D609">
        <v>29571.704464328297</v>
      </c>
      <c r="E609">
        <v>2602.4598896026037</v>
      </c>
      <c r="F609">
        <v>26969.244574725693</v>
      </c>
      <c r="G609">
        <v>10.294573252860257</v>
      </c>
      <c r="H609">
        <v>9.2120846954667712E-2</v>
      </c>
      <c r="I609">
        <v>2.1584821358926298</v>
      </c>
      <c r="J609">
        <v>2.4059583414543502</v>
      </c>
      <c r="K609">
        <v>77.863562288608478</v>
      </c>
      <c r="L609">
        <v>81.276204234644666</v>
      </c>
      <c r="M609">
        <v>3.9900000095367401</v>
      </c>
      <c r="N609">
        <v>3.9800000190734899</v>
      </c>
      <c r="O609">
        <v>33.73341748784766</v>
      </c>
      <c r="P609">
        <v>33.300311121692566</v>
      </c>
      <c r="Q609">
        <v>26.995595361802426</v>
      </c>
      <c r="R609">
        <v>27.93263571373782</v>
      </c>
      <c r="S609">
        <v>3.38</v>
      </c>
      <c r="T609">
        <v>3.45</v>
      </c>
      <c r="U609">
        <v>96.206000000000003</v>
      </c>
      <c r="V609">
        <v>92.802199999999999</v>
      </c>
      <c r="W609">
        <v>0.53869194840856005</v>
      </c>
      <c r="X609">
        <v>0.62758277302174015</v>
      </c>
    </row>
    <row r="610" spans="1:24">
      <c r="A610">
        <v>2003</v>
      </c>
      <c r="B610" t="s">
        <v>1</v>
      </c>
      <c r="C610">
        <v>27</v>
      </c>
      <c r="D610">
        <v>36961.425367142394</v>
      </c>
      <c r="E610">
        <v>7389.7209028140969</v>
      </c>
      <c r="F610">
        <v>29571.704464328297</v>
      </c>
      <c r="G610">
        <v>10.517630090140317</v>
      </c>
      <c r="H610">
        <v>0.22305683728006009</v>
      </c>
      <c r="I610">
        <v>1.9256553489238699</v>
      </c>
      <c r="J610">
        <v>2.1584821358926298</v>
      </c>
      <c r="K610">
        <v>76.148127730680642</v>
      </c>
      <c r="L610">
        <v>77.863562288608478</v>
      </c>
      <c r="M610">
        <v>4.8800001144409197</v>
      </c>
      <c r="N610">
        <v>3.9900000095367401</v>
      </c>
      <c r="O610">
        <v>33.769047069483385</v>
      </c>
      <c r="P610">
        <v>33.73341748784766</v>
      </c>
      <c r="Q610">
        <v>28.527519566704555</v>
      </c>
      <c r="R610">
        <v>26.995595361802426</v>
      </c>
      <c r="S610">
        <v>3.28</v>
      </c>
      <c r="T610">
        <v>3.38</v>
      </c>
      <c r="U610">
        <v>95.91</v>
      </c>
      <c r="V610">
        <v>96.206000000000003</v>
      </c>
      <c r="W610">
        <v>0.33063115659505671</v>
      </c>
      <c r="X610">
        <v>0.53869194840856005</v>
      </c>
    </row>
    <row r="611" spans="1:24">
      <c r="A611">
        <v>2004</v>
      </c>
      <c r="B611" t="s">
        <v>1</v>
      </c>
      <c r="C611">
        <v>27</v>
      </c>
      <c r="D611">
        <v>42442.220447313273</v>
      </c>
      <c r="E611">
        <v>5480.7950801708794</v>
      </c>
      <c r="F611">
        <v>36961.425367142394</v>
      </c>
      <c r="G611">
        <v>10.655898911041509</v>
      </c>
      <c r="H611">
        <v>0.13826882090119241</v>
      </c>
      <c r="I611">
        <v>0.37365982872179598</v>
      </c>
      <c r="J611">
        <v>1.9256553489238699</v>
      </c>
      <c r="K611">
        <v>79.293825743329592</v>
      </c>
      <c r="L611">
        <v>76.148127730680642</v>
      </c>
      <c r="M611">
        <v>5.5199999809265101</v>
      </c>
      <c r="N611">
        <v>4.8800001144409197</v>
      </c>
      <c r="O611">
        <v>32.526687854152151</v>
      </c>
      <c r="P611">
        <v>33.769047069483385</v>
      </c>
      <c r="Q611">
        <v>28.427126487110932</v>
      </c>
      <c r="R611">
        <v>28.527519566704555</v>
      </c>
      <c r="S611">
        <v>3</v>
      </c>
      <c r="T611">
        <v>3.28</v>
      </c>
      <c r="U611">
        <v>97.016599999999997</v>
      </c>
      <c r="V611">
        <v>95.91</v>
      </c>
      <c r="W611">
        <v>0.41277604455185335</v>
      </c>
      <c r="X611">
        <v>0.33063115659505671</v>
      </c>
    </row>
    <row r="612" spans="1:24">
      <c r="A612">
        <v>2005</v>
      </c>
      <c r="B612" t="s">
        <v>1</v>
      </c>
      <c r="C612">
        <v>27</v>
      </c>
      <c r="D612">
        <v>43085.353145956971</v>
      </c>
      <c r="E612">
        <v>643.13269864369795</v>
      </c>
      <c r="F612">
        <v>42442.220447313273</v>
      </c>
      <c r="G612">
        <v>10.670938384134578</v>
      </c>
      <c r="H612">
        <v>1.5039473093068523E-2</v>
      </c>
      <c r="I612">
        <v>0.45317085257617601</v>
      </c>
      <c r="J612">
        <v>0.37365982872179598</v>
      </c>
      <c r="K612">
        <v>84.573969715397368</v>
      </c>
      <c r="L612">
        <v>79.293825743329592</v>
      </c>
      <c r="M612">
        <v>7.6700000762939498</v>
      </c>
      <c r="N612">
        <v>5.5199999809265101</v>
      </c>
      <c r="O612">
        <v>33.0264790778688</v>
      </c>
      <c r="P612">
        <v>32.526687854152151</v>
      </c>
      <c r="Q612">
        <v>29.137694617794764</v>
      </c>
      <c r="R612">
        <v>28.427126487110932</v>
      </c>
      <c r="S612">
        <v>2.5249999999999999</v>
      </c>
      <c r="T612">
        <v>3</v>
      </c>
      <c r="U612">
        <v>96.599199999999996</v>
      </c>
      <c r="V612">
        <v>97.016599999999997</v>
      </c>
      <c r="W612">
        <v>0.7362990530565332</v>
      </c>
      <c r="X612">
        <v>0.41277604455185335</v>
      </c>
    </row>
    <row r="613" spans="1:24">
      <c r="A613">
        <v>2006</v>
      </c>
      <c r="B613" t="s">
        <v>1</v>
      </c>
      <c r="C613">
        <v>27</v>
      </c>
      <c r="D613">
        <v>46256.471601049547</v>
      </c>
      <c r="E613">
        <v>3171.1184550925755</v>
      </c>
      <c r="F613">
        <v>43085.353145956971</v>
      </c>
      <c r="G613">
        <v>10.74195665966095</v>
      </c>
      <c r="H613">
        <v>7.1018275526371966E-2</v>
      </c>
      <c r="I613">
        <v>1.36021468627688</v>
      </c>
      <c r="J613">
        <v>0.45317085257617601</v>
      </c>
      <c r="K613">
        <v>88.789483075789235</v>
      </c>
      <c r="L613">
        <v>84.573969715397368</v>
      </c>
      <c r="M613">
        <v>7.0500001907348597</v>
      </c>
      <c r="N613">
        <v>7.6700000762939498</v>
      </c>
      <c r="O613">
        <v>31.778162623048573</v>
      </c>
      <c r="P613">
        <v>33.0264790778688</v>
      </c>
      <c r="Q613">
        <v>31.892818895360008</v>
      </c>
      <c r="R613">
        <v>29.137694617794764</v>
      </c>
      <c r="T613">
        <v>2.5249999999999999</v>
      </c>
      <c r="U613">
        <v>96.213099999999997</v>
      </c>
      <c r="V613">
        <v>96.599199999999996</v>
      </c>
      <c r="W613">
        <v>0.99279428198910669</v>
      </c>
      <c r="X613">
        <v>0.7362990530565332</v>
      </c>
    </row>
    <row r="614" spans="1:24">
      <c r="A614">
        <v>2007</v>
      </c>
      <c r="B614" t="s">
        <v>1</v>
      </c>
      <c r="C614">
        <v>27</v>
      </c>
      <c r="D614">
        <v>53324.379372475625</v>
      </c>
      <c r="E614">
        <v>7067.9077714260784</v>
      </c>
      <c r="F614">
        <v>46256.471601049547</v>
      </c>
      <c r="G614">
        <v>10.884148904687212</v>
      </c>
      <c r="H614">
        <v>0.14219224502626204</v>
      </c>
      <c r="I614">
        <v>2.21216883436735</v>
      </c>
      <c r="J614">
        <v>1.36021468627688</v>
      </c>
      <c r="K614">
        <v>89.539779918612169</v>
      </c>
      <c r="L614">
        <v>88.789483075789235</v>
      </c>
      <c r="M614">
        <v>6.1199998855590803</v>
      </c>
      <c r="N614">
        <v>7.0500001907348597</v>
      </c>
      <c r="O614">
        <v>31.087246701827357</v>
      </c>
      <c r="P614">
        <v>31.778162623048573</v>
      </c>
      <c r="Q614">
        <v>33.393330687039132</v>
      </c>
      <c r="R614">
        <v>31.892818895360008</v>
      </c>
      <c r="U614">
        <v>96.861000000000004</v>
      </c>
      <c r="V614">
        <v>96.213099999999997</v>
      </c>
      <c r="W614">
        <v>1.3488540483458402</v>
      </c>
      <c r="X614">
        <v>0.99279428198910669</v>
      </c>
    </row>
    <row r="615" spans="1:24">
      <c r="A615">
        <v>2008</v>
      </c>
      <c r="B615" t="s">
        <v>1</v>
      </c>
      <c r="C615">
        <v>27</v>
      </c>
      <c r="D615">
        <v>55746.842381117509</v>
      </c>
      <c r="E615">
        <v>2422.4630086418838</v>
      </c>
      <c r="F615">
        <v>53324.379372475625</v>
      </c>
      <c r="G615">
        <v>10.9285760488146</v>
      </c>
      <c r="H615">
        <v>4.4427144127388019E-2</v>
      </c>
      <c r="I615">
        <v>3.4370491060287498</v>
      </c>
      <c r="J615">
        <v>2.21216883436735</v>
      </c>
      <c r="K615">
        <v>93.359131349371637</v>
      </c>
      <c r="L615">
        <v>89.539779918612169</v>
      </c>
      <c r="M615">
        <v>6.1799998283386204</v>
      </c>
      <c r="N615">
        <v>6.1199998855590803</v>
      </c>
      <c r="O615">
        <v>31.113777043859088</v>
      </c>
      <c r="P615">
        <v>31.087246701827357</v>
      </c>
      <c r="Q615">
        <v>32.808880328138827</v>
      </c>
      <c r="R615">
        <v>33.393330687039132</v>
      </c>
      <c r="U615">
        <v>97.053799999999995</v>
      </c>
      <c r="V615">
        <v>96.861000000000004</v>
      </c>
      <c r="X615">
        <v>1.3488540483458402</v>
      </c>
    </row>
    <row r="616" spans="1:24">
      <c r="A616">
        <v>2009</v>
      </c>
      <c r="B616" t="s">
        <v>1</v>
      </c>
      <c r="C616">
        <v>27</v>
      </c>
      <c r="D616">
        <v>46207.05920329615</v>
      </c>
      <c r="E616">
        <v>-9539.7831778213585</v>
      </c>
      <c r="F616">
        <v>55746.842381117509</v>
      </c>
      <c r="G616">
        <v>10.74088786200576</v>
      </c>
      <c r="H616">
        <v>-0.18768818680884003</v>
      </c>
      <c r="I616">
        <v>-0.49446054437804599</v>
      </c>
      <c r="J616">
        <v>3.4370491060287498</v>
      </c>
      <c r="K616">
        <v>83.143302937592694</v>
      </c>
      <c r="L616">
        <v>93.359131349371637</v>
      </c>
      <c r="M616">
        <v>8.3000001907348597</v>
      </c>
      <c r="N616">
        <v>6.1799998283386204</v>
      </c>
      <c r="O616">
        <v>33.444366428676339</v>
      </c>
      <c r="P616">
        <v>31.113777043859088</v>
      </c>
      <c r="Q616">
        <v>27.807735804394916</v>
      </c>
      <c r="R616">
        <v>32.808880328138827</v>
      </c>
      <c r="U616">
        <v>96.052599999999998</v>
      </c>
      <c r="V616">
        <v>97.053799999999995</v>
      </c>
    </row>
    <row r="617" spans="1:24">
      <c r="A617">
        <v>2010</v>
      </c>
      <c r="B617" t="s">
        <v>1</v>
      </c>
      <c r="C617">
        <v>27</v>
      </c>
      <c r="D617">
        <v>52132.918527158123</v>
      </c>
      <c r="E617">
        <v>5925.8593238619724</v>
      </c>
      <c r="F617">
        <v>46207.05920329615</v>
      </c>
      <c r="G617">
        <v>10.861551861753394</v>
      </c>
      <c r="H617">
        <v>0.12066399974763442</v>
      </c>
      <c r="I617">
        <v>1.1579880271562899</v>
      </c>
      <c r="J617">
        <v>-0.49446054437804599</v>
      </c>
      <c r="K617">
        <v>86.8083933817353</v>
      </c>
      <c r="L617">
        <v>83.143302937592694</v>
      </c>
      <c r="M617">
        <v>8.5799999237060494</v>
      </c>
      <c r="N617">
        <v>8.3000001907348597</v>
      </c>
      <c r="O617">
        <v>32.788442328561246</v>
      </c>
      <c r="P617">
        <v>33.444366428676339</v>
      </c>
      <c r="Q617">
        <v>29.538218572516463</v>
      </c>
      <c r="R617">
        <v>27.807735804394916</v>
      </c>
      <c r="U617">
        <v>95.800399999999996</v>
      </c>
      <c r="V617">
        <v>96.052599999999998</v>
      </c>
    </row>
    <row r="618" spans="1:24">
      <c r="A618">
        <v>2011</v>
      </c>
      <c r="B618" t="s">
        <v>1</v>
      </c>
      <c r="C618">
        <v>27</v>
      </c>
      <c r="D618">
        <v>59666.072019890431</v>
      </c>
      <c r="E618">
        <v>7533.1534927323082</v>
      </c>
      <c r="F618">
        <v>52132.918527158123</v>
      </c>
      <c r="G618">
        <v>10.996518829958033</v>
      </c>
      <c r="H618">
        <v>0.1349669682046386</v>
      </c>
      <c r="I618">
        <v>2.9611507382213902</v>
      </c>
      <c r="J618">
        <v>1.1579880271562899</v>
      </c>
      <c r="K618">
        <v>88.553371266057241</v>
      </c>
      <c r="L618">
        <v>86.8083933817353</v>
      </c>
      <c r="M618">
        <v>7.7699999809265101</v>
      </c>
      <c r="N618">
        <v>8.5799999237060494</v>
      </c>
      <c r="O618">
        <v>32.056056156674479</v>
      </c>
      <c r="P618">
        <v>32.788442328561246</v>
      </c>
      <c r="Q618">
        <v>29.057305425263298</v>
      </c>
      <c r="R618">
        <v>29.538218572516463</v>
      </c>
      <c r="U618">
        <v>95.788700000000006</v>
      </c>
      <c r="V618">
        <v>95.800399999999996</v>
      </c>
    </row>
    <row r="619" spans="1:24">
      <c r="A619">
        <v>2012</v>
      </c>
      <c r="B619" t="s">
        <v>1</v>
      </c>
      <c r="C619">
        <v>27</v>
      </c>
      <c r="D619">
        <v>57197.199307641415</v>
      </c>
      <c r="E619">
        <v>-2468.8727122490163</v>
      </c>
      <c r="F619">
        <v>59666.072019890431</v>
      </c>
      <c r="G619">
        <v>10.954260213016033</v>
      </c>
      <c r="H619">
        <v>-4.225861694200006E-2</v>
      </c>
      <c r="I619">
        <v>0.88837750692369999</v>
      </c>
      <c r="J619">
        <v>2.9611507382213902</v>
      </c>
      <c r="K619">
        <v>87.618217064245414</v>
      </c>
      <c r="L619">
        <v>88.553371266057241</v>
      </c>
      <c r="M619">
        <v>7.96000003814697</v>
      </c>
      <c r="N619">
        <v>7.7699999809265101</v>
      </c>
      <c r="O619">
        <v>32.55218195485827</v>
      </c>
      <c r="P619">
        <v>32.056056156674479</v>
      </c>
      <c r="Q619">
        <v>27.951857447361565</v>
      </c>
      <c r="R619">
        <v>29.057305425263298</v>
      </c>
      <c r="U619">
        <v>93.020099999999999</v>
      </c>
      <c r="V619">
        <v>95.788700000000006</v>
      </c>
      <c r="W619">
        <v>0.65914966095890337</v>
      </c>
    </row>
    <row r="620" spans="1:24">
      <c r="A620">
        <v>2013</v>
      </c>
      <c r="B620" t="s">
        <v>1</v>
      </c>
      <c r="C620">
        <v>27</v>
      </c>
      <c r="D620">
        <v>60347.687488583419</v>
      </c>
      <c r="E620">
        <v>3150.488180942004</v>
      </c>
      <c r="F620">
        <v>57197.199307641415</v>
      </c>
      <c r="G620">
        <v>11.00787790745818</v>
      </c>
      <c r="H620">
        <v>5.3617694442147368E-2</v>
      </c>
      <c r="I620">
        <v>-4.42929701486557E-2</v>
      </c>
      <c r="J620">
        <v>0.88837750692369999</v>
      </c>
      <c r="K620">
        <v>83.004945230964253</v>
      </c>
      <c r="L620">
        <v>87.618217064245414</v>
      </c>
      <c r="M620">
        <v>8.0100002288818395</v>
      </c>
      <c r="N620">
        <v>7.96000003814697</v>
      </c>
      <c r="O620">
        <v>33.305042821306863</v>
      </c>
      <c r="P620">
        <v>32.55218195485827</v>
      </c>
      <c r="Q620">
        <v>27.580402234320928</v>
      </c>
      <c r="R620">
        <v>27.951857447361565</v>
      </c>
      <c r="U620">
        <v>91.958799999999997</v>
      </c>
      <c r="V620">
        <v>93.020099999999999</v>
      </c>
      <c r="X620">
        <v>0.65914966095890337</v>
      </c>
    </row>
    <row r="621" spans="1:24">
      <c r="A621">
        <v>2014</v>
      </c>
      <c r="B621" t="s">
        <v>1</v>
      </c>
      <c r="C621">
        <v>27</v>
      </c>
      <c r="D621">
        <v>59241.606378741541</v>
      </c>
      <c r="E621">
        <v>-1106.0811098418781</v>
      </c>
      <c r="F621">
        <v>60347.687488583419</v>
      </c>
      <c r="G621">
        <v>10.989379384468203</v>
      </c>
      <c r="H621">
        <v>-1.8498522989977673E-2</v>
      </c>
      <c r="I621">
        <v>-0.17963849411464999</v>
      </c>
      <c r="J621">
        <v>-4.42929701486557E-2</v>
      </c>
      <c r="K621">
        <v>85.661767224699787</v>
      </c>
      <c r="L621">
        <v>83.004945230964253</v>
      </c>
      <c r="M621">
        <v>7.9200000762939498</v>
      </c>
      <c r="N621">
        <v>8.0100002288818395</v>
      </c>
      <c r="O621">
        <v>32.819452285948095</v>
      </c>
      <c r="P621">
        <v>33.305042821306863</v>
      </c>
      <c r="Q621">
        <v>28.095265201555446</v>
      </c>
      <c r="R621">
        <v>27.580402234320928</v>
      </c>
      <c r="U621">
        <v>91.556299999999993</v>
      </c>
      <c r="V621">
        <v>91.958799999999997</v>
      </c>
    </row>
    <row r="622" spans="1:24">
      <c r="A622">
        <v>2015</v>
      </c>
      <c r="B622" t="s">
        <v>1</v>
      </c>
      <c r="C622">
        <v>27</v>
      </c>
      <c r="D622">
        <v>50832.552709265539</v>
      </c>
      <c r="E622">
        <v>-8409.0536694760012</v>
      </c>
      <c r="F622">
        <v>59241.606378741541</v>
      </c>
      <c r="G622">
        <v>10.836292229704542</v>
      </c>
      <c r="H622">
        <v>-0.15308715476366075</v>
      </c>
      <c r="I622">
        <v>-4.6784744983265097E-2</v>
      </c>
      <c r="J622">
        <v>-0.17963849411464999</v>
      </c>
      <c r="K622">
        <v>86.206258034250752</v>
      </c>
      <c r="L622">
        <v>85.661767224699787</v>
      </c>
      <c r="M622">
        <v>7.4000000953674299</v>
      </c>
      <c r="N622">
        <v>7.9200000762939498</v>
      </c>
      <c r="O622">
        <v>31.870672274447742</v>
      </c>
      <c r="P622">
        <v>32.819452285948095</v>
      </c>
      <c r="Q622">
        <v>28.807748973013453</v>
      </c>
      <c r="R622">
        <v>28.095265201555446</v>
      </c>
      <c r="U622">
        <v>91.289900000000003</v>
      </c>
      <c r="V622">
        <v>91.556299999999993</v>
      </c>
    </row>
    <row r="623" spans="1:24">
      <c r="A623">
        <v>1993</v>
      </c>
      <c r="B623" t="s">
        <v>0</v>
      </c>
      <c r="C623">
        <v>28</v>
      </c>
      <c r="D623">
        <v>18389.019567509866</v>
      </c>
      <c r="E623" t="s">
        <v>141</v>
      </c>
      <c r="F623" t="s">
        <v>141</v>
      </c>
      <c r="G623">
        <v>9.8195090028280489</v>
      </c>
      <c r="H623" t="s">
        <v>141</v>
      </c>
      <c r="I623">
        <v>2.5585779692970698</v>
      </c>
      <c r="J623" t="s">
        <v>141</v>
      </c>
      <c r="K623">
        <v>48.480257045726219</v>
      </c>
      <c r="L623" t="s">
        <v>141</v>
      </c>
      <c r="M623">
        <v>10.3500003814697</v>
      </c>
      <c r="N623" t="s">
        <v>141</v>
      </c>
      <c r="O623">
        <v>37.368983262073044</v>
      </c>
      <c r="P623" t="s">
        <v>141</v>
      </c>
      <c r="Q623">
        <v>12.815427443700282</v>
      </c>
      <c r="R623" t="s">
        <v>141</v>
      </c>
      <c r="S623">
        <v>2.0436299999999998</v>
      </c>
      <c r="V623" t="s">
        <v>141</v>
      </c>
      <c r="X623" t="s">
        <v>141</v>
      </c>
    </row>
    <row r="624" spans="1:24">
      <c r="A624">
        <v>1994</v>
      </c>
      <c r="B624" t="s">
        <v>0</v>
      </c>
      <c r="C624">
        <v>28</v>
      </c>
      <c r="D624">
        <v>19709.238098365302</v>
      </c>
      <c r="E624">
        <v>1320.2185308554363</v>
      </c>
      <c r="F624">
        <v>18389.019567509866</v>
      </c>
      <c r="G624">
        <v>9.8888427438118622</v>
      </c>
      <c r="H624">
        <v>6.9333740983813286E-2</v>
      </c>
      <c r="I624">
        <v>2.2190126050420198</v>
      </c>
      <c r="J624">
        <v>2.5585779692970698</v>
      </c>
      <c r="K624">
        <v>50.56172181546868</v>
      </c>
      <c r="L624">
        <v>48.480257045726219</v>
      </c>
      <c r="M624">
        <v>9.6499996185302699</v>
      </c>
      <c r="N624">
        <v>10.3500003814697</v>
      </c>
      <c r="O624">
        <v>37.079774985372978</v>
      </c>
      <c r="P624">
        <v>37.368983262073044</v>
      </c>
      <c r="Q624">
        <v>14.936629265597862</v>
      </c>
      <c r="R624">
        <v>12.815427443700282</v>
      </c>
      <c r="S624">
        <v>1.8061199999999999</v>
      </c>
      <c r="T624">
        <v>2.0436299999999998</v>
      </c>
    </row>
    <row r="625" spans="1:24">
      <c r="A625">
        <v>1995</v>
      </c>
      <c r="B625" t="s">
        <v>0</v>
      </c>
      <c r="C625">
        <v>28</v>
      </c>
      <c r="D625">
        <v>23013.458819927433</v>
      </c>
      <c r="E625">
        <v>3304.2207215621311</v>
      </c>
      <c r="F625">
        <v>19709.238098365302</v>
      </c>
      <c r="G625">
        <v>10.043834489852177</v>
      </c>
      <c r="H625">
        <v>0.15499174604031474</v>
      </c>
      <c r="I625">
        <v>2.6974951830443201</v>
      </c>
      <c r="J625">
        <v>2.2190126050420198</v>
      </c>
      <c r="K625">
        <v>50.045737760717053</v>
      </c>
      <c r="L625">
        <v>50.56172181546868</v>
      </c>
      <c r="M625">
        <v>8.6899995803833008</v>
      </c>
      <c r="N625">
        <v>9.6499996185302699</v>
      </c>
      <c r="O625">
        <v>35.231194334663314</v>
      </c>
      <c r="P625">
        <v>37.079774985372978</v>
      </c>
      <c r="Q625">
        <v>14.034844825040221</v>
      </c>
      <c r="R625">
        <v>14.936629265597862</v>
      </c>
      <c r="S625">
        <v>2.5845099999999999</v>
      </c>
      <c r="T625">
        <v>1.8061199999999999</v>
      </c>
    </row>
    <row r="626" spans="1:24">
      <c r="A626">
        <v>1996</v>
      </c>
      <c r="B626" t="s">
        <v>0</v>
      </c>
      <c r="C626">
        <v>28</v>
      </c>
      <c r="D626">
        <v>24219.622848776678</v>
      </c>
      <c r="E626">
        <v>1206.1640288492454</v>
      </c>
      <c r="F626">
        <v>23013.458819927433</v>
      </c>
      <c r="G626">
        <v>10.094918445093878</v>
      </c>
      <c r="H626">
        <v>5.1083955241701062E-2</v>
      </c>
      <c r="I626">
        <v>2.8517823639774802</v>
      </c>
      <c r="J626">
        <v>2.6974951830443201</v>
      </c>
      <c r="K626">
        <v>51.30521832632175</v>
      </c>
      <c r="L626">
        <v>50.045737760717053</v>
      </c>
      <c r="M626">
        <v>8.1899995803833008</v>
      </c>
      <c r="N626">
        <v>8.6899995803833008</v>
      </c>
      <c r="O626">
        <v>34.015075927794122</v>
      </c>
      <c r="P626">
        <v>35.231194334663314</v>
      </c>
      <c r="Q626">
        <v>14.330221765341056</v>
      </c>
      <c r="R626">
        <v>14.034844825040221</v>
      </c>
      <c r="S626">
        <v>2.9135300000000002</v>
      </c>
      <c r="T626">
        <v>2.5845099999999999</v>
      </c>
      <c r="U626">
        <v>65.614699999999999</v>
      </c>
    </row>
    <row r="627" spans="1:24">
      <c r="A627">
        <v>1997</v>
      </c>
      <c r="B627" t="s">
        <v>0</v>
      </c>
      <c r="C627">
        <v>28</v>
      </c>
      <c r="D627">
        <v>26621.480059277696</v>
      </c>
      <c r="E627">
        <v>2401.8572105010171</v>
      </c>
      <c r="F627">
        <v>24219.622848776678</v>
      </c>
      <c r="G627">
        <v>10.189473689925583</v>
      </c>
      <c r="H627">
        <v>9.4555244831704854E-2</v>
      </c>
      <c r="I627">
        <v>2.2011431351088202</v>
      </c>
      <c r="J627">
        <v>2.8517823639774802</v>
      </c>
      <c r="K627">
        <v>50.183547287286046</v>
      </c>
      <c r="L627">
        <v>51.30521832632175</v>
      </c>
      <c r="M627">
        <v>7.0700001716613796</v>
      </c>
      <c r="N627">
        <v>8.1899995803833008</v>
      </c>
      <c r="O627">
        <v>32.878323070644349</v>
      </c>
      <c r="P627">
        <v>34.015075927794122</v>
      </c>
      <c r="Q627">
        <v>15.055115035770653</v>
      </c>
      <c r="R627">
        <v>14.330221765341056</v>
      </c>
      <c r="S627">
        <v>2.9317299999999999</v>
      </c>
      <c r="T627">
        <v>2.9135300000000002</v>
      </c>
      <c r="U627">
        <v>67.5334</v>
      </c>
      <c r="V627">
        <v>65.614699999999999</v>
      </c>
    </row>
    <row r="628" spans="1:24">
      <c r="A628">
        <v>1998</v>
      </c>
      <c r="B628" t="s">
        <v>0</v>
      </c>
      <c r="C628">
        <v>28</v>
      </c>
      <c r="D628">
        <v>28014.894699495278</v>
      </c>
      <c r="E628">
        <v>1393.4146402175829</v>
      </c>
      <c r="F628">
        <v>26621.480059277696</v>
      </c>
      <c r="G628">
        <v>10.240491601273609</v>
      </c>
      <c r="H628">
        <v>5.1017911348026246E-2</v>
      </c>
      <c r="I628">
        <v>1.82056163731558</v>
      </c>
      <c r="J628">
        <v>2.2011431351088202</v>
      </c>
      <c r="K628">
        <v>48.261505478943896</v>
      </c>
      <c r="L628">
        <v>50.183547287286046</v>
      </c>
      <c r="M628">
        <v>6.1999998092651403</v>
      </c>
      <c r="N628">
        <v>7.0700001716613796</v>
      </c>
      <c r="O628">
        <v>32.278211684033586</v>
      </c>
      <c r="P628">
        <v>32.878323070644349</v>
      </c>
      <c r="Q628">
        <v>16.589811860220429</v>
      </c>
      <c r="R628">
        <v>15.055115035770653</v>
      </c>
      <c r="S628">
        <v>2.7487200000000001</v>
      </c>
      <c r="T628">
        <v>2.9317299999999999</v>
      </c>
      <c r="U628">
        <v>64.129300000000001</v>
      </c>
      <c r="V628">
        <v>67.5334</v>
      </c>
      <c r="W628">
        <v>0.50776837349184001</v>
      </c>
    </row>
    <row r="629" spans="1:24">
      <c r="A629">
        <v>1999</v>
      </c>
      <c r="B629" t="s">
        <v>0</v>
      </c>
      <c r="C629">
        <v>28</v>
      </c>
      <c r="D629">
        <v>28383.668905253318</v>
      </c>
      <c r="E629">
        <v>368.7742057580399</v>
      </c>
      <c r="F629">
        <v>28014.894699495278</v>
      </c>
      <c r="G629">
        <v>10.253569220203804</v>
      </c>
      <c r="H629">
        <v>1.3077618930195101E-2</v>
      </c>
      <c r="I629">
        <v>1.7529508005142</v>
      </c>
      <c r="J629">
        <v>1.82056163731558</v>
      </c>
      <c r="K629">
        <v>48.764183766835487</v>
      </c>
      <c r="L629">
        <v>48.261505478943896</v>
      </c>
      <c r="M629">
        <v>6.03999996185303</v>
      </c>
      <c r="N629">
        <v>6.1999998092651403</v>
      </c>
      <c r="O629">
        <v>32.064006402971472</v>
      </c>
      <c r="P629">
        <v>32.278211684033586</v>
      </c>
      <c r="Q629">
        <v>14.896307970314766</v>
      </c>
      <c r="R629">
        <v>16.589811860220429</v>
      </c>
      <c r="T629">
        <v>2.7487200000000001</v>
      </c>
      <c r="U629">
        <v>29.440799999999999</v>
      </c>
      <c r="V629">
        <v>64.129300000000001</v>
      </c>
      <c r="W629">
        <v>0.69389836008864003</v>
      </c>
      <c r="X629">
        <v>0.50776837349184001</v>
      </c>
    </row>
    <row r="630" spans="1:24">
      <c r="A630">
        <v>2000</v>
      </c>
      <c r="B630" t="s">
        <v>0</v>
      </c>
      <c r="C630">
        <v>28</v>
      </c>
      <c r="D630">
        <v>27982.355763578707</v>
      </c>
      <c r="E630">
        <v>-401.31314167461096</v>
      </c>
      <c r="F630">
        <v>28383.668905253318</v>
      </c>
      <c r="G630">
        <v>10.2393294392278</v>
      </c>
      <c r="H630">
        <v>-1.4239780976003757E-2</v>
      </c>
      <c r="I630">
        <v>1.18295624210404</v>
      </c>
      <c r="J630">
        <v>1.7529508005142</v>
      </c>
      <c r="K630">
        <v>51.530899405122064</v>
      </c>
      <c r="L630">
        <v>48.764183766835487</v>
      </c>
      <c r="M630">
        <v>5.5599999427795401</v>
      </c>
      <c r="N630">
        <v>6.03999996185303</v>
      </c>
      <c r="O630">
        <v>32.444122883289523</v>
      </c>
      <c r="P630">
        <v>32.064006402971472</v>
      </c>
      <c r="Q630">
        <v>15.635077550482645</v>
      </c>
      <c r="R630">
        <v>14.896307970314766</v>
      </c>
      <c r="U630">
        <v>33.885599999999997</v>
      </c>
      <c r="V630">
        <v>29.440799999999999</v>
      </c>
      <c r="W630">
        <v>0.89897721419790655</v>
      </c>
      <c r="X630">
        <v>0.69389836008864003</v>
      </c>
    </row>
    <row r="631" spans="1:24">
      <c r="A631">
        <v>2001</v>
      </c>
      <c r="B631" t="s">
        <v>0</v>
      </c>
      <c r="C631">
        <v>28</v>
      </c>
      <c r="D631">
        <v>27427.587502360017</v>
      </c>
      <c r="E631">
        <v>-554.7682612186909</v>
      </c>
      <c r="F631">
        <v>27982.355763578707</v>
      </c>
      <c r="G631">
        <v>10.219304629001387</v>
      </c>
      <c r="H631">
        <v>-2.0024810226413337E-2</v>
      </c>
      <c r="I631">
        <v>1.5323496027241801</v>
      </c>
      <c r="J631">
        <v>1.18295624210404</v>
      </c>
      <c r="K631">
        <v>51.780484578721186</v>
      </c>
      <c r="L631">
        <v>51.530899405122064</v>
      </c>
      <c r="M631">
        <v>4.6999998092651403</v>
      </c>
      <c r="N631">
        <v>5.5599999427795401</v>
      </c>
      <c r="O631">
        <v>32.996822798440782</v>
      </c>
      <c r="P631">
        <v>32.444122883289523</v>
      </c>
      <c r="Q631">
        <v>15.452227473522068</v>
      </c>
      <c r="R631">
        <v>15.635077550482645</v>
      </c>
      <c r="U631">
        <v>35.853499999999997</v>
      </c>
      <c r="V631">
        <v>33.885599999999997</v>
      </c>
      <c r="W631">
        <v>1.0183371510450066</v>
      </c>
      <c r="X631">
        <v>0.89897721419790655</v>
      </c>
    </row>
    <row r="632" spans="1:24">
      <c r="A632">
        <v>2002</v>
      </c>
      <c r="B632" t="s">
        <v>0</v>
      </c>
      <c r="C632">
        <v>28</v>
      </c>
      <c r="D632">
        <v>29785.986287584019</v>
      </c>
      <c r="E632">
        <v>2358.3987852240025</v>
      </c>
      <c r="F632">
        <v>27427.587502360017</v>
      </c>
      <c r="G632">
        <v>10.301793303081242</v>
      </c>
      <c r="H632">
        <v>8.2488674079854718E-2</v>
      </c>
      <c r="I632">
        <v>1.52040245947458</v>
      </c>
      <c r="J632">
        <v>1.5323496027241801</v>
      </c>
      <c r="K632">
        <v>50.342322367830008</v>
      </c>
      <c r="L632">
        <v>51.780484578721186</v>
      </c>
      <c r="M632">
        <v>5.03999996185303</v>
      </c>
      <c r="N632">
        <v>4.6999998092651403</v>
      </c>
      <c r="O632">
        <v>34.117903315755306</v>
      </c>
      <c r="P632">
        <v>32.996822798440782</v>
      </c>
      <c r="Q632">
        <v>15.20069405888875</v>
      </c>
      <c r="R632">
        <v>15.452227473522068</v>
      </c>
      <c r="U632">
        <v>36.480499999999999</v>
      </c>
      <c r="V632">
        <v>35.853499999999997</v>
      </c>
      <c r="W632">
        <v>0.74817321854207341</v>
      </c>
      <c r="X632">
        <v>1.0183371510450066</v>
      </c>
    </row>
    <row r="633" spans="1:24">
      <c r="A633">
        <v>2003</v>
      </c>
      <c r="B633" t="s">
        <v>0</v>
      </c>
      <c r="C633">
        <v>28</v>
      </c>
      <c r="D633">
        <v>34173.979976434181</v>
      </c>
      <c r="E633">
        <v>4387.9936888501616</v>
      </c>
      <c r="F633">
        <v>29785.986287584019</v>
      </c>
      <c r="G633">
        <v>10.439219814078223</v>
      </c>
      <c r="H633">
        <v>0.13742651099698122</v>
      </c>
      <c r="I633">
        <v>1.3765003854200999</v>
      </c>
      <c r="J633">
        <v>1.52040245947458</v>
      </c>
      <c r="K633">
        <v>49.47157307429535</v>
      </c>
      <c r="L633">
        <v>50.342322367830008</v>
      </c>
      <c r="M633">
        <v>4.8099999427795401</v>
      </c>
      <c r="N633">
        <v>5.03999996185303</v>
      </c>
      <c r="O633">
        <v>35.444130916919839</v>
      </c>
      <c r="P633">
        <v>34.117903315755306</v>
      </c>
      <c r="Q633">
        <v>15.329735652055291</v>
      </c>
      <c r="R633">
        <v>15.20069405888875</v>
      </c>
      <c r="U633">
        <v>33.837699999999998</v>
      </c>
      <c r="V633">
        <v>36.480499999999999</v>
      </c>
      <c r="W633">
        <v>0.52146285439290674</v>
      </c>
      <c r="X633">
        <v>0.74817321854207341</v>
      </c>
    </row>
    <row r="634" spans="1:24">
      <c r="A634">
        <v>2004</v>
      </c>
      <c r="B634" t="s">
        <v>0</v>
      </c>
      <c r="C634">
        <v>28</v>
      </c>
      <c r="D634">
        <v>39983.984674665342</v>
      </c>
      <c r="E634">
        <v>5810.0046982311615</v>
      </c>
      <c r="F634">
        <v>34173.979976434181</v>
      </c>
      <c r="G634">
        <v>10.596234269787979</v>
      </c>
      <c r="H634">
        <v>0.15701445570975636</v>
      </c>
      <c r="I634">
        <v>1.3903975668042601</v>
      </c>
      <c r="J634">
        <v>1.3765003854200999</v>
      </c>
      <c r="K634">
        <v>49.511369820875039</v>
      </c>
      <c r="L634">
        <v>49.47157307429535</v>
      </c>
      <c r="M634">
        <v>4.5900001525878897</v>
      </c>
      <c r="N634">
        <v>4.8099999427795401</v>
      </c>
      <c r="O634">
        <v>36.025054748105283</v>
      </c>
      <c r="P634">
        <v>35.444130916919839</v>
      </c>
      <c r="Q634">
        <v>14.990835682251738</v>
      </c>
      <c r="R634">
        <v>15.329735652055291</v>
      </c>
      <c r="U634">
        <v>65.457700000000003</v>
      </c>
      <c r="V634">
        <v>33.837699999999998</v>
      </c>
      <c r="W634">
        <v>0.60508364410017335</v>
      </c>
      <c r="X634">
        <v>0.52146285439290674</v>
      </c>
    </row>
    <row r="635" spans="1:24">
      <c r="A635">
        <v>2005</v>
      </c>
      <c r="B635" t="s">
        <v>0</v>
      </c>
      <c r="C635">
        <v>28</v>
      </c>
      <c r="D635">
        <v>41732.640540021966</v>
      </c>
      <c r="E635">
        <v>1748.6558653566244</v>
      </c>
      <c r="F635">
        <v>39983.984674665342</v>
      </c>
      <c r="G635">
        <v>10.63903884836353</v>
      </c>
      <c r="H635">
        <v>4.2804578575550423E-2</v>
      </c>
      <c r="I635">
        <v>2.0891364902507199</v>
      </c>
      <c r="J635">
        <v>1.3903975668042601</v>
      </c>
      <c r="K635">
        <v>51.938998229930192</v>
      </c>
      <c r="L635">
        <v>49.511369820875039</v>
      </c>
      <c r="M635">
        <v>4.75</v>
      </c>
      <c r="N635">
        <v>4.5900001525878897</v>
      </c>
      <c r="O635">
        <v>36.509745482138449</v>
      </c>
      <c r="P635">
        <v>36.025054748105283</v>
      </c>
      <c r="Q635">
        <v>15.620604719387742</v>
      </c>
      <c r="R635">
        <v>14.990835682251738</v>
      </c>
      <c r="U635">
        <v>54.577399999999997</v>
      </c>
      <c r="V635">
        <v>65.457700000000003</v>
      </c>
      <c r="W635">
        <v>0.66689269034327336</v>
      </c>
      <c r="X635">
        <v>0.60508364410017335</v>
      </c>
    </row>
    <row r="636" spans="1:24">
      <c r="A636">
        <v>2006</v>
      </c>
      <c r="B636" t="s">
        <v>0</v>
      </c>
      <c r="C636">
        <v>28</v>
      </c>
      <c r="D636">
        <v>44252.31582344287</v>
      </c>
      <c r="E636">
        <v>2519.6752834209037</v>
      </c>
      <c r="F636">
        <v>41732.640540021966</v>
      </c>
      <c r="G636">
        <v>10.697662984059706</v>
      </c>
      <c r="H636">
        <v>5.8624135696176083E-2</v>
      </c>
      <c r="I636">
        <v>2.4556616643928799</v>
      </c>
      <c r="J636">
        <v>2.0891364902507199</v>
      </c>
      <c r="K636">
        <v>55.825506428368868</v>
      </c>
      <c r="L636">
        <v>51.938998229930192</v>
      </c>
      <c r="M636">
        <v>5.3499999046325701</v>
      </c>
      <c r="N636">
        <v>4.75</v>
      </c>
      <c r="O636">
        <v>36.590897443343913</v>
      </c>
      <c r="P636">
        <v>36.509745482138449</v>
      </c>
      <c r="Q636">
        <v>14.96269181487127</v>
      </c>
      <c r="R636">
        <v>15.620604719387742</v>
      </c>
      <c r="U636">
        <v>54.247799999999998</v>
      </c>
      <c r="V636">
        <v>54.577399999999997</v>
      </c>
      <c r="W636">
        <v>0.90743010976177352</v>
      </c>
      <c r="X636">
        <v>0.66689269034327336</v>
      </c>
    </row>
    <row r="637" spans="1:24">
      <c r="A637">
        <v>2007</v>
      </c>
      <c r="B637" t="s">
        <v>0</v>
      </c>
      <c r="C637">
        <v>28</v>
      </c>
      <c r="D637">
        <v>50134.316097146315</v>
      </c>
      <c r="E637">
        <v>5882.0002737034447</v>
      </c>
      <c r="F637">
        <v>44252.31582344287</v>
      </c>
      <c r="G637">
        <v>10.822461004639219</v>
      </c>
      <c r="H637">
        <v>0.12479802057951339</v>
      </c>
      <c r="I637">
        <v>2.3865615077332798</v>
      </c>
      <c r="J637">
        <v>2.4556616643928799</v>
      </c>
      <c r="K637">
        <v>52.202087122900757</v>
      </c>
      <c r="L637">
        <v>55.825506428368868</v>
      </c>
      <c r="M637">
        <v>5.2600002288818404</v>
      </c>
      <c r="N637">
        <v>5.3499999046325701</v>
      </c>
      <c r="O637">
        <v>36.796555954352726</v>
      </c>
      <c r="P637">
        <v>36.590897443343913</v>
      </c>
      <c r="Q637">
        <v>15.482670545314967</v>
      </c>
      <c r="R637">
        <v>14.96269181487127</v>
      </c>
      <c r="U637">
        <v>60.375300000000003</v>
      </c>
      <c r="V637">
        <v>54.247799999999998</v>
      </c>
      <c r="W637">
        <v>1.2945193248743732</v>
      </c>
      <c r="X637">
        <v>0.90743010976177352</v>
      </c>
    </row>
    <row r="638" spans="1:24">
      <c r="A638">
        <v>2008</v>
      </c>
      <c r="B638" t="s">
        <v>0</v>
      </c>
      <c r="C638">
        <v>28</v>
      </c>
      <c r="D638">
        <v>46767.592215659308</v>
      </c>
      <c r="E638">
        <v>-3366.723881487007</v>
      </c>
      <c r="F638">
        <v>50134.316097146315</v>
      </c>
      <c r="G638">
        <v>10.752945768010484</v>
      </c>
      <c r="H638">
        <v>-6.9515236628735266E-2</v>
      </c>
      <c r="I638">
        <v>3.52140856342537</v>
      </c>
      <c r="J638">
        <v>2.3865615077332798</v>
      </c>
      <c r="K638">
        <v>56.467894079812169</v>
      </c>
      <c r="L638">
        <v>52.202087122900757</v>
      </c>
      <c r="M638">
        <v>5.6199998855590803</v>
      </c>
      <c r="N638">
        <v>5.2600002288818404</v>
      </c>
      <c r="O638">
        <v>39.73666855965817</v>
      </c>
      <c r="P638">
        <v>36.796555954352726</v>
      </c>
      <c r="Q638">
        <v>13.07882508808896</v>
      </c>
      <c r="R638">
        <v>15.482670545314967</v>
      </c>
      <c r="U638">
        <v>63.851900000000001</v>
      </c>
      <c r="V638">
        <v>60.375300000000003</v>
      </c>
      <c r="W638">
        <v>1.3261971810990401</v>
      </c>
      <c r="X638">
        <v>1.2945193248743732</v>
      </c>
    </row>
    <row r="639" spans="1:24">
      <c r="A639">
        <v>2009</v>
      </c>
      <c r="B639" t="s">
        <v>0</v>
      </c>
      <c r="C639">
        <v>28</v>
      </c>
      <c r="D639">
        <v>38262.182133836439</v>
      </c>
      <c r="E639">
        <v>-8505.410081822869</v>
      </c>
      <c r="F639">
        <v>46767.592215659308</v>
      </c>
      <c r="G639">
        <v>10.552217275707536</v>
      </c>
      <c r="H639">
        <v>-0.20072849230294842</v>
      </c>
      <c r="I639">
        <v>1.9617317356010699</v>
      </c>
      <c r="J639">
        <v>3.52140856342537</v>
      </c>
      <c r="K639">
        <v>54.444681262814342</v>
      </c>
      <c r="L639">
        <v>56.467894079812169</v>
      </c>
      <c r="M639">
        <v>7.53999996185303</v>
      </c>
      <c r="N639">
        <v>5.6199998855590803</v>
      </c>
      <c r="O639">
        <v>42.173835725344155</v>
      </c>
      <c r="P639">
        <v>39.73666855965817</v>
      </c>
      <c r="Q639">
        <v>10.97199149857315</v>
      </c>
      <c r="R639">
        <v>13.07882508808896</v>
      </c>
      <c r="U639">
        <v>56.588200000000001</v>
      </c>
      <c r="V639">
        <v>63.851900000000001</v>
      </c>
      <c r="W639">
        <v>1.3938926483994767</v>
      </c>
      <c r="X639">
        <v>1.3261971810990401</v>
      </c>
    </row>
    <row r="640" spans="1:24">
      <c r="A640">
        <v>2010</v>
      </c>
      <c r="B640" t="s">
        <v>0</v>
      </c>
      <c r="C640">
        <v>28</v>
      </c>
      <c r="D640">
        <v>39079.842605581289</v>
      </c>
      <c r="E640">
        <v>817.66047174484993</v>
      </c>
      <c r="F640">
        <v>38262.182133836439</v>
      </c>
      <c r="G640">
        <v>10.573362078655807</v>
      </c>
      <c r="H640">
        <v>2.1144802948271035E-2</v>
      </c>
      <c r="I640">
        <v>2.4926547246706501</v>
      </c>
      <c r="J640">
        <v>1.9617317356010699</v>
      </c>
      <c r="K640">
        <v>58.538450587288168</v>
      </c>
      <c r="L640">
        <v>54.444681262814342</v>
      </c>
      <c r="M640">
        <v>7.78999996185303</v>
      </c>
      <c r="N640">
        <v>7.53999996185303</v>
      </c>
      <c r="O640">
        <v>42.668693376740038</v>
      </c>
      <c r="P640">
        <v>42.173835725344155</v>
      </c>
      <c r="Q640">
        <v>12.411562082098859</v>
      </c>
      <c r="R640">
        <v>10.97199149857315</v>
      </c>
      <c r="U640">
        <v>56.459099999999999</v>
      </c>
      <c r="V640">
        <v>56.588200000000001</v>
      </c>
      <c r="W640">
        <v>1.6151835299248398</v>
      </c>
      <c r="X640">
        <v>1.3938926483994767</v>
      </c>
    </row>
    <row r="641" spans="1:24">
      <c r="A641">
        <v>2011</v>
      </c>
      <c r="B641" t="s">
        <v>0</v>
      </c>
      <c r="C641">
        <v>28</v>
      </c>
      <c r="D641">
        <v>41652.557085015258</v>
      </c>
      <c r="E641">
        <v>2572.7144794339692</v>
      </c>
      <c r="F641">
        <v>39079.842605581289</v>
      </c>
      <c r="G641">
        <v>10.637118040308623</v>
      </c>
      <c r="H641">
        <v>6.3755961652816495E-2</v>
      </c>
      <c r="I641">
        <v>3.85611244682819</v>
      </c>
      <c r="J641">
        <v>2.4926547246706501</v>
      </c>
      <c r="K641">
        <v>62.010123158610341</v>
      </c>
      <c r="L641">
        <v>58.538450587288168</v>
      </c>
      <c r="M641">
        <v>8.0399999618530291</v>
      </c>
      <c r="N641">
        <v>7.78999996185303</v>
      </c>
      <c r="O641">
        <v>41.397017778766902</v>
      </c>
      <c r="P641">
        <v>42.668693376740038</v>
      </c>
      <c r="Q641">
        <v>13.750864406262275</v>
      </c>
      <c r="R641">
        <v>12.411562082098859</v>
      </c>
      <c r="U641">
        <v>56.911200000000001</v>
      </c>
      <c r="V641">
        <v>56.459099999999999</v>
      </c>
      <c r="W641">
        <v>1.5193387841530404</v>
      </c>
      <c r="X641">
        <v>1.6151835299248398</v>
      </c>
    </row>
    <row r="642" spans="1:24">
      <c r="A642">
        <v>2012</v>
      </c>
      <c r="B642" t="s">
        <v>0</v>
      </c>
      <c r="C642">
        <v>28</v>
      </c>
      <c r="D642">
        <v>42018.725463553339</v>
      </c>
      <c r="E642">
        <v>366.16837853808101</v>
      </c>
      <c r="F642">
        <v>41652.557085015258</v>
      </c>
      <c r="G642">
        <v>10.645870642276753</v>
      </c>
      <c r="H642">
        <v>8.7526019681298806E-3</v>
      </c>
      <c r="I642">
        <v>2.5732347965452802</v>
      </c>
      <c r="J642">
        <v>3.85611244682819</v>
      </c>
      <c r="K642">
        <v>61.087677944685396</v>
      </c>
      <c r="L642">
        <v>62.010123158610341</v>
      </c>
      <c r="M642">
        <v>7.8899998664856001</v>
      </c>
      <c r="N642">
        <v>8.0399999618530291</v>
      </c>
      <c r="O642">
        <v>42.063258336053053</v>
      </c>
      <c r="P642">
        <v>41.397017778766902</v>
      </c>
      <c r="Q642">
        <v>12.111501659997309</v>
      </c>
      <c r="R642">
        <v>13.750864406262275</v>
      </c>
      <c r="U642">
        <v>54.435499999999998</v>
      </c>
      <c r="V642">
        <v>56.911200000000001</v>
      </c>
      <c r="W642">
        <v>1.1828307165036398</v>
      </c>
      <c r="X642">
        <v>1.5193387841530404</v>
      </c>
    </row>
    <row r="643" spans="1:24">
      <c r="A643">
        <v>2013</v>
      </c>
      <c r="B643" t="s">
        <v>0</v>
      </c>
      <c r="C643">
        <v>28</v>
      </c>
      <c r="D643">
        <v>42938.425176049081</v>
      </c>
      <c r="E643">
        <v>919.69971249574155</v>
      </c>
      <c r="F643">
        <v>42018.725463553339</v>
      </c>
      <c r="G643">
        <v>10.667522395773016</v>
      </c>
      <c r="H643">
        <v>2.1651753496263026E-2</v>
      </c>
      <c r="I643">
        <v>2.2916666666666599</v>
      </c>
      <c r="J643">
        <v>2.5732347965452802</v>
      </c>
      <c r="K643">
        <v>61.094605435499084</v>
      </c>
      <c r="L643">
        <v>61.087677944685396</v>
      </c>
      <c r="M643">
        <v>7.5300002098083496</v>
      </c>
      <c r="N643">
        <v>7.8899998664856001</v>
      </c>
      <c r="O643">
        <v>39.776091820635003</v>
      </c>
      <c r="P643">
        <v>42.063258336053053</v>
      </c>
      <c r="Q643">
        <v>11.395076152163286</v>
      </c>
      <c r="R643">
        <v>12.111501659997309</v>
      </c>
      <c r="U643">
        <v>51.207000000000001</v>
      </c>
      <c r="V643">
        <v>54.435499999999998</v>
      </c>
      <c r="X643">
        <v>1.1828307165036398</v>
      </c>
    </row>
    <row r="644" spans="1:24">
      <c r="A644">
        <v>2014</v>
      </c>
      <c r="B644" t="s">
        <v>0</v>
      </c>
      <c r="C644">
        <v>28</v>
      </c>
      <c r="D644">
        <v>46967.668135209235</v>
      </c>
      <c r="E644">
        <v>4029.242959160154</v>
      </c>
      <c r="F644">
        <v>42938.425176049081</v>
      </c>
      <c r="G644">
        <v>10.757214731955331</v>
      </c>
      <c r="H644">
        <v>8.9692336182315202E-2</v>
      </c>
      <c r="I644">
        <v>1.4511201629327899</v>
      </c>
      <c r="J644">
        <v>2.2916666666666599</v>
      </c>
      <c r="K644">
        <v>58.030792253950693</v>
      </c>
      <c r="L644">
        <v>61.094605435499084</v>
      </c>
      <c r="M644">
        <v>6.1100001335143999</v>
      </c>
      <c r="N644">
        <v>7.5300002098083496</v>
      </c>
      <c r="O644">
        <v>38.965349903350607</v>
      </c>
      <c r="P644">
        <v>39.776091820635003</v>
      </c>
      <c r="Q644">
        <v>12.332905506792178</v>
      </c>
      <c r="R644">
        <v>11.395076152163286</v>
      </c>
      <c r="U644">
        <v>54.653100000000002</v>
      </c>
      <c r="V644">
        <v>51.207000000000001</v>
      </c>
    </row>
    <row r="645" spans="1:24">
      <c r="A645">
        <v>2015</v>
      </c>
      <c r="B645" t="s">
        <v>0</v>
      </c>
      <c r="C645">
        <v>28</v>
      </c>
      <c r="D645">
        <v>44472.151701446135</v>
      </c>
      <c r="E645">
        <v>-2495.5164337630995</v>
      </c>
      <c r="F645">
        <v>46967.668135209235</v>
      </c>
      <c r="G645">
        <v>10.702618467795102</v>
      </c>
      <c r="H645">
        <v>-5.4596264160229779E-2</v>
      </c>
      <c r="I645">
        <v>0.36804684232536899</v>
      </c>
      <c r="J645">
        <v>1.4511201629327899</v>
      </c>
      <c r="K645">
        <v>56.239163768653349</v>
      </c>
      <c r="L645">
        <v>58.030792253950693</v>
      </c>
      <c r="M645">
        <v>5.3000001907348597</v>
      </c>
      <c r="N645">
        <v>6.1100001335143999</v>
      </c>
      <c r="O645">
        <v>38.110356417396204</v>
      </c>
      <c r="P645">
        <v>38.965349903350607</v>
      </c>
      <c r="Q645">
        <v>12.300463176610643</v>
      </c>
      <c r="R645">
        <v>12.332905506792178</v>
      </c>
      <c r="U645">
        <v>51.448500000000003</v>
      </c>
      <c r="V645">
        <v>54.653100000000002</v>
      </c>
    </row>
  </sheetData>
  <autoFilter ref="U1:U645" xr:uid="{B31259E1-428D-4DF1-9758-F09FA2861DC8}"/>
  <sortState xmlns:xlrd2="http://schemas.microsoft.com/office/spreadsheetml/2017/richdata2" ref="A2:X647">
    <sortCondition ref="B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zoomScale="78" zoomScaleNormal="78" workbookViewId="0">
      <selection activeCell="A8" sqref="A8"/>
    </sheetView>
  </sheetViews>
  <sheetFormatPr defaultRowHeight="15"/>
  <cols>
    <col min="1" max="1" width="42.140625" bestFit="1" customWidth="1"/>
    <col min="2" max="2" width="255.7109375" bestFit="1" customWidth="1"/>
    <col min="3" max="3" width="85.85546875" bestFit="1" customWidth="1"/>
  </cols>
  <sheetData>
    <row r="1" spans="1:3">
      <c r="A1" s="12" t="s">
        <v>86</v>
      </c>
      <c r="B1" s="12" t="s">
        <v>87</v>
      </c>
      <c r="C1" s="12" t="s">
        <v>88</v>
      </c>
    </row>
    <row r="2" spans="1:3">
      <c r="A2" s="10" t="s">
        <v>99</v>
      </c>
      <c r="B2" s="10" t="s">
        <v>90</v>
      </c>
      <c r="C2" s="10" t="s">
        <v>94</v>
      </c>
    </row>
    <row r="3" spans="1:3">
      <c r="A3" s="10" t="s">
        <v>98</v>
      </c>
      <c r="B3" s="10" t="s">
        <v>91</v>
      </c>
      <c r="C3" s="10" t="s">
        <v>94</v>
      </c>
    </row>
    <row r="4" spans="1:3">
      <c r="A4" s="11" t="s">
        <v>50</v>
      </c>
      <c r="B4" s="11" t="s">
        <v>92</v>
      </c>
      <c r="C4" s="10" t="s">
        <v>95</v>
      </c>
    </row>
    <row r="5" spans="1:3">
      <c r="A5" s="11" t="s">
        <v>85</v>
      </c>
      <c r="B5" s="10" t="s">
        <v>93</v>
      </c>
      <c r="C5" s="10" t="s">
        <v>89</v>
      </c>
    </row>
    <row r="6" spans="1:3">
      <c r="A6" s="11" t="s">
        <v>126</v>
      </c>
      <c r="B6" s="10" t="s">
        <v>127</v>
      </c>
      <c r="C6" s="10" t="s">
        <v>128</v>
      </c>
    </row>
    <row r="7" spans="1:3">
      <c r="A7" s="10"/>
      <c r="B7" s="10"/>
      <c r="C7" s="10"/>
    </row>
    <row r="8" spans="1:3">
      <c r="A8" s="11" t="s">
        <v>101</v>
      </c>
      <c r="B8" s="11" t="s">
        <v>100</v>
      </c>
      <c r="C8" s="11" t="s">
        <v>83</v>
      </c>
    </row>
    <row r="9" spans="1:3">
      <c r="A9" s="11"/>
      <c r="B9" s="11"/>
      <c r="C9" s="11"/>
    </row>
    <row r="10" spans="1:3">
      <c r="A10" s="14" t="s">
        <v>84</v>
      </c>
      <c r="B10" s="10"/>
      <c r="C10" s="10"/>
    </row>
    <row r="11" spans="1:3">
      <c r="A11" s="11" t="s">
        <v>80</v>
      </c>
      <c r="B11" s="11" t="s">
        <v>81</v>
      </c>
      <c r="C11" s="11" t="s">
        <v>82</v>
      </c>
    </row>
    <row r="12" spans="1:3">
      <c r="A12" s="9" t="s">
        <v>96</v>
      </c>
      <c r="B12" s="9" t="s">
        <v>97</v>
      </c>
      <c r="C12" s="11" t="s">
        <v>83</v>
      </c>
    </row>
    <row r="13" spans="1:3">
      <c r="A13" s="11" t="s">
        <v>48</v>
      </c>
      <c r="B13" s="11" t="s">
        <v>125</v>
      </c>
      <c r="C13" s="10" t="s">
        <v>124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24"/>
  <sheetViews>
    <sheetView workbookViewId="0">
      <selection activeCell="K19" sqref="K19"/>
    </sheetView>
  </sheetViews>
  <sheetFormatPr defaultRowHeight="15"/>
  <cols>
    <col min="1" max="1" width="5.42578125" bestFit="1" customWidth="1"/>
    <col min="3" max="3" width="15.42578125" bestFit="1" customWidth="1"/>
    <col min="4" max="4" width="15.28515625" bestFit="1" customWidth="1"/>
    <col min="9" max="9" width="13.140625" bestFit="1" customWidth="1"/>
  </cols>
  <sheetData>
    <row r="1" spans="1:9">
      <c r="A1" s="2"/>
      <c r="B1" s="2"/>
      <c r="C1" t="s">
        <v>131</v>
      </c>
      <c r="D1" t="s">
        <v>28</v>
      </c>
      <c r="F1" t="s">
        <v>131</v>
      </c>
      <c r="G1" t="s">
        <v>28</v>
      </c>
    </row>
    <row r="2" spans="1:9">
      <c r="C2">
        <v>10.573362078655807</v>
      </c>
      <c r="D2">
        <v>1.6151835299248398</v>
      </c>
      <c r="F2">
        <v>7.2055687695047137</v>
      </c>
      <c r="G2" s="1">
        <v>-0.32180259880578399</v>
      </c>
      <c r="I2" s="2"/>
    </row>
    <row r="3" spans="1:9">
      <c r="C3">
        <v>10.637118040308623</v>
      </c>
      <c r="D3">
        <v>1.5193387841530404</v>
      </c>
      <c r="F3">
        <v>7.0974455391939699</v>
      </c>
      <c r="G3" s="1">
        <v>-0.32140805648288256</v>
      </c>
      <c r="I3" s="2"/>
    </row>
    <row r="4" spans="1:9">
      <c r="C4">
        <v>9.6371501464383478</v>
      </c>
      <c r="D4">
        <v>1.4561318119142468</v>
      </c>
      <c r="F4">
        <v>7.3839164439998903</v>
      </c>
      <c r="G4" s="1">
        <v>-0.32033818660348723</v>
      </c>
      <c r="I4" s="2"/>
    </row>
    <row r="5" spans="1:9">
      <c r="C5">
        <v>10.479519566256039</v>
      </c>
      <c r="D5">
        <v>1.40470593546274</v>
      </c>
      <c r="F5">
        <v>7.4716156344431237</v>
      </c>
      <c r="G5" s="1">
        <v>-0.32024381881531566</v>
      </c>
      <c r="I5" s="2"/>
    </row>
    <row r="6" spans="1:9">
      <c r="C6">
        <v>10.395417809095351</v>
      </c>
      <c r="D6">
        <v>1.3984010745692068</v>
      </c>
      <c r="F6">
        <v>7.3840729144088408</v>
      </c>
      <c r="G6" s="1">
        <v>-0.31990771312615129</v>
      </c>
      <c r="I6" s="2"/>
    </row>
    <row r="7" spans="1:9">
      <c r="C7">
        <v>10.552217275707536</v>
      </c>
      <c r="D7">
        <v>1.3938926483994767</v>
      </c>
      <c r="F7">
        <v>7.4194781388294926</v>
      </c>
      <c r="G7" s="1">
        <v>-0.31990350742273271</v>
      </c>
      <c r="I7" s="2"/>
    </row>
    <row r="8" spans="1:9">
      <c r="C8">
        <v>10.884148904687212</v>
      </c>
      <c r="D8">
        <v>1.3488540483458402</v>
      </c>
      <c r="F8">
        <v>7.4073813364526835</v>
      </c>
      <c r="G8" s="1">
        <v>-0.31974437572981024</v>
      </c>
      <c r="I8" s="2"/>
    </row>
    <row r="9" spans="1:9">
      <c r="C9">
        <v>10.752945768010484</v>
      </c>
      <c r="D9">
        <v>1.3261971810990401</v>
      </c>
      <c r="F9">
        <v>7.5310117138289359</v>
      </c>
      <c r="G9" s="1">
        <v>-0.31958388844515784</v>
      </c>
      <c r="I9" s="2"/>
    </row>
    <row r="10" spans="1:9">
      <c r="C10">
        <v>10.822461004639219</v>
      </c>
      <c r="D10">
        <v>1.2945193248743732</v>
      </c>
      <c r="F10">
        <v>7.5009074375825131</v>
      </c>
      <c r="G10" s="1">
        <v>-0.31949513064608887</v>
      </c>
      <c r="I10" s="2"/>
    </row>
    <row r="11" spans="1:9">
      <c r="A11" s="2"/>
      <c r="B11" s="2"/>
      <c r="C11">
        <v>10.162813665755044</v>
      </c>
      <c r="D11" s="1">
        <v>1.2071053366393734</v>
      </c>
      <c r="F11">
        <v>7.7954782444936521</v>
      </c>
      <c r="G11" s="1">
        <v>-0.31782251113042626</v>
      </c>
      <c r="I11" s="2"/>
    </row>
    <row r="12" spans="1:9">
      <c r="C12">
        <v>10.645870642276753</v>
      </c>
      <c r="D12">
        <v>1.1828307165036398</v>
      </c>
      <c r="F12">
        <v>7.5173738018103426</v>
      </c>
      <c r="G12" s="1">
        <v>-0.31722030601969381</v>
      </c>
      <c r="I12" s="2"/>
    </row>
    <row r="13" spans="1:9">
      <c r="A13" s="2"/>
      <c r="B13" s="2"/>
      <c r="C13">
        <v>10.844301431266862</v>
      </c>
      <c r="D13" s="1">
        <v>1.1680095051952399</v>
      </c>
      <c r="F13">
        <v>7.6385983002731548</v>
      </c>
      <c r="G13" s="1">
        <v>-0.31505454525463661</v>
      </c>
      <c r="I13" s="2"/>
    </row>
    <row r="14" spans="1:9">
      <c r="C14">
        <v>9.5940168960664867</v>
      </c>
      <c r="D14">
        <v>1.1602817198711932</v>
      </c>
      <c r="F14">
        <v>9.2874336664548522</v>
      </c>
      <c r="G14" s="1">
        <v>-0.31203337005508996</v>
      </c>
      <c r="I14" s="2"/>
    </row>
    <row r="15" spans="1:9">
      <c r="A15" s="2"/>
      <c r="B15" s="2"/>
      <c r="C15">
        <v>10.188069387613002</v>
      </c>
      <c r="D15" s="1">
        <v>1.0788655548375399</v>
      </c>
      <c r="F15">
        <v>8.594696632392381</v>
      </c>
      <c r="G15" s="1">
        <v>-0.31167071868160134</v>
      </c>
      <c r="I15" s="2"/>
    </row>
    <row r="16" spans="1:9">
      <c r="C16">
        <v>10.383874756574267</v>
      </c>
      <c r="D16">
        <v>1.0495674705400067</v>
      </c>
      <c r="F16">
        <v>7.6614676035230875</v>
      </c>
      <c r="G16" s="1">
        <v>-0.31017908063561678</v>
      </c>
      <c r="I16" s="2"/>
    </row>
    <row r="17" spans="1:9">
      <c r="C17">
        <v>10.219304629001387</v>
      </c>
      <c r="D17">
        <v>1.0183371510450066</v>
      </c>
      <c r="F17">
        <v>7.8944360481855602</v>
      </c>
      <c r="G17" s="1">
        <v>-0.30997043869732649</v>
      </c>
      <c r="I17" s="2"/>
    </row>
    <row r="18" spans="1:9">
      <c r="A18" s="2"/>
      <c r="B18" s="2"/>
      <c r="C18">
        <v>10.949557002877171</v>
      </c>
      <c r="D18" s="1">
        <v>0.99888918902667323</v>
      </c>
      <c r="F18">
        <v>8.6496384598080418</v>
      </c>
      <c r="G18" s="1">
        <v>-0.30987096962284538</v>
      </c>
      <c r="I18" s="2"/>
    </row>
    <row r="19" spans="1:9">
      <c r="C19">
        <v>10.74195665966095</v>
      </c>
      <c r="D19">
        <v>0.99279428198910669</v>
      </c>
      <c r="F19">
        <v>9.0707234419063472</v>
      </c>
      <c r="G19" s="1">
        <v>-0.30894900392518165</v>
      </c>
      <c r="I19" s="2"/>
    </row>
    <row r="20" spans="1:9">
      <c r="A20" s="2"/>
      <c r="B20" s="2"/>
      <c r="C20">
        <v>10.784949732812951</v>
      </c>
      <c r="D20" s="1">
        <v>0.99101313320270668</v>
      </c>
      <c r="F20">
        <v>8.7833750638681458</v>
      </c>
      <c r="G20" s="1">
        <v>-0.30843829374354798</v>
      </c>
      <c r="I20" s="2"/>
    </row>
    <row r="21" spans="1:9">
      <c r="C21">
        <v>10.333210312086313</v>
      </c>
      <c r="D21">
        <v>0.9884009935327368</v>
      </c>
      <c r="F21">
        <v>8.4174038216550358</v>
      </c>
      <c r="G21" s="1">
        <v>-0.30837142299609499</v>
      </c>
      <c r="I21" s="2"/>
    </row>
    <row r="22" spans="1:9">
      <c r="A22" s="2"/>
      <c r="B22" s="2"/>
      <c r="C22">
        <v>10.885590647726039</v>
      </c>
      <c r="D22" s="1">
        <v>0.91255172702815679</v>
      </c>
      <c r="F22">
        <v>9.2737651832278498</v>
      </c>
      <c r="G22" s="1">
        <v>-0.30821994672271597</v>
      </c>
      <c r="I22" s="2"/>
    </row>
    <row r="23" spans="1:9">
      <c r="C23">
        <v>10.697662984059706</v>
      </c>
      <c r="D23">
        <v>0.90743010976177352</v>
      </c>
      <c r="F23">
        <v>9.3647270023483173</v>
      </c>
      <c r="G23" s="1">
        <v>-0.30779671711058904</v>
      </c>
      <c r="I23" s="2"/>
    </row>
    <row r="24" spans="1:9">
      <c r="C24">
        <v>10.368330664212737</v>
      </c>
      <c r="D24">
        <v>0.90141082881242018</v>
      </c>
      <c r="F24">
        <v>8.328758176242534</v>
      </c>
      <c r="G24" s="1">
        <v>-0.30778199482648466</v>
      </c>
      <c r="I24" s="2"/>
    </row>
    <row r="25" spans="1:9">
      <c r="C25">
        <v>10.2393294392278</v>
      </c>
      <c r="D25">
        <v>0.89897721419790655</v>
      </c>
      <c r="F25">
        <v>8.6370326946002116</v>
      </c>
      <c r="G25" s="1">
        <v>-0.30754953637218402</v>
      </c>
      <c r="I25" s="2"/>
    </row>
    <row r="26" spans="1:9">
      <c r="C26">
        <v>10.257048986446078</v>
      </c>
      <c r="D26">
        <v>0.89877030197324004</v>
      </c>
      <c r="F26">
        <v>7.9283901004647177</v>
      </c>
      <c r="G26" s="1">
        <v>-0.30573230932158996</v>
      </c>
      <c r="I26" s="2"/>
    </row>
    <row r="27" spans="1:9">
      <c r="A27" s="2"/>
      <c r="B27" s="2"/>
      <c r="C27">
        <v>10.096305925510277</v>
      </c>
      <c r="D27" s="1">
        <v>0.88260957522000671</v>
      </c>
      <c r="F27">
        <v>9.8087159309222667</v>
      </c>
      <c r="G27" s="1">
        <v>-0.30545779514241733</v>
      </c>
      <c r="I27" s="2"/>
    </row>
    <row r="28" spans="1:9">
      <c r="A28" s="2"/>
      <c r="B28" s="2"/>
      <c r="C28">
        <v>10.123154849327214</v>
      </c>
      <c r="D28" s="1">
        <v>0.81980622702843997</v>
      </c>
      <c r="F28">
        <v>7.9987213336066469</v>
      </c>
      <c r="G28" s="1">
        <v>-0.30518854750507729</v>
      </c>
      <c r="I28" s="2"/>
    </row>
    <row r="29" spans="1:9">
      <c r="A29" s="2"/>
      <c r="B29" s="2"/>
      <c r="C29">
        <v>10.268731985572643</v>
      </c>
      <c r="D29" s="1">
        <v>0.81881841886020679</v>
      </c>
      <c r="F29">
        <v>8.0555785326982186</v>
      </c>
      <c r="G29" s="1">
        <v>-0.30505460363923759</v>
      </c>
      <c r="I29" s="2"/>
    </row>
    <row r="30" spans="1:9">
      <c r="C30">
        <v>9.7421171052601263</v>
      </c>
      <c r="D30">
        <v>0.81026037647748661</v>
      </c>
      <c r="F30">
        <v>9.7171949367963659</v>
      </c>
      <c r="G30" s="1">
        <v>-0.30454003536284113</v>
      </c>
      <c r="I30" s="2"/>
    </row>
    <row r="31" spans="1:9">
      <c r="A31" s="2"/>
      <c r="B31" s="2"/>
      <c r="C31">
        <v>11.071658033998245</v>
      </c>
      <c r="D31" s="1">
        <v>0.79800598970823022</v>
      </c>
      <c r="F31">
        <v>9.8084709889294768</v>
      </c>
      <c r="G31" s="1">
        <v>-0.30414844652993472</v>
      </c>
      <c r="I31" s="2"/>
    </row>
    <row r="32" spans="1:9">
      <c r="A32" s="2"/>
      <c r="B32" s="2"/>
      <c r="C32">
        <v>10.976560555903188</v>
      </c>
      <c r="D32" s="1">
        <v>0.79779313940072338</v>
      </c>
      <c r="F32">
        <v>7.9004973845032858</v>
      </c>
      <c r="G32" s="2">
        <v>-0.30412329315111997</v>
      </c>
      <c r="I32" s="2"/>
    </row>
    <row r="33" spans="1:9">
      <c r="A33" s="2"/>
      <c r="B33" s="2"/>
      <c r="C33">
        <v>10.702209577662796</v>
      </c>
      <c r="D33" s="1">
        <v>0.77744442967135008</v>
      </c>
      <c r="F33">
        <v>9.7569949424331277</v>
      </c>
      <c r="G33" s="1">
        <v>-0.30384301735502878</v>
      </c>
      <c r="I33" s="2"/>
    </row>
    <row r="34" spans="1:9">
      <c r="C34">
        <v>10.301793303081242</v>
      </c>
      <c r="D34">
        <v>0.74817321854207341</v>
      </c>
      <c r="F34">
        <v>9.7119021367365832</v>
      </c>
      <c r="G34" s="1">
        <v>-0.30269035297263258</v>
      </c>
      <c r="I34" s="2"/>
    </row>
    <row r="35" spans="1:9">
      <c r="C35">
        <v>10.670938384134578</v>
      </c>
      <c r="D35">
        <v>0.7362990530565332</v>
      </c>
      <c r="F35">
        <v>9.4833426345975536</v>
      </c>
      <c r="G35" s="1">
        <v>-0.30216075693552086</v>
      </c>
      <c r="I35" s="2"/>
    </row>
    <row r="36" spans="1:9">
      <c r="A36" s="2"/>
      <c r="B36" s="2"/>
      <c r="C36">
        <v>10.624266351991723</v>
      </c>
      <c r="D36" s="1">
        <v>0.72704124024464012</v>
      </c>
      <c r="F36">
        <v>7.752830875324964</v>
      </c>
      <c r="G36" s="1">
        <v>-0.3017252070153576</v>
      </c>
      <c r="I36" s="2"/>
    </row>
    <row r="37" spans="1:9">
      <c r="A37" s="2"/>
      <c r="B37" s="2"/>
      <c r="C37">
        <v>10.470083609458326</v>
      </c>
      <c r="D37" s="1">
        <v>0.72304646229519987</v>
      </c>
      <c r="F37">
        <v>8.1175306049289464</v>
      </c>
      <c r="G37" s="1">
        <v>-0.30120126787416063</v>
      </c>
      <c r="I37" s="2"/>
    </row>
    <row r="38" spans="1:9">
      <c r="C38">
        <v>10.253569220203804</v>
      </c>
      <c r="D38">
        <v>0.69389836008864003</v>
      </c>
      <c r="F38">
        <v>9.8336206804045752</v>
      </c>
      <c r="G38" s="1">
        <v>-0.30057485458435879</v>
      </c>
      <c r="I38" s="2"/>
    </row>
    <row r="39" spans="1:9">
      <c r="C39">
        <v>10.259897527710441</v>
      </c>
      <c r="D39">
        <v>0.69309888591944002</v>
      </c>
      <c r="F39">
        <v>8.3228621063381603</v>
      </c>
      <c r="G39" s="1">
        <v>-0.29951717954448337</v>
      </c>
      <c r="I39" s="2"/>
    </row>
    <row r="40" spans="1:9">
      <c r="C40">
        <v>10.63903884836353</v>
      </c>
      <c r="D40">
        <v>0.66689269034327336</v>
      </c>
      <c r="F40">
        <v>9.6839458283416775</v>
      </c>
      <c r="G40" s="1">
        <v>-0.29628383663325047</v>
      </c>
      <c r="I40" s="2"/>
    </row>
    <row r="41" spans="1:9">
      <c r="C41">
        <v>10.954260213016033</v>
      </c>
      <c r="D41">
        <v>0.65914966095890337</v>
      </c>
      <c r="F41">
        <v>9.044860829207753</v>
      </c>
      <c r="G41" s="1">
        <v>-0.29532006434637931</v>
      </c>
      <c r="I41" s="2"/>
    </row>
    <row r="42" spans="1:9">
      <c r="A42" s="2"/>
      <c r="B42" s="2"/>
      <c r="C42">
        <v>10.595500145089224</v>
      </c>
      <c r="D42" s="2">
        <v>0.65664567691384002</v>
      </c>
      <c r="F42">
        <v>8.1811063169951055</v>
      </c>
      <c r="G42" s="1">
        <v>-0.29448453205443165</v>
      </c>
      <c r="I42" s="2"/>
    </row>
    <row r="43" spans="1:9">
      <c r="A43" s="2"/>
      <c r="B43" s="2"/>
      <c r="C43">
        <v>10.635306259136588</v>
      </c>
      <c r="D43" s="1">
        <v>0.65318973802634328</v>
      </c>
      <c r="F43">
        <v>8.3266013394705833</v>
      </c>
      <c r="G43" s="1">
        <v>-0.29404914575797264</v>
      </c>
      <c r="I43" s="2"/>
    </row>
    <row r="44" spans="1:9">
      <c r="C44">
        <v>10.202452405905589</v>
      </c>
      <c r="D44">
        <v>0.62758277302174015</v>
      </c>
      <c r="F44">
        <v>8.5521256586042149</v>
      </c>
      <c r="G44" s="2">
        <v>-0.29402922488075728</v>
      </c>
      <c r="I44" s="2"/>
    </row>
    <row r="45" spans="1:9">
      <c r="A45" s="2"/>
      <c r="B45" s="2"/>
      <c r="C45">
        <v>10.971009740492345</v>
      </c>
      <c r="D45" s="1">
        <v>0.62081929084619336</v>
      </c>
      <c r="F45">
        <v>8.5556163642390022</v>
      </c>
      <c r="G45" s="1">
        <v>-0.293735802719785</v>
      </c>
      <c r="I45" s="2"/>
    </row>
    <row r="46" spans="1:9">
      <c r="C46">
        <v>10.596234269787979</v>
      </c>
      <c r="D46">
        <v>0.60508364410017335</v>
      </c>
      <c r="F46">
        <v>8.1208264605254836</v>
      </c>
      <c r="G46" s="1">
        <v>-0.2933131609652343</v>
      </c>
      <c r="I46" s="2"/>
    </row>
    <row r="47" spans="1:9">
      <c r="C47">
        <v>10.282327117454409</v>
      </c>
      <c r="D47">
        <v>0.60181005108480667</v>
      </c>
      <c r="F47">
        <v>9.1482309960320514</v>
      </c>
      <c r="G47" s="1">
        <v>-0.29305076249387474</v>
      </c>
      <c r="I47" s="2"/>
    </row>
    <row r="48" spans="1:9">
      <c r="C48">
        <v>10.185304362415263</v>
      </c>
      <c r="D48">
        <v>0.58860432065592005</v>
      </c>
      <c r="F48">
        <v>9.0130983919497396</v>
      </c>
      <c r="G48" s="1">
        <v>-0.29278272181274123</v>
      </c>
      <c r="I48" s="2"/>
    </row>
    <row r="49" spans="1:9">
      <c r="A49" s="2"/>
      <c r="B49" s="2"/>
      <c r="C49">
        <v>10.859517961194324</v>
      </c>
      <c r="D49" s="1">
        <v>0.58152199681027328</v>
      </c>
      <c r="F49">
        <v>8.6185918613953003</v>
      </c>
      <c r="G49" s="1">
        <v>-0.29125027310099466</v>
      </c>
      <c r="I49" s="2"/>
    </row>
    <row r="50" spans="1:9">
      <c r="A50" s="2"/>
      <c r="B50" s="2"/>
      <c r="C50">
        <v>9.5741739012000213</v>
      </c>
      <c r="D50" s="1">
        <v>0.55948733575867993</v>
      </c>
      <c r="F50">
        <v>8.5438167568527632</v>
      </c>
      <c r="G50" s="1">
        <v>-0.29090298364127998</v>
      </c>
      <c r="I50" s="2"/>
    </row>
    <row r="51" spans="1:9">
      <c r="C51">
        <v>10.29631191685994</v>
      </c>
      <c r="D51">
        <v>0.55589166373614329</v>
      </c>
      <c r="F51">
        <v>8.1755263517248409</v>
      </c>
      <c r="G51" s="1">
        <v>-0.29059270256582331</v>
      </c>
      <c r="I51" s="2"/>
    </row>
    <row r="52" spans="1:9">
      <c r="A52" s="2"/>
      <c r="B52" s="2"/>
      <c r="C52">
        <v>10.633651882883804</v>
      </c>
      <c r="D52" s="1">
        <v>0.54986841512879348</v>
      </c>
      <c r="F52">
        <v>9.570890511595195</v>
      </c>
      <c r="G52" s="1">
        <v>-0.29013021111477172</v>
      </c>
      <c r="I52" s="2"/>
    </row>
    <row r="53" spans="1:9">
      <c r="A53" s="2"/>
      <c r="B53" s="2"/>
      <c r="C53">
        <v>10.857080622019703</v>
      </c>
      <c r="D53" s="1">
        <v>0.54046825924489328</v>
      </c>
      <c r="F53">
        <v>9.2541596979425744</v>
      </c>
      <c r="G53" s="1">
        <v>-0.28968988086444664</v>
      </c>
      <c r="I53" s="2"/>
    </row>
    <row r="54" spans="1:9">
      <c r="C54">
        <v>10.294573252860257</v>
      </c>
      <c r="D54">
        <v>0.53869194840856005</v>
      </c>
      <c r="F54">
        <v>9.765482753287797</v>
      </c>
      <c r="G54" s="1">
        <v>-0.28947503005084235</v>
      </c>
      <c r="I54" s="2"/>
    </row>
    <row r="55" spans="1:9">
      <c r="A55" s="2"/>
      <c r="B55" s="2"/>
      <c r="C55">
        <v>10.570526141545706</v>
      </c>
      <c r="D55" s="2">
        <v>0.52770645133489014</v>
      </c>
      <c r="F55">
        <v>8.3301375491833802</v>
      </c>
      <c r="G55" s="1">
        <v>-0.28826250403938164</v>
      </c>
      <c r="I55" s="2"/>
    </row>
    <row r="56" spans="1:9">
      <c r="C56">
        <v>10.439219814078223</v>
      </c>
      <c r="D56">
        <v>0.52146285439290674</v>
      </c>
      <c r="F56">
        <v>8.4141440285367093</v>
      </c>
      <c r="G56" s="1">
        <v>-0.28772995670905566</v>
      </c>
      <c r="I56" s="2"/>
    </row>
    <row r="57" spans="1:9">
      <c r="A57" s="2"/>
      <c r="B57" s="2"/>
      <c r="C57">
        <v>10.197425997393225</v>
      </c>
      <c r="D57" s="1">
        <v>0.51388064285177348</v>
      </c>
      <c r="F57">
        <v>8.0435176860228097</v>
      </c>
      <c r="G57" s="1">
        <v>-0.28637326166738397</v>
      </c>
      <c r="I57" s="2"/>
    </row>
    <row r="58" spans="1:9">
      <c r="C58">
        <v>10.240491601273609</v>
      </c>
      <c r="D58">
        <v>0.50776837349184001</v>
      </c>
      <c r="F58">
        <v>9.7673724492693719</v>
      </c>
      <c r="G58" s="1">
        <v>-0.28585528234297203</v>
      </c>
      <c r="I58" s="2"/>
    </row>
    <row r="59" spans="1:9">
      <c r="C59">
        <v>10.158803443490832</v>
      </c>
      <c r="D59">
        <v>0.50439843805613327</v>
      </c>
      <c r="F59">
        <v>8.7563801759210858</v>
      </c>
      <c r="G59" s="1">
        <v>-0.28483167574619195</v>
      </c>
      <c r="I59" s="2"/>
    </row>
    <row r="60" spans="1:9">
      <c r="A60" s="2"/>
      <c r="B60" s="2"/>
      <c r="C60">
        <v>10.721815028433735</v>
      </c>
      <c r="D60" s="1">
        <v>0.50211119441475338</v>
      </c>
      <c r="F60">
        <v>9.249613359147812</v>
      </c>
      <c r="G60" s="1">
        <v>-0.28459392664271904</v>
      </c>
      <c r="I60" s="2"/>
    </row>
    <row r="61" spans="1:9">
      <c r="C61">
        <v>9.6600274630981549</v>
      </c>
      <c r="D61">
        <v>0.50096318364957348</v>
      </c>
      <c r="F61">
        <v>8.5530604461775557</v>
      </c>
      <c r="G61" s="1">
        <v>-0.28454613508142074</v>
      </c>
      <c r="I61" s="2"/>
    </row>
    <row r="62" spans="1:9">
      <c r="A62" s="2"/>
      <c r="B62" s="2"/>
      <c r="C62">
        <v>10.172704888076199</v>
      </c>
      <c r="D62" s="1">
        <v>0.49597956335233345</v>
      </c>
      <c r="F62">
        <v>8.4914759817553271</v>
      </c>
      <c r="G62" s="1">
        <v>-0.28339557056608994</v>
      </c>
      <c r="I62" s="2"/>
    </row>
    <row r="63" spans="1:9">
      <c r="A63" s="2"/>
      <c r="B63" s="2"/>
      <c r="C63">
        <v>10.72983603456861</v>
      </c>
      <c r="D63" s="1">
        <v>0.48366823422969007</v>
      </c>
      <c r="F63">
        <v>8.1690948876735661</v>
      </c>
      <c r="G63" s="1">
        <v>-0.28243048624477329</v>
      </c>
      <c r="I63" s="2"/>
    </row>
    <row r="64" spans="1:9">
      <c r="A64" s="2"/>
      <c r="B64" s="2"/>
      <c r="C64">
        <v>10.074021014425295</v>
      </c>
      <c r="D64" s="1">
        <v>0.47758184536419995</v>
      </c>
      <c r="F64">
        <v>8.5444481144172446</v>
      </c>
      <c r="G64" s="1">
        <v>-0.28182352659807597</v>
      </c>
      <c r="I64" s="2"/>
    </row>
    <row r="65" spans="1:9">
      <c r="A65" s="2"/>
      <c r="B65" s="2"/>
      <c r="C65">
        <v>10.968912021391709</v>
      </c>
      <c r="D65" s="1">
        <v>0.47340639926441003</v>
      </c>
      <c r="F65">
        <v>9.3205639137968799</v>
      </c>
      <c r="G65" s="1">
        <v>-0.28107902955608727</v>
      </c>
      <c r="I65" s="2"/>
    </row>
    <row r="66" spans="1:9">
      <c r="A66" s="2"/>
      <c r="B66" s="2"/>
      <c r="C66">
        <v>10.07269503167648</v>
      </c>
      <c r="D66" s="1">
        <v>0.45953364847412326</v>
      </c>
      <c r="F66">
        <v>10.237896994115044</v>
      </c>
      <c r="G66" s="2">
        <v>-0.28102374946106595</v>
      </c>
      <c r="I66" s="2"/>
    </row>
    <row r="67" spans="1:9">
      <c r="C67">
        <v>10.123371631216216</v>
      </c>
      <c r="D67">
        <v>0.45925752823131666</v>
      </c>
      <c r="F67">
        <v>9.5720441163024503</v>
      </c>
      <c r="G67" s="1">
        <v>-0.28076197707230205</v>
      </c>
      <c r="I67" s="2"/>
    </row>
    <row r="68" spans="1:9">
      <c r="A68" s="2"/>
      <c r="B68" s="2"/>
      <c r="C68">
        <v>11.030908525157656</v>
      </c>
      <c r="D68" s="1">
        <v>0.44974821281762667</v>
      </c>
      <c r="F68">
        <v>8.1008758201910993</v>
      </c>
      <c r="G68" s="1">
        <v>-0.28041966505710664</v>
      </c>
      <c r="I68" s="2"/>
    </row>
    <row r="69" spans="1:9">
      <c r="A69" s="2"/>
      <c r="B69" s="2"/>
      <c r="C69">
        <v>10.838600712713804</v>
      </c>
      <c r="D69" s="1">
        <v>0.41839621793674997</v>
      </c>
      <c r="F69">
        <v>9.1778050786455143</v>
      </c>
      <c r="G69" s="1">
        <v>-0.27956124621457062</v>
      </c>
      <c r="I69" s="2"/>
    </row>
    <row r="70" spans="1:9">
      <c r="C70">
        <v>10.655898911041509</v>
      </c>
      <c r="D70">
        <v>0.41277604455185335</v>
      </c>
      <c r="F70">
        <v>8.0605070962456029</v>
      </c>
      <c r="G70" s="1">
        <v>-0.27921694180489531</v>
      </c>
      <c r="I70" s="2"/>
    </row>
    <row r="71" spans="1:9">
      <c r="A71" s="2"/>
      <c r="B71" s="2"/>
      <c r="C71">
        <v>9.6038304324570021</v>
      </c>
      <c r="D71" s="1">
        <v>0.40858647922000335</v>
      </c>
      <c r="F71">
        <v>9.5287297484494289</v>
      </c>
      <c r="G71" s="1">
        <v>-0.27875047757791999</v>
      </c>
      <c r="I71" s="2"/>
    </row>
    <row r="72" spans="1:9">
      <c r="A72" s="2"/>
      <c r="B72" s="2"/>
      <c r="C72">
        <v>10.874837788142806</v>
      </c>
      <c r="D72" s="1">
        <v>0.4072857791226201</v>
      </c>
      <c r="F72">
        <v>8.5972334774437886</v>
      </c>
      <c r="G72" s="1">
        <v>-0.27866011439830535</v>
      </c>
      <c r="I72" s="2"/>
    </row>
    <row r="73" spans="1:9">
      <c r="A73" s="2"/>
      <c r="B73" s="2"/>
      <c r="C73">
        <v>10.899685843492229</v>
      </c>
      <c r="D73" s="1">
        <v>0.39908575659745332</v>
      </c>
      <c r="F73">
        <v>7.9482925691858224</v>
      </c>
      <c r="G73" s="1">
        <v>-0.27864744810840797</v>
      </c>
      <c r="I73" s="2"/>
    </row>
    <row r="74" spans="1:9">
      <c r="A74" s="2"/>
      <c r="B74" s="2"/>
      <c r="C74">
        <v>10.795481910898495</v>
      </c>
      <c r="D74" s="1">
        <v>0.3819790514099734</v>
      </c>
      <c r="F74">
        <v>8.9304600540349171</v>
      </c>
      <c r="G74" s="1">
        <v>-0.27795048972619979</v>
      </c>
      <c r="I74" s="2"/>
    </row>
    <row r="75" spans="1:9">
      <c r="A75" s="2"/>
      <c r="B75" s="2"/>
      <c r="C75">
        <v>10.862532398713867</v>
      </c>
      <c r="D75" s="1">
        <v>0.37913264543222658</v>
      </c>
      <c r="F75">
        <v>8.432838175327424</v>
      </c>
      <c r="G75" s="2">
        <v>-0.27670388167791132</v>
      </c>
      <c r="I75" s="2"/>
    </row>
    <row r="76" spans="1:9">
      <c r="C76">
        <v>10.284762594166839</v>
      </c>
      <c r="D76">
        <v>0.37189005228524002</v>
      </c>
      <c r="F76">
        <v>8.260888190803291</v>
      </c>
      <c r="G76" s="1">
        <v>-0.276684842198678</v>
      </c>
      <c r="I76" s="2"/>
    </row>
    <row r="77" spans="1:9">
      <c r="A77" s="2"/>
      <c r="B77" s="2"/>
      <c r="C77">
        <v>10.018313139881155</v>
      </c>
      <c r="D77" s="1">
        <v>0.36840293006898328</v>
      </c>
      <c r="F77">
        <v>9.1765742283820906</v>
      </c>
      <c r="G77" s="1">
        <v>-0.27599745933946146</v>
      </c>
      <c r="I77" s="2"/>
    </row>
    <row r="78" spans="1:9">
      <c r="A78" s="2"/>
      <c r="B78" s="2"/>
      <c r="C78">
        <v>10.641006079524365</v>
      </c>
      <c r="D78" s="1">
        <v>0.36751236975183338</v>
      </c>
      <c r="F78">
        <v>9.3450458148069462</v>
      </c>
      <c r="G78" s="1">
        <v>-0.2746006018884633</v>
      </c>
      <c r="I78" s="2"/>
    </row>
    <row r="79" spans="1:9">
      <c r="A79" s="2"/>
      <c r="B79" s="2"/>
      <c r="C79">
        <v>10.503521782254881</v>
      </c>
      <c r="D79" s="1">
        <v>0.36214607594882003</v>
      </c>
      <c r="F79">
        <v>10.218559311657341</v>
      </c>
      <c r="G79" s="1">
        <v>-0.27458172631041794</v>
      </c>
      <c r="I79" s="1"/>
    </row>
    <row r="80" spans="1:9">
      <c r="A80" s="2"/>
      <c r="B80" s="2"/>
      <c r="C80">
        <v>10.398676382793258</v>
      </c>
      <c r="D80" s="1">
        <v>0.36063218652016671</v>
      </c>
      <c r="F80">
        <v>8.9062612300156179</v>
      </c>
      <c r="G80" s="1">
        <v>-0.27407559428899592</v>
      </c>
      <c r="I80" s="1"/>
    </row>
    <row r="81" spans="1:9">
      <c r="A81" s="2"/>
      <c r="B81" s="2"/>
      <c r="C81">
        <v>10.760180194347543</v>
      </c>
      <c r="D81" s="1">
        <v>0.36062435828022998</v>
      </c>
      <c r="F81">
        <v>9.3914001805907752</v>
      </c>
      <c r="G81" s="1">
        <v>-0.27395723835249597</v>
      </c>
      <c r="I81" s="2"/>
    </row>
    <row r="82" spans="1:9">
      <c r="A82" s="2"/>
      <c r="B82" s="2"/>
      <c r="C82">
        <v>10.97691023371349</v>
      </c>
      <c r="D82" s="1">
        <v>0.35311035996238677</v>
      </c>
      <c r="F82">
        <v>8.632576049550762</v>
      </c>
      <c r="G82" s="1">
        <v>-0.273753806618176</v>
      </c>
      <c r="I82" s="2"/>
    </row>
    <row r="83" spans="1:9">
      <c r="A83" s="2"/>
      <c r="B83" s="2"/>
      <c r="C83">
        <v>10.015209116505384</v>
      </c>
      <c r="D83" s="1">
        <v>0.35232656691960668</v>
      </c>
      <c r="F83">
        <v>8.6135093502959137</v>
      </c>
      <c r="G83" s="1">
        <v>-0.27362587397848398</v>
      </c>
      <c r="I83" s="2"/>
    </row>
    <row r="84" spans="1:9">
      <c r="A84" s="2"/>
      <c r="B84" s="2"/>
      <c r="C84">
        <v>10.53571928693337</v>
      </c>
      <c r="D84" s="1">
        <v>0.34741570423361995</v>
      </c>
      <c r="F84">
        <v>8.5665610139566439</v>
      </c>
      <c r="G84" s="1">
        <v>-0.27284856998087764</v>
      </c>
      <c r="I84" s="2"/>
    </row>
    <row r="85" spans="1:9">
      <c r="A85" s="2"/>
      <c r="B85" s="2"/>
      <c r="C85">
        <v>10.821237332600225</v>
      </c>
      <c r="D85" s="1">
        <v>0.34732968108186668</v>
      </c>
      <c r="F85">
        <v>8.9636475366814619</v>
      </c>
      <c r="G85" s="1">
        <v>-0.27271710702941332</v>
      </c>
      <c r="I85" s="2"/>
    </row>
    <row r="86" spans="1:9">
      <c r="A86" s="2"/>
      <c r="B86" s="2"/>
      <c r="C86">
        <v>10.639040446946362</v>
      </c>
      <c r="D86" s="1">
        <v>0.34712862441535336</v>
      </c>
      <c r="F86">
        <v>9.9462194552756191</v>
      </c>
      <c r="G86">
        <v>-0.27263689745536462</v>
      </c>
      <c r="I86" s="2"/>
    </row>
    <row r="87" spans="1:9">
      <c r="A87" s="2"/>
      <c r="B87" s="2"/>
      <c r="C87">
        <v>10.196007570671295</v>
      </c>
      <c r="D87" s="1">
        <v>0.3409068168562901</v>
      </c>
      <c r="F87">
        <v>10.022711134039437</v>
      </c>
      <c r="G87">
        <v>-0.27262516828524602</v>
      </c>
      <c r="I87" s="2"/>
    </row>
    <row r="88" spans="1:9">
      <c r="C88">
        <v>9.9756085387236872</v>
      </c>
      <c r="D88">
        <v>0.33222035418678669</v>
      </c>
      <c r="F88">
        <v>8.5558239076784499</v>
      </c>
      <c r="G88" s="1">
        <v>-0.27157996427454328</v>
      </c>
      <c r="I88" s="2"/>
    </row>
    <row r="89" spans="1:9">
      <c r="C89">
        <v>10.517630090140317</v>
      </c>
      <c r="D89">
        <v>0.33063115659505671</v>
      </c>
      <c r="F89">
        <v>8.3870791336953516</v>
      </c>
      <c r="G89" s="1">
        <v>-0.27112874679741999</v>
      </c>
      <c r="I89" s="2"/>
    </row>
    <row r="90" spans="1:9">
      <c r="A90" s="2"/>
      <c r="B90" s="2"/>
      <c r="C90">
        <v>11.561385156237286</v>
      </c>
      <c r="D90" s="1">
        <v>0.31089951000372046</v>
      </c>
      <c r="F90">
        <v>9.2328585999016113</v>
      </c>
      <c r="G90" s="1">
        <v>-0.27083287037240328</v>
      </c>
      <c r="I90" s="2"/>
    </row>
    <row r="91" spans="1:9">
      <c r="A91" s="2"/>
      <c r="B91" s="2"/>
      <c r="C91">
        <v>10.635264314312964</v>
      </c>
      <c r="D91" s="1">
        <v>0.30307827462757658</v>
      </c>
      <c r="F91">
        <v>8.9913004657384032</v>
      </c>
      <c r="G91" s="1">
        <v>-0.27069794735964664</v>
      </c>
      <c r="I91" s="2"/>
    </row>
    <row r="92" spans="1:9">
      <c r="A92" s="2"/>
      <c r="B92" s="2"/>
      <c r="C92">
        <v>10.181308162590065</v>
      </c>
      <c r="D92" s="1">
        <v>0.29460925649937658</v>
      </c>
      <c r="F92">
        <v>10.05869221381483</v>
      </c>
      <c r="G92">
        <v>-0.27010425780275299</v>
      </c>
      <c r="I92" s="2"/>
    </row>
    <row r="93" spans="1:9">
      <c r="A93" s="2"/>
      <c r="B93" s="2"/>
      <c r="C93">
        <v>10.333698912784145</v>
      </c>
      <c r="D93" s="1">
        <v>0.29038516988700008</v>
      </c>
      <c r="F93">
        <v>9.5914174836123944</v>
      </c>
      <c r="G93" s="1">
        <v>-0.26981119668432796</v>
      </c>
      <c r="I93" s="2"/>
    </row>
    <row r="94" spans="1:9">
      <c r="A94" s="2"/>
      <c r="B94" s="2"/>
      <c r="C94">
        <v>10.093170909967389</v>
      </c>
      <c r="D94" s="1">
        <v>0.27358482998067329</v>
      </c>
      <c r="F94">
        <v>10.09420835487067</v>
      </c>
      <c r="G94">
        <v>-0.26888123354518795</v>
      </c>
      <c r="I94" s="2"/>
    </row>
    <row r="95" spans="1:9">
      <c r="A95" s="2"/>
      <c r="B95" s="2"/>
      <c r="C95">
        <v>9.3962350152784637</v>
      </c>
      <c r="D95" s="1">
        <v>0.25032702297600673</v>
      </c>
      <c r="F95">
        <v>10.274531820685196</v>
      </c>
      <c r="G95" s="1">
        <v>-0.26805428623787336</v>
      </c>
      <c r="I95" s="2"/>
    </row>
    <row r="96" spans="1:9">
      <c r="A96" s="2"/>
      <c r="B96" s="2"/>
      <c r="C96">
        <v>10.537383188525537</v>
      </c>
      <c r="D96" s="2">
        <v>0.24790185981938997</v>
      </c>
      <c r="F96">
        <v>9.4337784453928499</v>
      </c>
      <c r="G96" s="1">
        <v>-0.26762597139877997</v>
      </c>
      <c r="I96" s="2"/>
    </row>
    <row r="97" spans="1:9">
      <c r="C97">
        <v>10.32800604570733</v>
      </c>
      <c r="D97">
        <v>0.24222533841602001</v>
      </c>
      <c r="F97">
        <v>8.8310205208241968</v>
      </c>
      <c r="G97" s="1">
        <v>-0.26686071846707465</v>
      </c>
      <c r="I97" s="2"/>
    </row>
    <row r="98" spans="1:9">
      <c r="A98" s="2"/>
      <c r="B98" s="2"/>
      <c r="C98">
        <v>10.033640802869318</v>
      </c>
      <c r="D98" s="1">
        <v>0.23848134666624668</v>
      </c>
      <c r="F98">
        <v>8.6470589824893125</v>
      </c>
      <c r="G98" s="1">
        <v>-0.26675803305034601</v>
      </c>
      <c r="I98" s="2"/>
    </row>
    <row r="99" spans="1:9">
      <c r="A99" s="2"/>
      <c r="B99" s="2"/>
      <c r="C99">
        <v>11.544411237688955</v>
      </c>
      <c r="D99" s="1">
        <v>0.23680866408703335</v>
      </c>
      <c r="F99">
        <v>9.5973915310360418</v>
      </c>
      <c r="G99" s="1">
        <v>-0.26490292765519996</v>
      </c>
      <c r="I99" s="2"/>
    </row>
    <row r="100" spans="1:9">
      <c r="A100" s="2"/>
      <c r="B100" s="2"/>
      <c r="C100">
        <v>10.119228122705941</v>
      </c>
      <c r="D100" s="1">
        <v>0.23508761704404671</v>
      </c>
      <c r="F100">
        <v>8.6705571039320297</v>
      </c>
      <c r="G100" s="1">
        <v>-0.2642993981661233</v>
      </c>
      <c r="I100" s="2"/>
    </row>
    <row r="101" spans="1:9">
      <c r="A101" s="2"/>
      <c r="B101" s="2"/>
      <c r="C101">
        <v>10.456227981159518</v>
      </c>
      <c r="D101" s="1">
        <v>0.2339714070388533</v>
      </c>
      <c r="F101">
        <v>9.5608449080066151</v>
      </c>
      <c r="G101" s="1">
        <v>-0.26407574236932663</v>
      </c>
      <c r="I101" s="2"/>
    </row>
    <row r="102" spans="1:9">
      <c r="A102" s="2"/>
      <c r="B102" s="2"/>
      <c r="C102">
        <v>10.612512606311252</v>
      </c>
      <c r="D102" s="1">
        <v>0.23075372974972996</v>
      </c>
      <c r="F102">
        <v>9.1873907834439663</v>
      </c>
      <c r="G102" s="1">
        <v>-0.26382342620914601</v>
      </c>
      <c r="I102" s="2"/>
    </row>
    <row r="103" spans="1:9">
      <c r="A103" s="2"/>
      <c r="B103" s="2"/>
      <c r="C103">
        <v>10.294461027307655</v>
      </c>
      <c r="D103" s="1">
        <v>0.22449981654311002</v>
      </c>
      <c r="F103">
        <v>10.126040860564608</v>
      </c>
      <c r="G103">
        <v>-0.26380928255174657</v>
      </c>
      <c r="I103" s="2"/>
    </row>
    <row r="104" spans="1:9">
      <c r="A104" s="2"/>
      <c r="B104" s="2"/>
      <c r="C104">
        <v>10.134804190803123</v>
      </c>
      <c r="D104" s="1">
        <v>0.2216656493588133</v>
      </c>
      <c r="F104">
        <v>9.2285413241093295</v>
      </c>
      <c r="G104" s="1">
        <v>-0.26375417685320984</v>
      </c>
      <c r="I104" s="2"/>
    </row>
    <row r="105" spans="1:9">
      <c r="A105" s="2"/>
      <c r="B105" s="2"/>
      <c r="C105">
        <v>10.612467087422422</v>
      </c>
      <c r="D105" s="2">
        <v>0.21936566977191332</v>
      </c>
      <c r="F105">
        <v>10.052660901009215</v>
      </c>
      <c r="G105" s="1">
        <v>-0.26369220549011269</v>
      </c>
      <c r="I105" s="2"/>
    </row>
    <row r="106" spans="1:9">
      <c r="A106" s="2"/>
      <c r="B106" s="2"/>
      <c r="C106">
        <v>10.426476852341764</v>
      </c>
      <c r="D106" s="1">
        <v>0.21699696703352003</v>
      </c>
      <c r="F106">
        <v>9.0389276015833673</v>
      </c>
      <c r="G106" s="1">
        <v>-0.26361141560369999</v>
      </c>
      <c r="I106" s="2"/>
    </row>
    <row r="107" spans="1:9">
      <c r="A107" s="2"/>
      <c r="B107" s="2"/>
      <c r="C107">
        <v>10.758803477326643</v>
      </c>
      <c r="D107" s="1">
        <v>0.2167777071927334</v>
      </c>
      <c r="F107">
        <v>9.257156812541556</v>
      </c>
      <c r="G107">
        <v>-0.26316487933188598</v>
      </c>
      <c r="I107" s="2"/>
    </row>
    <row r="108" spans="1:9">
      <c r="A108" s="2"/>
      <c r="B108" s="2"/>
      <c r="C108">
        <v>10.216130721712034</v>
      </c>
      <c r="D108" s="1">
        <v>0.21607729659480665</v>
      </c>
      <c r="F108">
        <v>9.6132400706282475</v>
      </c>
      <c r="G108" s="1">
        <v>-0.26255098120696668</v>
      </c>
      <c r="I108" s="2"/>
    </row>
    <row r="109" spans="1:9">
      <c r="A109" s="2"/>
      <c r="B109" s="2"/>
      <c r="C109">
        <v>10.766705721138765</v>
      </c>
      <c r="D109" s="1">
        <v>0.2117200298147166</v>
      </c>
      <c r="F109">
        <v>8.8493071669832108</v>
      </c>
      <c r="G109" s="1">
        <v>-0.25949743813660398</v>
      </c>
      <c r="I109" s="2"/>
    </row>
    <row r="110" spans="1:9">
      <c r="A110" s="2"/>
      <c r="B110" s="2"/>
      <c r="C110">
        <v>10.503638363121796</v>
      </c>
      <c r="D110" s="1">
        <v>0.19932638492640339</v>
      </c>
      <c r="F110">
        <v>8.7962187334678461</v>
      </c>
      <c r="G110" s="1">
        <v>-0.25884215106149727</v>
      </c>
      <c r="I110" s="2"/>
    </row>
    <row r="111" spans="1:9">
      <c r="A111" s="2"/>
      <c r="B111" s="2"/>
      <c r="C111">
        <v>10.687177553421254</v>
      </c>
      <c r="D111" s="1">
        <v>0.18710237616017331</v>
      </c>
      <c r="F111">
        <v>8.5134258275647134</v>
      </c>
      <c r="G111" s="1">
        <v>-0.25785979060503667</v>
      </c>
      <c r="I111" s="2"/>
    </row>
    <row r="112" spans="1:9">
      <c r="A112" s="2"/>
      <c r="B112" s="2"/>
      <c r="C112">
        <v>10.669156596992035</v>
      </c>
      <c r="D112" s="1">
        <v>0.18102606026340329</v>
      </c>
      <c r="F112">
        <v>10.181185402722935</v>
      </c>
      <c r="G112" s="1">
        <v>-0.255872112876596</v>
      </c>
      <c r="I112" s="2"/>
    </row>
    <row r="113" spans="1:9">
      <c r="A113" s="2"/>
      <c r="B113" s="2"/>
      <c r="C113">
        <v>10.659444061269069</v>
      </c>
      <c r="D113" s="1">
        <v>0.17091883045328002</v>
      </c>
      <c r="F113">
        <v>8.4102152803814825</v>
      </c>
      <c r="G113" s="1">
        <v>-0.2542784598448346</v>
      </c>
      <c r="I113" s="2"/>
    </row>
    <row r="114" spans="1:9">
      <c r="A114" s="2"/>
      <c r="B114" s="2"/>
      <c r="C114">
        <v>9.9060463836752781</v>
      </c>
      <c r="D114" s="1">
        <v>0.16718608687118666</v>
      </c>
      <c r="F114">
        <v>9.5050848836249298</v>
      </c>
      <c r="G114" s="1">
        <v>-0.25354930319137597</v>
      </c>
      <c r="I114" s="2"/>
    </row>
    <row r="115" spans="1:9">
      <c r="A115" s="2"/>
      <c r="B115" s="2"/>
      <c r="C115">
        <v>11.659287385625317</v>
      </c>
      <c r="D115" s="1">
        <v>0.16579373976059789</v>
      </c>
      <c r="F115">
        <v>10.107958419857631</v>
      </c>
      <c r="G115" s="1">
        <v>-0.25117074308513532</v>
      </c>
      <c r="I115" s="2"/>
    </row>
    <row r="116" spans="1:9">
      <c r="A116" s="2"/>
      <c r="B116" s="2"/>
      <c r="C116">
        <v>10.474372906104671</v>
      </c>
      <c r="D116" s="1">
        <v>0.15964204003937008</v>
      </c>
      <c r="F116">
        <v>8.749526071822407</v>
      </c>
      <c r="G116" s="1">
        <v>-0.25017776556402399</v>
      </c>
      <c r="I116" s="2"/>
    </row>
    <row r="117" spans="1:9">
      <c r="A117" s="2"/>
      <c r="B117" s="2"/>
      <c r="C117">
        <v>10.869937701045949</v>
      </c>
      <c r="D117" s="1">
        <v>0.15251792791274466</v>
      </c>
      <c r="F117">
        <v>8.7395875687935352</v>
      </c>
      <c r="G117" s="1">
        <v>-0.25009894200755628</v>
      </c>
      <c r="I117" s="2"/>
    </row>
    <row r="118" spans="1:9">
      <c r="A118" s="2"/>
      <c r="B118" s="2"/>
      <c r="C118">
        <v>10.176726351218202</v>
      </c>
      <c r="D118" s="1">
        <v>0.15248382561750665</v>
      </c>
      <c r="F118">
        <v>10.302568215816214</v>
      </c>
      <c r="G118" s="1">
        <v>-0.24934106583215998</v>
      </c>
      <c r="I118" s="2"/>
    </row>
    <row r="119" spans="1:9">
      <c r="A119" s="2"/>
      <c r="B119" s="2"/>
      <c r="C119">
        <v>10.618266959081781</v>
      </c>
      <c r="D119" s="1">
        <v>0.15079391738645664</v>
      </c>
      <c r="F119">
        <v>8.3070379927254461</v>
      </c>
      <c r="G119" s="1">
        <v>-0.24899340304038997</v>
      </c>
      <c r="I119" s="2"/>
    </row>
    <row r="120" spans="1:9">
      <c r="C120">
        <v>10.313728818564249</v>
      </c>
      <c r="D120">
        <v>0.14550178457526333</v>
      </c>
      <c r="F120">
        <v>8.8047694446098532</v>
      </c>
      <c r="G120" s="1">
        <v>-0.24864948048704996</v>
      </c>
      <c r="I120" s="2"/>
    </row>
    <row r="121" spans="1:9">
      <c r="A121" s="2"/>
      <c r="B121" s="2"/>
      <c r="C121">
        <v>10.83546902133256</v>
      </c>
      <c r="D121" s="1">
        <v>0.14064196284691996</v>
      </c>
      <c r="F121">
        <v>9.1743286216719824</v>
      </c>
      <c r="G121" s="1">
        <v>-0.24846785470941316</v>
      </c>
      <c r="I121" s="2"/>
    </row>
    <row r="122" spans="1:9">
      <c r="A122" s="2"/>
      <c r="B122" s="2"/>
      <c r="C122">
        <v>10.7010795848926</v>
      </c>
      <c r="D122" s="1">
        <v>0.1381567977295233</v>
      </c>
      <c r="F122">
        <v>9.3770490074889921</v>
      </c>
      <c r="G122">
        <v>-0.24798088108317398</v>
      </c>
      <c r="I122" s="2"/>
    </row>
    <row r="123" spans="1:9">
      <c r="A123" s="2"/>
      <c r="B123" s="2"/>
      <c r="C123">
        <v>9.491389706127233</v>
      </c>
      <c r="D123" s="1">
        <v>0.12460166348512665</v>
      </c>
      <c r="F123">
        <v>8.7014487468880297</v>
      </c>
      <c r="G123" s="1">
        <v>-0.24706064803393932</v>
      </c>
      <c r="I123" s="2"/>
    </row>
    <row r="124" spans="1:9">
      <c r="A124" s="2"/>
      <c r="B124" s="2"/>
      <c r="C124">
        <v>9.3503107111259016</v>
      </c>
      <c r="D124" s="1">
        <v>0.12397640893096333</v>
      </c>
      <c r="F124">
        <v>9.522829151752866</v>
      </c>
      <c r="G124" s="1">
        <v>-0.24615078042625796</v>
      </c>
      <c r="I124" s="2"/>
    </row>
    <row r="125" spans="1:9">
      <c r="A125" s="2"/>
      <c r="B125" s="2"/>
      <c r="C125">
        <v>9.6348180932041956</v>
      </c>
      <c r="D125" s="1">
        <v>0.12251963791373995</v>
      </c>
      <c r="F125">
        <v>9.4079662096281087</v>
      </c>
      <c r="G125" s="1">
        <v>-0.24544233981137331</v>
      </c>
      <c r="I125" s="2"/>
    </row>
    <row r="126" spans="1:9">
      <c r="A126" s="2"/>
      <c r="B126" s="2"/>
      <c r="C126">
        <v>11.234749414502675</v>
      </c>
      <c r="D126" s="1">
        <v>0.12028839905528808</v>
      </c>
      <c r="F126">
        <v>8.9941461382381345</v>
      </c>
      <c r="G126" s="1">
        <v>-0.24482263996690978</v>
      </c>
      <c r="I126" s="2"/>
    </row>
    <row r="127" spans="1:9">
      <c r="A127" s="2"/>
      <c r="B127" s="2"/>
      <c r="C127">
        <v>9.9233299394106353</v>
      </c>
      <c r="D127" s="1">
        <v>0.11997366041414004</v>
      </c>
      <c r="F127">
        <v>8.8109021156223388</v>
      </c>
      <c r="G127" s="1">
        <v>-0.24368396199599199</v>
      </c>
      <c r="I127" s="2"/>
    </row>
    <row r="128" spans="1:9">
      <c r="A128" s="2"/>
      <c r="B128" s="2"/>
      <c r="C128">
        <v>10.454397581271316</v>
      </c>
      <c r="D128" s="1">
        <v>0.11654345143068001</v>
      </c>
      <c r="F128">
        <v>9.0387630075681482</v>
      </c>
      <c r="G128" s="1">
        <v>-0.24250801144621201</v>
      </c>
      <c r="I128" s="2"/>
    </row>
    <row r="129" spans="1:9">
      <c r="A129" s="2"/>
      <c r="B129" s="2"/>
      <c r="C129">
        <v>10.416632906840569</v>
      </c>
      <c r="D129" s="1">
        <v>0.10949321586920667</v>
      </c>
      <c r="F129">
        <v>10.044123023708336</v>
      </c>
      <c r="G129" s="1">
        <v>-0.24185849103068802</v>
      </c>
      <c r="I129" s="2"/>
    </row>
    <row r="130" spans="1:9">
      <c r="A130" s="2"/>
      <c r="B130" s="2"/>
      <c r="C130">
        <v>10.438984345653214</v>
      </c>
      <c r="D130" s="1">
        <v>0.10786864094431331</v>
      </c>
      <c r="F130">
        <v>8.8070497206940725</v>
      </c>
      <c r="G130" s="1">
        <v>-0.24136700381256002</v>
      </c>
      <c r="I130" s="2"/>
    </row>
    <row r="131" spans="1:9">
      <c r="A131" s="2"/>
      <c r="B131" s="2"/>
      <c r="C131">
        <v>10.264605920387027</v>
      </c>
      <c r="D131" s="1">
        <v>0.10712712643129008</v>
      </c>
      <c r="F131">
        <v>9.3661371739769042</v>
      </c>
      <c r="G131" s="1">
        <v>-0.24078589267650666</v>
      </c>
      <c r="I131" s="2"/>
    </row>
    <row r="132" spans="1:9">
      <c r="A132" s="2"/>
      <c r="B132" s="2"/>
      <c r="C132">
        <v>10.320879655505907</v>
      </c>
      <c r="D132" s="1">
        <v>0.10537859716007671</v>
      </c>
      <c r="F132">
        <v>10.062091388947303</v>
      </c>
      <c r="G132">
        <v>-0.24051238364398064</v>
      </c>
      <c r="I132" s="2"/>
    </row>
    <row r="133" spans="1:9">
      <c r="A133" s="2"/>
      <c r="B133" s="2"/>
      <c r="C133">
        <v>10.333435793525718</v>
      </c>
      <c r="D133" s="1">
        <v>0.10262620309788333</v>
      </c>
      <c r="F133">
        <v>10.192624014327906</v>
      </c>
      <c r="G133" s="1">
        <v>-0.24007609258024262</v>
      </c>
      <c r="I133" s="2"/>
    </row>
    <row r="134" spans="1:9">
      <c r="A134" s="2"/>
      <c r="B134" s="2"/>
      <c r="C134">
        <v>10.411169025898818</v>
      </c>
      <c r="D134" s="1">
        <v>0.10026403826456999</v>
      </c>
      <c r="F134">
        <v>10.109055892449989</v>
      </c>
      <c r="G134" s="1">
        <v>-0.23968755917507664</v>
      </c>
      <c r="I134" s="2"/>
    </row>
    <row r="135" spans="1:9">
      <c r="A135" s="2"/>
      <c r="B135" s="2"/>
      <c r="C135">
        <v>10.747457121107777</v>
      </c>
      <c r="D135" s="1">
        <v>9.6194925600440073E-2</v>
      </c>
      <c r="F135">
        <v>8.4096529189085274</v>
      </c>
      <c r="G135" s="1">
        <v>-0.23967027811429131</v>
      </c>
      <c r="I135" s="2"/>
    </row>
    <row r="136" spans="1:9">
      <c r="C136">
        <v>9.6382407248950237</v>
      </c>
      <c r="D136">
        <v>9.0715755815639995E-2</v>
      </c>
      <c r="F136">
        <v>10.38043257327077</v>
      </c>
      <c r="G136" s="1">
        <v>-0.238921079151694</v>
      </c>
      <c r="I136" s="2"/>
    </row>
    <row r="137" spans="1:9">
      <c r="A137" s="2"/>
      <c r="B137" s="2"/>
      <c r="C137">
        <v>10.640306030396355</v>
      </c>
      <c r="D137" s="1">
        <v>8.9175051480233344E-2</v>
      </c>
      <c r="F137">
        <v>8.3234500302601795</v>
      </c>
      <c r="G137" s="1">
        <v>-0.23889126804623664</v>
      </c>
      <c r="I137" s="2"/>
    </row>
    <row r="138" spans="1:9">
      <c r="A138" s="2"/>
      <c r="B138" s="2"/>
      <c r="C138">
        <v>10.269079048056662</v>
      </c>
      <c r="D138" s="1">
        <v>8.8513952540813332E-2</v>
      </c>
      <c r="F138">
        <v>9.6078049974131279</v>
      </c>
      <c r="G138">
        <v>-0.23875939831124335</v>
      </c>
      <c r="I138" s="2"/>
    </row>
    <row r="139" spans="1:9">
      <c r="A139" s="2"/>
      <c r="B139" s="2"/>
      <c r="C139">
        <v>11.640660001112186</v>
      </c>
      <c r="D139" s="1">
        <v>8.7342223648487691E-2</v>
      </c>
      <c r="F139">
        <v>8.7732150005142859</v>
      </c>
      <c r="G139" s="1">
        <v>-0.23839037150547729</v>
      </c>
      <c r="I139" s="2"/>
    </row>
    <row r="140" spans="1:9">
      <c r="A140" s="2"/>
      <c r="B140" s="2"/>
      <c r="C140">
        <v>10.175097958187511</v>
      </c>
      <c r="D140" s="1">
        <v>8.4882079748373321E-2</v>
      </c>
      <c r="F140">
        <v>8.7786129093864229</v>
      </c>
      <c r="G140" s="1">
        <v>-0.23735736927149997</v>
      </c>
      <c r="I140" s="2"/>
    </row>
    <row r="141" spans="1:9">
      <c r="A141" s="2"/>
      <c r="B141" s="2"/>
      <c r="C141">
        <v>10.567524433151737</v>
      </c>
      <c r="D141" s="1">
        <v>8.1983394294400047E-2</v>
      </c>
      <c r="F141">
        <v>8.4659872352259491</v>
      </c>
      <c r="G141" s="1">
        <v>-0.23646547632946668</v>
      </c>
      <c r="I141" s="2"/>
    </row>
    <row r="142" spans="1:9">
      <c r="A142" s="2"/>
      <c r="B142" s="2"/>
      <c r="C142">
        <v>10.349612338254786</v>
      </c>
      <c r="D142" s="1">
        <v>8.0645126868366668E-2</v>
      </c>
      <c r="F142">
        <v>9.4640755582587079</v>
      </c>
      <c r="G142" s="1">
        <v>-0.23623120385653998</v>
      </c>
      <c r="I142" s="2"/>
    </row>
    <row r="143" spans="1:9">
      <c r="A143" s="2"/>
      <c r="B143" s="2"/>
      <c r="C143">
        <v>9.3698321481184372</v>
      </c>
      <c r="D143" s="1">
        <v>7.7227266641436657E-2</v>
      </c>
      <c r="F143">
        <v>9.8074820810251158</v>
      </c>
      <c r="G143">
        <v>-0.23621548567926531</v>
      </c>
      <c r="I143" s="2"/>
    </row>
    <row r="144" spans="1:9">
      <c r="A144" s="2"/>
      <c r="B144" s="2"/>
      <c r="C144">
        <v>10.165444330281336</v>
      </c>
      <c r="D144" s="1">
        <v>7.5622739527080027E-2</v>
      </c>
      <c r="F144">
        <v>8.5722559198449098</v>
      </c>
      <c r="G144" s="1">
        <v>-0.23571260445671335</v>
      </c>
      <c r="I144" s="2"/>
    </row>
    <row r="145" spans="1:9">
      <c r="C145">
        <v>10.305539931609879</v>
      </c>
      <c r="D145">
        <v>7.0127848476653362E-2</v>
      </c>
      <c r="F145">
        <v>9.8898890359528711</v>
      </c>
      <c r="G145" s="1">
        <v>-0.23446326370668599</v>
      </c>
      <c r="I145" s="2"/>
    </row>
    <row r="146" spans="1:9">
      <c r="A146" s="2"/>
      <c r="B146" s="2"/>
      <c r="C146">
        <v>11.578235690982506</v>
      </c>
      <c r="D146" s="1">
        <v>7.0026920821212757E-2</v>
      </c>
      <c r="F146">
        <v>9.7561991946649087</v>
      </c>
      <c r="G146">
        <v>-0.23304398131818468</v>
      </c>
      <c r="I146" s="2"/>
    </row>
    <row r="147" spans="1:9">
      <c r="A147" s="2"/>
      <c r="B147" s="2"/>
      <c r="C147">
        <v>10.518047199357495</v>
      </c>
      <c r="D147" s="1">
        <v>6.1289140214053385E-2</v>
      </c>
      <c r="F147">
        <v>10.111874675423607</v>
      </c>
      <c r="G147">
        <v>-0.23206371028207998</v>
      </c>
      <c r="I147" s="2"/>
    </row>
    <row r="148" spans="1:9">
      <c r="A148" s="2"/>
      <c r="B148" s="2"/>
      <c r="C148">
        <v>10.096717729212697</v>
      </c>
      <c r="D148" s="1">
        <v>5.8844005861380021E-2</v>
      </c>
      <c r="F148">
        <v>9.2611317566827456</v>
      </c>
      <c r="G148" s="1">
        <v>-0.22954360681772598</v>
      </c>
      <c r="I148" s="2"/>
    </row>
    <row r="149" spans="1:9">
      <c r="A149" s="2"/>
      <c r="B149" s="2"/>
      <c r="C149">
        <v>9.4314673379091385</v>
      </c>
      <c r="D149" s="1">
        <v>5.8403227794913394E-2</v>
      </c>
      <c r="F149">
        <v>9.9858717294092898</v>
      </c>
      <c r="G149" s="1">
        <v>-0.22888139197821133</v>
      </c>
      <c r="I149" s="2"/>
    </row>
    <row r="150" spans="1:9">
      <c r="A150" s="2"/>
      <c r="B150" s="2"/>
      <c r="C150">
        <v>11.088978897409508</v>
      </c>
      <c r="D150" s="1">
        <v>5.7573744305920736E-2</v>
      </c>
      <c r="F150">
        <v>10.380766011730508</v>
      </c>
      <c r="G150" s="1">
        <v>-0.22546623523964668</v>
      </c>
      <c r="I150" s="2"/>
    </row>
    <row r="151" spans="1:9">
      <c r="A151" s="2"/>
      <c r="B151" s="2"/>
      <c r="C151">
        <v>10.372217338033403</v>
      </c>
      <c r="D151" s="1">
        <v>5.4668043898143337E-2</v>
      </c>
      <c r="F151">
        <v>9.8033659593268823</v>
      </c>
      <c r="G151" s="1">
        <v>-0.22384373570978799</v>
      </c>
      <c r="I151" s="2"/>
    </row>
    <row r="152" spans="1:9">
      <c r="A152" s="2"/>
      <c r="B152" s="2"/>
      <c r="C152">
        <v>10.787762724092541</v>
      </c>
      <c r="D152" s="1">
        <v>5.3218680216453373E-2</v>
      </c>
      <c r="F152">
        <v>8.9699440957029086</v>
      </c>
      <c r="G152" s="1">
        <v>-0.22366657689149197</v>
      </c>
      <c r="I152" s="2"/>
    </row>
    <row r="153" spans="1:9">
      <c r="A153" s="2"/>
      <c r="B153" s="2"/>
      <c r="C153">
        <v>10.046027008573905</v>
      </c>
      <c r="D153" s="1">
        <v>3.9575244130120001E-2</v>
      </c>
      <c r="F153">
        <v>8.6989869106684345</v>
      </c>
      <c r="G153" s="1">
        <v>-0.22291333517041001</v>
      </c>
      <c r="I153" s="2"/>
    </row>
    <row r="154" spans="1:9">
      <c r="A154" s="2"/>
      <c r="B154" s="2"/>
      <c r="C154">
        <v>10.754829476347677</v>
      </c>
      <c r="D154" s="1">
        <v>3.7615042528699995E-2</v>
      </c>
      <c r="F154">
        <v>8.4116008772133064</v>
      </c>
      <c r="G154" s="1">
        <v>-0.22228316822431002</v>
      </c>
      <c r="I154" s="2"/>
    </row>
    <row r="155" spans="1:9">
      <c r="A155" s="2"/>
      <c r="B155" s="2"/>
      <c r="C155">
        <v>10.740787351955541</v>
      </c>
      <c r="D155" s="1">
        <v>3.3312090643310012E-2</v>
      </c>
      <c r="F155">
        <v>8.5770359133873804</v>
      </c>
      <c r="G155" s="1">
        <v>-0.22108190593262464</v>
      </c>
      <c r="I155" s="2"/>
    </row>
    <row r="156" spans="1:9">
      <c r="A156" s="2"/>
      <c r="B156" s="2"/>
      <c r="C156">
        <v>10.753859140439317</v>
      </c>
      <c r="D156" s="1">
        <v>3.285070953857331E-2</v>
      </c>
      <c r="F156">
        <v>9.4171850430972714</v>
      </c>
      <c r="G156" s="1">
        <v>-0.21823500023590534</v>
      </c>
      <c r="I156" s="2"/>
    </row>
    <row r="157" spans="1:9">
      <c r="A157" s="2"/>
      <c r="B157" s="2"/>
      <c r="C157">
        <v>9.9959219252296894</v>
      </c>
      <c r="D157" s="1">
        <v>2.5942884346849993E-2</v>
      </c>
      <c r="F157">
        <v>9.8896992541424122</v>
      </c>
      <c r="G157">
        <v>-0.21813571964982001</v>
      </c>
      <c r="I157" s="2"/>
    </row>
    <row r="158" spans="1:9">
      <c r="A158" s="2"/>
      <c r="B158" s="2"/>
      <c r="C158">
        <v>10.608038725689772</v>
      </c>
      <c r="D158" s="1">
        <v>2.450113518209E-2</v>
      </c>
      <c r="F158">
        <v>9.2395437508180827</v>
      </c>
      <c r="G158" s="1">
        <v>-0.21732802606824664</v>
      </c>
      <c r="I158" s="2"/>
    </row>
    <row r="159" spans="1:9">
      <c r="A159" s="2"/>
      <c r="B159" s="2"/>
      <c r="C159">
        <v>10.630907121555834</v>
      </c>
      <c r="D159" s="2">
        <v>2.2457260674420037E-2</v>
      </c>
      <c r="F159">
        <v>8.4769874152612719</v>
      </c>
      <c r="G159" s="1">
        <v>-0.21596960618776664</v>
      </c>
      <c r="I159" s="2"/>
    </row>
    <row r="160" spans="1:9">
      <c r="A160" s="2"/>
      <c r="B160" s="2"/>
      <c r="C160">
        <v>9.8945196925569494</v>
      </c>
      <c r="D160" s="1">
        <v>2.1369938938200068E-2</v>
      </c>
      <c r="F160">
        <v>9.6250445369586703</v>
      </c>
      <c r="G160" s="1">
        <v>-0.21550896633860997</v>
      </c>
      <c r="I160" s="2"/>
    </row>
    <row r="161" spans="1:9">
      <c r="A161" s="2"/>
      <c r="B161" s="2"/>
      <c r="C161">
        <v>10.747872132602529</v>
      </c>
      <c r="D161" s="1">
        <v>2.0010915065816686E-2</v>
      </c>
      <c r="F161">
        <v>9.3795715406145383</v>
      </c>
      <c r="G161" s="1">
        <v>-0.2153040967710933</v>
      </c>
      <c r="I161" s="2"/>
    </row>
    <row r="162" spans="1:9">
      <c r="A162" s="2"/>
      <c r="B162" s="2"/>
      <c r="C162">
        <v>10.373406241014541</v>
      </c>
      <c r="D162" s="1">
        <v>1.9159157476760003E-2</v>
      </c>
      <c r="F162">
        <v>9.5634062750325359</v>
      </c>
      <c r="G162" s="1">
        <v>-0.21477556316502666</v>
      </c>
      <c r="I162" s="2"/>
    </row>
    <row r="163" spans="1:9">
      <c r="A163" s="2"/>
      <c r="B163" s="2"/>
      <c r="C163">
        <v>10.517787912963051</v>
      </c>
      <c r="D163" s="1">
        <v>1.7716750128976683E-2</v>
      </c>
      <c r="F163">
        <v>8.9898188370877108</v>
      </c>
      <c r="G163" s="1">
        <v>-0.2135819085783133</v>
      </c>
      <c r="I163" s="2"/>
    </row>
    <row r="164" spans="1:9">
      <c r="A164" s="2"/>
      <c r="B164" s="2"/>
      <c r="C164">
        <v>10.347357691471037</v>
      </c>
      <c r="D164" s="1">
        <v>1.4135479794560035E-2</v>
      </c>
      <c r="F164">
        <v>10.009768331686278</v>
      </c>
      <c r="G164" s="1">
        <v>-0.21349396874698667</v>
      </c>
      <c r="I164" s="2"/>
    </row>
    <row r="165" spans="1:9">
      <c r="A165" s="2"/>
      <c r="B165" s="2"/>
      <c r="C165">
        <v>10.193516621600718</v>
      </c>
      <c r="D165" s="1">
        <v>1.2156544253993299E-2</v>
      </c>
      <c r="F165">
        <v>10.077130640498847</v>
      </c>
      <c r="G165" s="1">
        <v>-0.21346532718713332</v>
      </c>
      <c r="I165" s="2"/>
    </row>
    <row r="166" spans="1:9">
      <c r="A166" s="2"/>
      <c r="B166" s="2"/>
      <c r="C166">
        <v>10.693426744179483</v>
      </c>
      <c r="D166" s="1">
        <v>1.1501344101900013E-2</v>
      </c>
      <c r="F166">
        <v>8.4410274252602129</v>
      </c>
      <c r="G166" s="1">
        <v>-0.21296081399680666</v>
      </c>
      <c r="I166" s="2"/>
    </row>
    <row r="167" spans="1:9">
      <c r="A167" s="2"/>
      <c r="B167" s="2"/>
      <c r="C167">
        <v>10.022987073182156</v>
      </c>
      <c r="D167" s="1">
        <v>9.8689926902666234E-3</v>
      </c>
      <c r="F167">
        <v>8.3114063440029184</v>
      </c>
      <c r="G167" s="2">
        <v>-0.21231421598404598</v>
      </c>
      <c r="I167" s="2"/>
    </row>
    <row r="168" spans="1:9">
      <c r="A168" s="2"/>
      <c r="B168" s="2"/>
      <c r="C168">
        <v>10.781927438350634</v>
      </c>
      <c r="D168" s="1">
        <v>9.707116494300061E-3</v>
      </c>
      <c r="F168">
        <v>9.5244201869448268</v>
      </c>
      <c r="G168" s="1">
        <v>-0.21155222731509396</v>
      </c>
      <c r="I168" s="2"/>
    </row>
    <row r="169" spans="1:9">
      <c r="A169" s="2"/>
      <c r="B169" s="2"/>
      <c r="C169">
        <v>10.0522267270165</v>
      </c>
      <c r="D169" s="1">
        <v>6.9318061214366971E-3</v>
      </c>
      <c r="F169">
        <v>9.9887301496303174</v>
      </c>
      <c r="G169" s="1">
        <v>-0.21118089962031997</v>
      </c>
      <c r="I169" s="2"/>
    </row>
    <row r="170" spans="1:9">
      <c r="A170" s="2"/>
      <c r="B170" s="2"/>
      <c r="C170">
        <v>9.4365335745999737</v>
      </c>
      <c r="D170" s="1">
        <v>6.192860922326719E-3</v>
      </c>
      <c r="F170">
        <v>9.8938447644950394</v>
      </c>
      <c r="G170" s="1">
        <v>-0.20830978932992664</v>
      </c>
      <c r="I170" s="2"/>
    </row>
    <row r="171" spans="1:9">
      <c r="A171" s="2"/>
      <c r="B171" s="2"/>
      <c r="D171" s="1"/>
      <c r="F171">
        <v>10.073885561536487</v>
      </c>
      <c r="G171" s="1">
        <v>-0.20758823829102935</v>
      </c>
      <c r="I171" s="2"/>
    </row>
    <row r="172" spans="1:9">
      <c r="A172" s="2"/>
      <c r="B172" s="2"/>
      <c r="D172" s="1"/>
      <c r="F172">
        <v>9.1313667020420191</v>
      </c>
      <c r="G172" s="1">
        <v>-0.20751393543059202</v>
      </c>
      <c r="I172" s="2"/>
    </row>
    <row r="173" spans="1:9">
      <c r="A173" s="2"/>
      <c r="B173" s="2"/>
      <c r="D173" s="1"/>
      <c r="F173">
        <v>10.158590052741689</v>
      </c>
      <c r="G173" s="1">
        <v>-0.20668431377168597</v>
      </c>
      <c r="I173" s="2"/>
    </row>
    <row r="174" spans="1:9">
      <c r="A174" s="2"/>
      <c r="B174" s="2"/>
      <c r="D174" s="1"/>
      <c r="F174">
        <v>9.4989852100617913</v>
      </c>
      <c r="G174" s="1">
        <v>-0.20614256914982665</v>
      </c>
      <c r="I174" s="2"/>
    </row>
    <row r="175" spans="1:9">
      <c r="A175" s="2"/>
      <c r="B175" s="2"/>
      <c r="D175" s="1"/>
      <c r="F175">
        <v>10.695952140119459</v>
      </c>
      <c r="G175" s="1">
        <v>-0.20591530716160333</v>
      </c>
      <c r="I175" s="2"/>
    </row>
    <row r="176" spans="1:9">
      <c r="F176">
        <v>10.853551416024457</v>
      </c>
      <c r="G176" s="1">
        <v>-0.20532343927218599</v>
      </c>
      <c r="I176" s="2"/>
    </row>
    <row r="177" spans="1:9">
      <c r="A177" s="2"/>
      <c r="B177" s="2"/>
      <c r="D177" s="1"/>
      <c r="F177">
        <v>9.5552145439233396</v>
      </c>
      <c r="G177" s="1">
        <v>-0.20515401548017667</v>
      </c>
      <c r="I177" s="2"/>
    </row>
    <row r="178" spans="1:9">
      <c r="A178" s="2"/>
      <c r="B178" s="2"/>
      <c r="D178" s="1"/>
      <c r="F178">
        <v>9.3524988514897061</v>
      </c>
      <c r="G178" s="2">
        <v>-0.20328127503498664</v>
      </c>
      <c r="I178" s="2"/>
    </row>
    <row r="179" spans="1:9">
      <c r="A179" s="2"/>
      <c r="B179" s="2"/>
      <c r="D179" s="1"/>
      <c r="F179">
        <v>9.2732202272889062</v>
      </c>
      <c r="G179" s="2">
        <v>-0.203176500376444</v>
      </c>
      <c r="I179" s="2"/>
    </row>
    <row r="180" spans="1:9">
      <c r="A180" s="2"/>
      <c r="B180" s="2"/>
      <c r="D180" s="1"/>
      <c r="F180">
        <v>10.125000411208797</v>
      </c>
      <c r="G180" s="1">
        <v>-0.20295666826915001</v>
      </c>
      <c r="I180" s="2"/>
    </row>
    <row r="181" spans="1:9">
      <c r="A181" s="2"/>
      <c r="B181" s="2"/>
      <c r="D181" s="1"/>
      <c r="F181">
        <v>10.513837775715242</v>
      </c>
      <c r="G181" s="1">
        <v>-0.20268007284738201</v>
      </c>
      <c r="I181" s="2"/>
    </row>
    <row r="182" spans="1:9">
      <c r="A182" s="2"/>
      <c r="B182" s="2"/>
      <c r="D182" s="1"/>
      <c r="F182">
        <v>9.6219750481909418</v>
      </c>
      <c r="G182" s="1">
        <v>-0.20227898733786001</v>
      </c>
      <c r="I182" s="2"/>
    </row>
    <row r="183" spans="1:9">
      <c r="A183" s="2"/>
      <c r="B183" s="2"/>
      <c r="D183" s="1"/>
      <c r="F183">
        <v>10.79071388283284</v>
      </c>
      <c r="G183" s="1">
        <v>-0.20215984519594601</v>
      </c>
      <c r="I183" s="2"/>
    </row>
    <row r="184" spans="1:9">
      <c r="A184" s="2"/>
      <c r="B184" s="2"/>
      <c r="D184" s="1"/>
      <c r="F184">
        <v>9.8904832432476173</v>
      </c>
      <c r="G184" s="1">
        <v>-0.20039557145268996</v>
      </c>
      <c r="I184" s="2"/>
    </row>
    <row r="185" spans="1:9">
      <c r="A185" s="2"/>
      <c r="B185" s="2"/>
      <c r="D185" s="1"/>
      <c r="F185">
        <v>9.9950166022390956</v>
      </c>
      <c r="G185" s="1">
        <v>-0.19967069736226997</v>
      </c>
      <c r="I185" s="2"/>
    </row>
    <row r="186" spans="1:9">
      <c r="A186" s="2"/>
      <c r="B186" s="2"/>
      <c r="D186" s="1"/>
      <c r="F186">
        <v>9.3735865333854882</v>
      </c>
      <c r="G186" s="1">
        <v>-0.19912185704066729</v>
      </c>
      <c r="I186" s="2"/>
    </row>
    <row r="187" spans="1:9">
      <c r="A187" s="2"/>
      <c r="B187" s="2"/>
      <c r="D187" s="1"/>
      <c r="F187">
        <v>10.834010695567995</v>
      </c>
      <c r="G187" s="1">
        <v>-0.19893562066822068</v>
      </c>
      <c r="I187" s="2"/>
    </row>
    <row r="188" spans="1:9">
      <c r="A188" s="2"/>
      <c r="B188" s="2"/>
      <c r="D188" s="1"/>
      <c r="F188">
        <v>9.5183318140103612</v>
      </c>
      <c r="G188" s="1">
        <v>-0.19789789957748863</v>
      </c>
      <c r="I188" s="2"/>
    </row>
    <row r="189" spans="1:9">
      <c r="A189" s="2"/>
      <c r="B189" s="2"/>
      <c r="D189" s="1"/>
      <c r="F189">
        <v>8.8782517513185031</v>
      </c>
      <c r="G189" s="1">
        <v>-0.19396206340154465</v>
      </c>
      <c r="I189" s="2"/>
    </row>
    <row r="190" spans="1:9">
      <c r="A190" s="2"/>
      <c r="B190" s="2"/>
      <c r="D190" s="1"/>
      <c r="F190">
        <v>9.5224847227512353</v>
      </c>
      <c r="G190" s="1">
        <v>-0.19388711151041996</v>
      </c>
      <c r="I190" s="2"/>
    </row>
    <row r="191" spans="1:9">
      <c r="A191" s="2"/>
      <c r="B191" s="2"/>
      <c r="D191" s="1"/>
      <c r="F191">
        <v>9.7163386752496113</v>
      </c>
      <c r="G191" s="1">
        <v>-0.19353261224380333</v>
      </c>
      <c r="I191" s="2"/>
    </row>
    <row r="192" spans="1:9">
      <c r="A192" s="2"/>
      <c r="B192" s="2"/>
      <c r="D192" s="2"/>
      <c r="F192">
        <v>9.4918099707871786</v>
      </c>
      <c r="G192" s="1">
        <v>-0.19308997107145065</v>
      </c>
      <c r="I192" s="2"/>
    </row>
    <row r="193" spans="1:9">
      <c r="A193" s="2"/>
      <c r="B193" s="2"/>
      <c r="D193" s="1"/>
      <c r="F193">
        <v>10.078296099101502</v>
      </c>
      <c r="G193" s="1">
        <v>-0.1918872510500533</v>
      </c>
      <c r="I193" s="2"/>
    </row>
    <row r="194" spans="1:9">
      <c r="A194" s="2"/>
      <c r="B194" s="2"/>
      <c r="D194" s="1"/>
      <c r="F194">
        <v>10.793679657396957</v>
      </c>
      <c r="G194" s="1">
        <v>-0.19169598537101998</v>
      </c>
      <c r="I194" s="2"/>
    </row>
    <row r="195" spans="1:9">
      <c r="A195" s="2"/>
      <c r="B195" s="2"/>
      <c r="D195" s="1"/>
      <c r="F195">
        <v>8.8903767441875434</v>
      </c>
      <c r="G195" s="1">
        <v>-0.18779714104260595</v>
      </c>
      <c r="I195" s="2"/>
    </row>
    <row r="196" spans="1:9">
      <c r="A196" s="2"/>
      <c r="B196" s="2"/>
      <c r="D196" s="2"/>
      <c r="F196">
        <v>9.43798225039877</v>
      </c>
      <c r="G196" s="1">
        <v>-0.18777976644386665</v>
      </c>
      <c r="I196" s="2"/>
    </row>
    <row r="197" spans="1:9">
      <c r="A197" s="2"/>
      <c r="B197" s="2"/>
      <c r="D197" s="1"/>
      <c r="F197">
        <v>9.627973551525141</v>
      </c>
      <c r="G197" s="1">
        <v>-0.18653810547426999</v>
      </c>
      <c r="I197" s="2"/>
    </row>
    <row r="198" spans="1:9">
      <c r="A198" s="2"/>
      <c r="B198" s="2"/>
      <c r="D198" s="1"/>
      <c r="F198">
        <v>9.441087792354482</v>
      </c>
      <c r="G198" s="1">
        <v>-0.18581645865913332</v>
      </c>
      <c r="I198" s="2"/>
    </row>
    <row r="199" spans="1:9">
      <c r="A199" s="2"/>
      <c r="B199" s="2"/>
      <c r="D199" s="1"/>
      <c r="F199">
        <v>9.3569001578716353</v>
      </c>
      <c r="G199" s="1">
        <v>-0.18510970773195334</v>
      </c>
      <c r="I199" s="2"/>
    </row>
    <row r="200" spans="1:9">
      <c r="A200" s="2"/>
      <c r="B200" s="2"/>
      <c r="D200" s="1"/>
      <c r="F200">
        <v>10.036066227716329</v>
      </c>
      <c r="G200" s="1">
        <v>-0.18510411420059003</v>
      </c>
      <c r="I200" s="2"/>
    </row>
    <row r="201" spans="1:9">
      <c r="A201" s="2"/>
      <c r="B201" s="2"/>
      <c r="D201" s="1"/>
      <c r="F201">
        <v>10.481524743784975</v>
      </c>
      <c r="G201" s="1">
        <v>-0.18421301300494997</v>
      </c>
      <c r="I201" s="2"/>
    </row>
    <row r="202" spans="1:9">
      <c r="A202" s="2"/>
      <c r="B202" s="2"/>
      <c r="D202" s="1"/>
      <c r="F202">
        <v>11.033417525008263</v>
      </c>
      <c r="G202" s="1">
        <v>-0.18367024474687998</v>
      </c>
      <c r="I202" s="2"/>
    </row>
    <row r="203" spans="1:9">
      <c r="A203" s="2"/>
      <c r="B203" s="2"/>
      <c r="D203" s="1"/>
      <c r="F203">
        <v>9.5872887213567637</v>
      </c>
      <c r="G203" s="1">
        <v>-0.18304805362335333</v>
      </c>
      <c r="I203" s="2"/>
    </row>
    <row r="204" spans="1:9">
      <c r="A204" s="2"/>
      <c r="B204" s="2"/>
      <c r="D204" s="1"/>
      <c r="F204">
        <v>9.3242020707584174</v>
      </c>
      <c r="G204" s="1">
        <v>-0.18266495891271331</v>
      </c>
      <c r="I204" s="2"/>
    </row>
    <row r="205" spans="1:9">
      <c r="A205" s="2"/>
      <c r="B205" s="2"/>
      <c r="D205" s="1"/>
      <c r="F205">
        <v>10.860997666645424</v>
      </c>
      <c r="G205" s="1">
        <v>-0.18235140684551998</v>
      </c>
      <c r="I205" s="2"/>
    </row>
    <row r="206" spans="1:9">
      <c r="F206">
        <v>10.030069715730713</v>
      </c>
      <c r="G206" s="1">
        <v>-0.18190939760582667</v>
      </c>
      <c r="I206" s="2"/>
    </row>
    <row r="207" spans="1:9">
      <c r="A207" s="2"/>
      <c r="B207" s="2"/>
      <c r="D207" s="1"/>
      <c r="F207">
        <v>9.6230495098559263</v>
      </c>
      <c r="G207" s="1">
        <v>-0.18170247306785195</v>
      </c>
      <c r="I207" s="2"/>
    </row>
    <row r="208" spans="1:9">
      <c r="A208" s="2"/>
      <c r="B208" s="2"/>
      <c r="D208" s="1"/>
      <c r="F208">
        <v>9.1092740504465137</v>
      </c>
      <c r="G208" s="1">
        <v>-0.17938310182746001</v>
      </c>
      <c r="I208" s="2"/>
    </row>
    <row r="209" spans="1:9">
      <c r="A209" s="2"/>
      <c r="B209" s="2"/>
      <c r="D209" s="1"/>
      <c r="F209">
        <v>9.4836842332082032</v>
      </c>
      <c r="G209" s="1">
        <v>-0.17799929951785332</v>
      </c>
      <c r="I209" s="2"/>
    </row>
    <row r="210" spans="1:9">
      <c r="A210" s="2"/>
      <c r="B210" s="2"/>
      <c r="D210" s="1"/>
      <c r="F210">
        <v>9.4750007196085377</v>
      </c>
      <c r="G210" s="1">
        <v>-0.1779519268836067</v>
      </c>
      <c r="I210" s="2"/>
    </row>
    <row r="211" spans="1:9">
      <c r="A211" s="2"/>
      <c r="B211" s="2"/>
      <c r="D211" s="1"/>
      <c r="F211">
        <v>9.9160207892625376</v>
      </c>
      <c r="G211" s="1">
        <v>-0.17670469340415731</v>
      </c>
      <c r="I211" s="2"/>
    </row>
    <row r="212" spans="1:9">
      <c r="A212" s="2"/>
      <c r="B212" s="2"/>
      <c r="D212" s="1"/>
      <c r="F212">
        <v>9.9367086977878269</v>
      </c>
      <c r="G212" s="1">
        <v>-0.17601366084164263</v>
      </c>
      <c r="I212" s="2"/>
    </row>
    <row r="213" spans="1:9">
      <c r="A213" s="2"/>
      <c r="B213" s="2"/>
      <c r="D213" s="1"/>
      <c r="F213">
        <v>9.30762917079171</v>
      </c>
      <c r="G213" s="1">
        <v>-0.17556142563389665</v>
      </c>
      <c r="I213" s="2"/>
    </row>
    <row r="214" spans="1:9">
      <c r="A214" s="2"/>
      <c r="B214" s="2"/>
      <c r="D214" s="1"/>
      <c r="F214">
        <v>9.546915951970167</v>
      </c>
      <c r="G214" s="1">
        <v>-0.17426377973822668</v>
      </c>
      <c r="I214" s="2"/>
    </row>
    <row r="215" spans="1:9">
      <c r="A215" s="2"/>
      <c r="B215" s="2"/>
      <c r="D215" s="2"/>
      <c r="F215">
        <v>10.162627143672365</v>
      </c>
      <c r="G215" s="1">
        <v>-0.17336059707832663</v>
      </c>
      <c r="I215" s="2"/>
    </row>
    <row r="216" spans="1:9">
      <c r="A216" s="2"/>
      <c r="B216" s="2"/>
      <c r="D216" s="1"/>
      <c r="F216">
        <v>9.3660454202545438</v>
      </c>
      <c r="G216" s="1">
        <v>-0.17328022502243065</v>
      </c>
      <c r="I216" s="2"/>
    </row>
    <row r="217" spans="1:9">
      <c r="A217" s="2"/>
      <c r="B217" s="2"/>
      <c r="D217" s="1"/>
      <c r="F217">
        <v>10.857920785272514</v>
      </c>
      <c r="G217" s="1">
        <v>-0.17282481827205995</v>
      </c>
      <c r="I217" s="2"/>
    </row>
    <row r="218" spans="1:9">
      <c r="A218" s="2"/>
      <c r="B218" s="2"/>
      <c r="D218" s="1"/>
      <c r="F218">
        <v>8.6803233069383001</v>
      </c>
      <c r="G218" s="1">
        <v>-0.17239544047742664</v>
      </c>
      <c r="I218" s="2"/>
    </row>
    <row r="219" spans="1:9">
      <c r="A219" s="2"/>
      <c r="B219" s="2"/>
      <c r="D219" s="1"/>
      <c r="F219">
        <v>9.538974559639513</v>
      </c>
      <c r="G219" s="1">
        <v>-0.17221256891938663</v>
      </c>
      <c r="I219" s="2"/>
    </row>
    <row r="220" spans="1:9">
      <c r="A220" s="2"/>
      <c r="B220" s="2"/>
      <c r="D220" s="1"/>
      <c r="F220">
        <v>10.222007109501501</v>
      </c>
      <c r="G220">
        <v>-0.1721972221173167</v>
      </c>
      <c r="I220" s="2"/>
    </row>
    <row r="221" spans="1:9">
      <c r="A221" s="2"/>
      <c r="B221" s="2"/>
      <c r="D221" s="1"/>
      <c r="F221">
        <v>9.9930914599536784</v>
      </c>
      <c r="G221" s="1">
        <v>-0.17186469792001002</v>
      </c>
      <c r="I221" s="2"/>
    </row>
    <row r="222" spans="1:9">
      <c r="A222" s="2"/>
      <c r="B222" s="2"/>
      <c r="D222" s="1"/>
      <c r="F222">
        <v>9.5083789532891529</v>
      </c>
      <c r="G222" s="1">
        <v>-0.17167205018522999</v>
      </c>
      <c r="I222" s="2"/>
    </row>
    <row r="223" spans="1:9">
      <c r="A223" s="2"/>
      <c r="B223" s="2"/>
      <c r="D223" s="1"/>
      <c r="F223">
        <v>10.846906142196133</v>
      </c>
      <c r="G223" s="1">
        <v>-0.17111573936265997</v>
      </c>
      <c r="I223" s="2"/>
    </row>
    <row r="224" spans="1:9">
      <c r="A224" s="2"/>
      <c r="B224" s="2"/>
      <c r="D224" s="1"/>
      <c r="F224">
        <v>9.8186727974428543</v>
      </c>
      <c r="G224" s="1">
        <v>-0.1702833114917833</v>
      </c>
      <c r="I224" s="2"/>
    </row>
    <row r="225" spans="1:9">
      <c r="A225" s="2"/>
      <c r="B225" s="2"/>
      <c r="D225" s="1"/>
      <c r="F225">
        <v>9.541948958414066</v>
      </c>
      <c r="G225" s="1">
        <v>-0.16970106727632803</v>
      </c>
      <c r="I225" s="2"/>
    </row>
    <row r="226" spans="1:9">
      <c r="A226" s="2"/>
      <c r="B226" s="2"/>
      <c r="D226" s="1"/>
      <c r="F226">
        <v>9.2436120035732525</v>
      </c>
      <c r="G226" s="1">
        <v>-0.16935239967899338</v>
      </c>
      <c r="I226" s="2"/>
    </row>
    <row r="227" spans="1:9">
      <c r="A227" s="2"/>
      <c r="B227" s="2"/>
      <c r="D227" s="1"/>
      <c r="F227">
        <v>9.9564497015332769</v>
      </c>
      <c r="G227" s="1">
        <v>-0.16870150901637002</v>
      </c>
      <c r="I227" s="2"/>
    </row>
    <row r="228" spans="1:9">
      <c r="A228" s="2"/>
      <c r="B228" s="2"/>
      <c r="D228" s="1"/>
      <c r="F228">
        <v>9.4797744903936518</v>
      </c>
      <c r="G228" s="1">
        <v>-0.1679048810754</v>
      </c>
      <c r="I228" s="2"/>
    </row>
    <row r="229" spans="1:9">
      <c r="A229" s="2"/>
      <c r="B229" s="2"/>
      <c r="D229" s="1"/>
      <c r="F229">
        <v>9.5711696984908095</v>
      </c>
      <c r="G229" s="1">
        <v>-0.16677594944574334</v>
      </c>
      <c r="I229" s="2"/>
    </row>
    <row r="230" spans="1:9">
      <c r="A230" s="2"/>
      <c r="B230" s="2"/>
      <c r="D230" s="1"/>
      <c r="F230">
        <v>9.5871609850445232</v>
      </c>
      <c r="G230" s="1">
        <v>-0.16595354078180533</v>
      </c>
      <c r="I230" s="2"/>
    </row>
    <row r="231" spans="1:9">
      <c r="A231" s="2"/>
      <c r="B231" s="2"/>
      <c r="D231" s="1"/>
      <c r="F231">
        <v>10.229256400539109</v>
      </c>
      <c r="G231" s="1">
        <v>-0.16404052493677332</v>
      </c>
      <c r="I231" s="2"/>
    </row>
    <row r="232" spans="1:9">
      <c r="A232" s="2"/>
      <c r="B232" s="2"/>
      <c r="D232" s="1"/>
      <c r="F232">
        <v>9.8074046286723959</v>
      </c>
      <c r="G232" s="1">
        <v>-0.16184460918352667</v>
      </c>
      <c r="I232" s="2"/>
    </row>
    <row r="233" spans="1:9">
      <c r="A233" s="2"/>
      <c r="B233" s="2"/>
      <c r="D233" s="1"/>
      <c r="F233">
        <v>9.4412824269569597</v>
      </c>
      <c r="G233" s="1">
        <v>-0.15965937329688665</v>
      </c>
      <c r="I233" s="2"/>
    </row>
    <row r="234" spans="1:9">
      <c r="A234" s="2"/>
      <c r="B234" s="2"/>
      <c r="D234" s="1"/>
      <c r="F234">
        <v>10.157262778887677</v>
      </c>
      <c r="G234" s="1">
        <v>-0.15942166676001601</v>
      </c>
      <c r="I234" s="2"/>
    </row>
    <row r="235" spans="1:9">
      <c r="A235" s="2"/>
      <c r="B235" s="2"/>
      <c r="D235" s="1"/>
      <c r="F235">
        <v>9.5309873766191675</v>
      </c>
      <c r="G235" s="1">
        <v>-0.15569619271225332</v>
      </c>
      <c r="I235" s="2"/>
    </row>
    <row r="236" spans="1:9">
      <c r="A236" s="2"/>
      <c r="B236" s="2"/>
      <c r="D236" s="1"/>
      <c r="F236">
        <v>9.0882252919710371</v>
      </c>
      <c r="G236" s="1">
        <v>-0.15517271340582267</v>
      </c>
      <c r="I236" s="2"/>
    </row>
    <row r="237" spans="1:9">
      <c r="A237" s="2"/>
      <c r="B237" s="2"/>
      <c r="D237" s="1"/>
      <c r="F237">
        <v>9.6846601162208827</v>
      </c>
      <c r="G237">
        <v>-0.15402944063412</v>
      </c>
      <c r="I237" s="2"/>
    </row>
    <row r="238" spans="1:9">
      <c r="A238" s="2"/>
      <c r="B238" s="2"/>
      <c r="D238" s="1"/>
      <c r="F238">
        <v>9.3091948548974575</v>
      </c>
      <c r="G238" s="1">
        <v>-0.14954158749498733</v>
      </c>
      <c r="I238" s="2"/>
    </row>
    <row r="239" spans="1:9">
      <c r="A239" s="2"/>
      <c r="B239" s="2"/>
      <c r="D239" s="1"/>
      <c r="F239">
        <v>10.079175401491669</v>
      </c>
      <c r="G239">
        <v>-0.14941526090821997</v>
      </c>
      <c r="I239" s="2"/>
    </row>
    <row r="240" spans="1:9">
      <c r="A240" s="2"/>
      <c r="B240" s="2"/>
      <c r="D240" s="1"/>
      <c r="F240">
        <v>10.327586232503164</v>
      </c>
      <c r="G240" s="1">
        <v>-0.14709787309593333</v>
      </c>
      <c r="I240" s="2"/>
    </row>
    <row r="241" spans="1:9">
      <c r="A241" s="2"/>
      <c r="B241" s="2"/>
      <c r="D241" s="1"/>
      <c r="F241">
        <v>10.623934457798835</v>
      </c>
      <c r="G241" s="1">
        <v>-0.14689216404564798</v>
      </c>
      <c r="I241" s="2"/>
    </row>
    <row r="242" spans="1:9">
      <c r="A242" s="2"/>
      <c r="B242" s="2"/>
      <c r="D242" s="1"/>
      <c r="F242">
        <v>10.555894346627861</v>
      </c>
      <c r="G242" s="1">
        <v>-0.1446840831684133</v>
      </c>
      <c r="I242" s="2"/>
    </row>
    <row r="243" spans="1:9">
      <c r="A243" s="2"/>
      <c r="B243" s="2"/>
      <c r="D243" s="1"/>
      <c r="F243">
        <v>9.3455543244415225</v>
      </c>
      <c r="G243" s="1">
        <v>-0.14372464762768664</v>
      </c>
      <c r="I243" s="2"/>
    </row>
    <row r="244" spans="1:9">
      <c r="A244" s="2"/>
      <c r="B244" s="2"/>
      <c r="D244" s="1"/>
      <c r="F244">
        <v>10.335869786630958</v>
      </c>
      <c r="G244" s="1">
        <v>-0.14353050832867997</v>
      </c>
      <c r="I244" s="2"/>
    </row>
    <row r="245" spans="1:9">
      <c r="A245" s="2"/>
      <c r="B245" s="2"/>
      <c r="D245" s="1"/>
      <c r="F245">
        <v>9.6639437118926335</v>
      </c>
      <c r="G245" s="1">
        <v>-0.14274007628222662</v>
      </c>
      <c r="I245" s="2"/>
    </row>
    <row r="246" spans="1:9">
      <c r="A246" s="2"/>
      <c r="B246" s="2"/>
      <c r="D246" s="1"/>
      <c r="F246">
        <v>10.754877954326345</v>
      </c>
      <c r="G246" s="1">
        <v>-0.14261113524308999</v>
      </c>
      <c r="I246" s="2"/>
    </row>
    <row r="247" spans="1:9">
      <c r="A247" s="2"/>
      <c r="B247" s="2"/>
      <c r="D247" s="1"/>
      <c r="F247">
        <v>9.9955515908676098</v>
      </c>
      <c r="G247" s="1">
        <v>-0.14190915017540065</v>
      </c>
      <c r="I247" s="2"/>
    </row>
    <row r="248" spans="1:9">
      <c r="A248" s="2"/>
      <c r="B248" s="2"/>
      <c r="D248" s="1"/>
      <c r="F248">
        <v>10.79847252472541</v>
      </c>
      <c r="G248" s="1">
        <v>-0.14003351689707</v>
      </c>
      <c r="I248" s="2"/>
    </row>
    <row r="249" spans="1:9">
      <c r="F249">
        <v>10.39927858409713</v>
      </c>
      <c r="G249" s="1">
        <v>-0.1362308985251133</v>
      </c>
      <c r="I249" s="2"/>
    </row>
    <row r="250" spans="1:9">
      <c r="A250" s="2"/>
      <c r="B250" s="2"/>
      <c r="D250" s="1"/>
      <c r="F250">
        <v>9.9878737275063454</v>
      </c>
      <c r="G250" s="1">
        <v>-0.13552356395845999</v>
      </c>
      <c r="I250" s="2"/>
    </row>
    <row r="251" spans="1:9">
      <c r="F251">
        <v>9.3286065529701592</v>
      </c>
      <c r="G251" s="1">
        <v>-0.13539067901769999</v>
      </c>
      <c r="I251" s="2"/>
    </row>
    <row r="252" spans="1:9">
      <c r="A252" s="2"/>
      <c r="B252" s="2"/>
      <c r="D252" s="1"/>
      <c r="F252">
        <v>9.8243132982937666</v>
      </c>
      <c r="G252" s="1">
        <v>-0.13391613485307999</v>
      </c>
      <c r="I252" s="2"/>
    </row>
    <row r="253" spans="1:9">
      <c r="A253" s="2"/>
      <c r="B253" s="2"/>
      <c r="D253" s="1"/>
      <c r="F253">
        <v>9.66999985129946</v>
      </c>
      <c r="G253" s="1">
        <v>-0.1325898886957993</v>
      </c>
      <c r="I253" s="2"/>
    </row>
    <row r="254" spans="1:9">
      <c r="A254" s="2"/>
      <c r="B254" s="2"/>
      <c r="D254" s="1"/>
      <c r="F254">
        <v>10.19883376847438</v>
      </c>
      <c r="G254" s="1">
        <v>-0.13029383821085996</v>
      </c>
      <c r="I254" s="2"/>
    </row>
    <row r="255" spans="1:9">
      <c r="A255" s="2"/>
      <c r="B255" s="2"/>
      <c r="D255" s="1"/>
      <c r="F255">
        <v>10.778188899736543</v>
      </c>
      <c r="G255" s="1">
        <v>-0.12790478051474</v>
      </c>
      <c r="I255" s="2"/>
    </row>
    <row r="256" spans="1:9">
      <c r="A256" s="2"/>
      <c r="B256" s="2"/>
      <c r="D256" s="1"/>
      <c r="F256">
        <v>10.771237545522581</v>
      </c>
      <c r="G256" s="1">
        <v>-0.12323862500331599</v>
      </c>
      <c r="I256" s="2"/>
    </row>
    <row r="257" spans="1:9">
      <c r="A257" s="2"/>
      <c r="B257" s="2"/>
      <c r="D257" s="1"/>
      <c r="F257">
        <v>10.127740272058521</v>
      </c>
      <c r="G257" s="1">
        <v>-0.12143117013550665</v>
      </c>
      <c r="I257" s="2"/>
    </row>
    <row r="258" spans="1:9">
      <c r="A258" s="2"/>
      <c r="B258" s="2"/>
      <c r="D258" s="1"/>
      <c r="F258">
        <v>10.837198458615759</v>
      </c>
      <c r="G258" s="1">
        <v>-0.11813679745712335</v>
      </c>
      <c r="I258" s="2"/>
    </row>
    <row r="259" spans="1:9">
      <c r="A259" s="2"/>
      <c r="B259" s="2"/>
      <c r="D259" s="1"/>
      <c r="F259">
        <v>10.010203263382396</v>
      </c>
      <c r="G259" s="1">
        <v>-0.11778817489302668</v>
      </c>
      <c r="I259" s="2"/>
    </row>
    <row r="260" spans="1:9">
      <c r="A260" s="2"/>
      <c r="B260" s="2"/>
      <c r="D260" s="1"/>
      <c r="F260">
        <v>10.200541532846351</v>
      </c>
      <c r="G260" s="1">
        <v>-0.11720450937843996</v>
      </c>
      <c r="I260" s="2"/>
    </row>
    <row r="261" spans="1:9">
      <c r="A261" s="2"/>
      <c r="B261" s="2"/>
      <c r="D261" s="1"/>
      <c r="F261">
        <v>9.9456173787063609</v>
      </c>
      <c r="G261" s="1">
        <v>-0.11577849541025333</v>
      </c>
      <c r="I261" s="2"/>
    </row>
    <row r="262" spans="1:9">
      <c r="A262" s="2"/>
      <c r="B262" s="2"/>
      <c r="D262" s="1"/>
      <c r="F262">
        <v>10.926445235099356</v>
      </c>
      <c r="G262" s="1">
        <v>-0.11349987031421867</v>
      </c>
      <c r="I262" s="2"/>
    </row>
    <row r="263" spans="1:9">
      <c r="A263" s="2"/>
      <c r="B263" s="2"/>
      <c r="D263" s="1"/>
      <c r="F263">
        <v>10.376794079948116</v>
      </c>
      <c r="G263" s="1">
        <v>-0.11332054995977332</v>
      </c>
      <c r="I263" s="1"/>
    </row>
    <row r="264" spans="1:9">
      <c r="A264" s="2"/>
      <c r="B264" s="2"/>
      <c r="D264" s="1"/>
      <c r="F264">
        <v>9.5546612551677317</v>
      </c>
      <c r="G264" s="1">
        <v>-0.10911049927999332</v>
      </c>
      <c r="I264" s="1"/>
    </row>
    <row r="265" spans="1:9">
      <c r="A265" s="2"/>
      <c r="B265" s="2"/>
      <c r="D265" s="1"/>
      <c r="F265">
        <v>9.9967549240986511</v>
      </c>
      <c r="G265" s="1">
        <v>-0.10906457184946</v>
      </c>
      <c r="I265" s="2"/>
    </row>
    <row r="266" spans="1:9">
      <c r="A266" s="2"/>
      <c r="B266" s="2"/>
      <c r="D266" s="1"/>
      <c r="F266">
        <v>11.022848048917194</v>
      </c>
      <c r="G266" s="1">
        <v>-0.10527413134685999</v>
      </c>
      <c r="I266" s="2"/>
    </row>
    <row r="267" spans="1:9">
      <c r="A267" s="2"/>
      <c r="B267" s="2"/>
      <c r="D267" s="1"/>
      <c r="F267">
        <v>10.29927162679339</v>
      </c>
      <c r="G267" s="1">
        <v>-0.10455357064047666</v>
      </c>
      <c r="I267" s="2"/>
    </row>
    <row r="268" spans="1:9">
      <c r="F268">
        <v>10.113606534273265</v>
      </c>
      <c r="G268" s="1">
        <v>-0.10273095029397998</v>
      </c>
      <c r="I268" s="2"/>
    </row>
    <row r="269" spans="1:9">
      <c r="A269" s="2"/>
      <c r="B269" s="2"/>
      <c r="D269" s="1"/>
      <c r="F269">
        <v>10.85253929983411</v>
      </c>
      <c r="G269" s="1">
        <v>-0.10259568363156667</v>
      </c>
      <c r="I269" s="2"/>
    </row>
    <row r="270" spans="1:9">
      <c r="A270" s="2"/>
      <c r="B270" s="2"/>
      <c r="D270" s="1"/>
      <c r="F270">
        <v>9.5401837853323013</v>
      </c>
      <c r="G270" s="1">
        <v>-9.7799795312433324E-2</v>
      </c>
      <c r="I270" s="2"/>
    </row>
    <row r="271" spans="1:9">
      <c r="A271" s="2"/>
      <c r="B271" s="2"/>
      <c r="D271" s="1"/>
      <c r="F271">
        <v>10.333446962116081</v>
      </c>
      <c r="G271" s="1">
        <v>-9.4094681756736673E-2</v>
      </c>
      <c r="I271" s="2"/>
    </row>
    <row r="272" spans="1:9">
      <c r="A272" s="2"/>
      <c r="B272" s="2"/>
      <c r="D272" s="1"/>
      <c r="F272">
        <v>9.7214599844790754</v>
      </c>
      <c r="G272" s="1">
        <v>-9.0685074922923284E-2</v>
      </c>
      <c r="I272" s="2"/>
    </row>
    <row r="273" spans="1:9">
      <c r="A273" s="2"/>
      <c r="B273" s="2"/>
      <c r="D273" s="1"/>
      <c r="F273">
        <v>10.390224004236751</v>
      </c>
      <c r="G273" s="2">
        <v>-8.9949468292039994E-2</v>
      </c>
      <c r="I273" s="2"/>
    </row>
    <row r="274" spans="1:9">
      <c r="A274" s="2"/>
      <c r="B274" s="2"/>
      <c r="D274" s="1"/>
      <c r="F274">
        <v>9.6660379937296579</v>
      </c>
      <c r="G274" s="1">
        <v>-8.9384109186173302E-2</v>
      </c>
      <c r="I274" s="2"/>
    </row>
    <row r="275" spans="1:9">
      <c r="A275" s="2"/>
      <c r="B275" s="2"/>
      <c r="D275" s="1"/>
      <c r="F275">
        <v>9.8717682525694368</v>
      </c>
      <c r="G275" s="1">
        <v>-8.7731312337359979E-2</v>
      </c>
      <c r="I275" s="2"/>
    </row>
    <row r="276" spans="1:9">
      <c r="A276" s="2"/>
      <c r="B276" s="2"/>
      <c r="D276" s="1"/>
      <c r="F276">
        <v>10.773604086818381</v>
      </c>
      <c r="G276" s="1">
        <v>-8.5574804945139984E-2</v>
      </c>
      <c r="I276" s="2"/>
    </row>
    <row r="277" spans="1:9">
      <c r="A277" s="2"/>
      <c r="B277" s="2"/>
      <c r="D277" s="1"/>
      <c r="F277">
        <v>10.902406810905402</v>
      </c>
      <c r="G277" s="1">
        <v>-8.5217639064586626E-2</v>
      </c>
      <c r="I277" s="2"/>
    </row>
    <row r="278" spans="1:9">
      <c r="A278" s="2"/>
      <c r="B278" s="2"/>
      <c r="D278" s="1"/>
      <c r="F278">
        <v>10.415357276566819</v>
      </c>
      <c r="G278" s="1">
        <v>-8.1424870625813342E-2</v>
      </c>
      <c r="I278" s="2"/>
    </row>
    <row r="279" spans="1:9">
      <c r="A279" s="2"/>
      <c r="B279" s="2"/>
      <c r="D279" s="1"/>
      <c r="F279">
        <v>9.9319487933371207</v>
      </c>
      <c r="G279" s="1">
        <v>-8.122120969726665E-2</v>
      </c>
      <c r="I279" s="2"/>
    </row>
    <row r="280" spans="1:9">
      <c r="A280" s="2"/>
      <c r="B280" s="2"/>
      <c r="D280" s="1"/>
      <c r="F280">
        <v>10.71055341422454</v>
      </c>
      <c r="G280" s="1">
        <v>-8.0881245092499998E-2</v>
      </c>
      <c r="I280" s="2"/>
    </row>
    <row r="281" spans="1:9">
      <c r="A281" s="2"/>
      <c r="B281" s="2"/>
      <c r="D281" s="1"/>
      <c r="F281">
        <v>10.023567315099323</v>
      </c>
      <c r="G281" s="1">
        <v>-7.5505886124176635E-2</v>
      </c>
      <c r="I281" s="2"/>
    </row>
    <row r="282" spans="1:9">
      <c r="A282" s="2"/>
      <c r="B282" s="2"/>
      <c r="D282" s="1"/>
      <c r="F282">
        <v>9.5953453319929185</v>
      </c>
      <c r="G282">
        <v>-7.3615523909866629E-2</v>
      </c>
      <c r="I282" s="2"/>
    </row>
    <row r="283" spans="1:9">
      <c r="A283" s="2"/>
      <c r="B283" s="2"/>
      <c r="D283" s="1"/>
      <c r="F283">
        <v>10.417532038803175</v>
      </c>
      <c r="G283" s="1">
        <v>-7.2336451970053325E-2</v>
      </c>
      <c r="I283" s="2"/>
    </row>
    <row r="284" spans="1:9">
      <c r="A284" s="2"/>
      <c r="B284" s="2"/>
      <c r="D284" s="1"/>
      <c r="F284">
        <v>10.095303162461514</v>
      </c>
      <c r="G284" s="1">
        <v>-7.2275110902359996E-2</v>
      </c>
      <c r="I284" s="2"/>
    </row>
    <row r="285" spans="1:9">
      <c r="A285" s="2"/>
      <c r="B285" s="2"/>
      <c r="D285" s="1"/>
      <c r="F285">
        <v>9.8006565072625467</v>
      </c>
      <c r="G285" s="1">
        <v>-7.1965500418943326E-2</v>
      </c>
      <c r="I285" s="2"/>
    </row>
    <row r="286" spans="1:9">
      <c r="A286" s="2"/>
      <c r="B286" s="2"/>
      <c r="D286" s="1"/>
      <c r="F286">
        <v>9.9813155945223695</v>
      </c>
      <c r="G286" s="1">
        <v>-7.1332612477893312E-2</v>
      </c>
      <c r="I286" s="1"/>
    </row>
    <row r="287" spans="1:9">
      <c r="A287" s="2"/>
      <c r="B287" s="2"/>
      <c r="D287" s="1"/>
      <c r="F287">
        <v>10.128722490978314</v>
      </c>
      <c r="G287" s="1">
        <v>-6.277596459497331E-2</v>
      </c>
      <c r="I287" s="1"/>
    </row>
    <row r="288" spans="1:9">
      <c r="A288" s="2"/>
      <c r="B288" s="2"/>
      <c r="D288" s="1"/>
      <c r="F288">
        <v>9.4636086991662722</v>
      </c>
      <c r="G288" s="1">
        <v>-6.2699138006033328E-2</v>
      </c>
      <c r="I288" s="2"/>
    </row>
    <row r="289" spans="1:9">
      <c r="A289" s="2"/>
      <c r="B289" s="2"/>
      <c r="D289" s="1"/>
      <c r="F289">
        <v>9.8408112164134085</v>
      </c>
      <c r="G289" s="1">
        <v>-5.8767832495109973E-2</v>
      </c>
      <c r="I289" s="2"/>
    </row>
    <row r="290" spans="1:9">
      <c r="A290" s="2"/>
      <c r="B290" s="2"/>
      <c r="D290" s="1"/>
      <c r="F290">
        <v>9.6861532620102118</v>
      </c>
      <c r="G290" s="1">
        <v>-5.8663867010683324E-2</v>
      </c>
      <c r="I290" s="2"/>
    </row>
    <row r="291" spans="1:9">
      <c r="A291" s="2"/>
      <c r="B291" s="2"/>
      <c r="D291" s="1"/>
      <c r="F291">
        <v>10.700548176486118</v>
      </c>
      <c r="G291" s="1">
        <v>-5.7755701712053333E-2</v>
      </c>
      <c r="I291" s="2"/>
    </row>
    <row r="292" spans="1:9">
      <c r="A292" s="2"/>
      <c r="B292" s="2"/>
      <c r="D292" s="1"/>
      <c r="F292">
        <v>10.002315905963604</v>
      </c>
      <c r="G292" s="2">
        <v>-5.6560392057566654E-2</v>
      </c>
      <c r="I292" s="2"/>
    </row>
    <row r="293" spans="1:9">
      <c r="A293" s="2"/>
      <c r="B293" s="2"/>
      <c r="D293" s="1"/>
      <c r="F293">
        <v>11.02450765179718</v>
      </c>
      <c r="G293" s="1">
        <v>-5.3340520679996652E-2</v>
      </c>
      <c r="I293" s="2"/>
    </row>
    <row r="294" spans="1:9">
      <c r="A294" s="2"/>
      <c r="B294" s="2"/>
      <c r="D294" s="1"/>
      <c r="F294">
        <v>10.711760307931975</v>
      </c>
      <c r="G294" s="1">
        <v>-5.2845893694293287E-2</v>
      </c>
      <c r="I294" s="2"/>
    </row>
    <row r="295" spans="1:9">
      <c r="A295" s="2"/>
      <c r="B295" s="2"/>
      <c r="D295" s="1"/>
      <c r="F295">
        <v>10.023171536078863</v>
      </c>
      <c r="G295" s="1">
        <v>-5.0588970468893324E-2</v>
      </c>
      <c r="I295" s="2"/>
    </row>
    <row r="296" spans="1:9">
      <c r="A296" s="2"/>
      <c r="B296" s="2"/>
      <c r="D296" s="1"/>
      <c r="F296">
        <v>9.7021382202767601</v>
      </c>
      <c r="G296" s="2">
        <v>-4.9305072984570673E-2</v>
      </c>
      <c r="I296" s="2"/>
    </row>
    <row r="297" spans="1:9">
      <c r="A297" s="2"/>
      <c r="B297" s="2"/>
      <c r="D297" s="1"/>
      <c r="F297">
        <v>10.612391978464657</v>
      </c>
      <c r="G297" s="1">
        <v>-4.8714154183413315E-2</v>
      </c>
      <c r="I297" s="2"/>
    </row>
    <row r="298" spans="1:9">
      <c r="A298" s="2"/>
      <c r="B298" s="2"/>
      <c r="D298" s="1"/>
      <c r="F298">
        <v>10.479811243339372</v>
      </c>
      <c r="G298" s="1">
        <v>-4.7471137041806645E-2</v>
      </c>
      <c r="I298" s="2"/>
    </row>
    <row r="299" spans="1:9">
      <c r="A299" s="2"/>
      <c r="B299" s="2"/>
      <c r="D299" s="1"/>
      <c r="F299">
        <v>10.205284013980927</v>
      </c>
      <c r="G299" s="1">
        <v>-4.1312023785126661E-2</v>
      </c>
      <c r="I299" s="2"/>
    </row>
    <row r="300" spans="1:9">
      <c r="A300" s="2"/>
      <c r="B300" s="2"/>
      <c r="D300" s="1"/>
      <c r="F300">
        <v>9.4094118135035032</v>
      </c>
      <c r="G300" s="1">
        <v>-4.0748769681759979E-2</v>
      </c>
      <c r="I300" s="2"/>
    </row>
    <row r="301" spans="1:9">
      <c r="A301" s="2"/>
      <c r="B301" s="2"/>
      <c r="D301" s="1"/>
      <c r="F301">
        <v>10.554110348925514</v>
      </c>
      <c r="G301" s="1">
        <v>-4.0329359547303323E-2</v>
      </c>
      <c r="I301" s="2"/>
    </row>
    <row r="302" spans="1:9">
      <c r="A302" s="2"/>
      <c r="B302" s="2"/>
      <c r="D302" s="1"/>
      <c r="F302">
        <v>11.517199995759286</v>
      </c>
      <c r="G302" s="1">
        <v>-3.3773449947115917E-2</v>
      </c>
      <c r="I302" s="2"/>
    </row>
    <row r="303" spans="1:9">
      <c r="A303" s="2"/>
      <c r="B303" s="2"/>
      <c r="D303" s="1"/>
      <c r="F303">
        <v>10.751079437328526</v>
      </c>
      <c r="G303" s="1">
        <v>-2.9076904666786658E-2</v>
      </c>
      <c r="I303" s="2"/>
    </row>
    <row r="304" spans="1:9">
      <c r="A304" s="2"/>
      <c r="B304" s="2"/>
      <c r="D304" s="1"/>
      <c r="F304">
        <v>9.5426753022433743</v>
      </c>
      <c r="G304" s="1">
        <v>-2.3963832052991296E-2</v>
      </c>
      <c r="I304" s="2"/>
    </row>
    <row r="305" spans="1:9">
      <c r="A305" s="2"/>
      <c r="B305" s="2"/>
      <c r="D305" s="1"/>
      <c r="F305">
        <v>10.853382596495386</v>
      </c>
      <c r="G305" s="1">
        <v>-2.2663005460669978E-2</v>
      </c>
      <c r="I305" s="2"/>
    </row>
    <row r="306" spans="1:9">
      <c r="A306" s="2"/>
      <c r="B306" s="2"/>
      <c r="D306" s="1"/>
      <c r="F306">
        <v>10.051743050592645</v>
      </c>
      <c r="G306" s="1">
        <v>-2.103437724207663E-2</v>
      </c>
      <c r="I306" s="2"/>
    </row>
    <row r="307" spans="1:9">
      <c r="A307" s="2"/>
      <c r="B307" s="2"/>
      <c r="D307" s="1"/>
      <c r="F307">
        <v>10.487081361856513</v>
      </c>
      <c r="G307" s="1">
        <v>-1.574603700212E-2</v>
      </c>
      <c r="I307" s="2"/>
    </row>
    <row r="308" spans="1:9">
      <c r="A308" s="2"/>
      <c r="B308" s="2"/>
      <c r="D308" s="1"/>
      <c r="F308">
        <v>10.457778477572132</v>
      </c>
      <c r="G308" s="1">
        <v>-1.1982013901639971E-2</v>
      </c>
      <c r="I308" s="2"/>
    </row>
    <row r="309" spans="1:9">
      <c r="A309" s="2"/>
      <c r="B309" s="2"/>
      <c r="D309" s="2"/>
      <c r="F309">
        <v>10.048522574022675</v>
      </c>
      <c r="G309" s="1">
        <v>-1.1571085630740052E-2</v>
      </c>
      <c r="I309" s="2"/>
    </row>
    <row r="310" spans="1:9">
      <c r="A310" s="2"/>
      <c r="B310" s="2"/>
      <c r="D310" s="2"/>
      <c r="F310">
        <v>10.217831990791908</v>
      </c>
      <c r="G310" s="1">
        <v>-1.0866231167606636E-2</v>
      </c>
      <c r="I310" s="2"/>
    </row>
    <row r="311" spans="1:9">
      <c r="A311" s="2"/>
      <c r="B311" s="2"/>
      <c r="D311" s="1"/>
      <c r="F311">
        <v>10.7654342782931</v>
      </c>
      <c r="G311" s="1">
        <v>-9.2696023993999645E-3</v>
      </c>
      <c r="I311" s="2"/>
    </row>
    <row r="312" spans="1:9">
      <c r="A312" s="2"/>
      <c r="B312" s="2"/>
      <c r="D312" s="1"/>
      <c r="F312">
        <v>10.391676819380546</v>
      </c>
      <c r="G312">
        <v>-8.8199965280399608E-3</v>
      </c>
      <c r="I312" s="2"/>
    </row>
    <row r="313" spans="1:9">
      <c r="A313" s="2"/>
      <c r="B313" s="2"/>
      <c r="D313" s="1"/>
      <c r="F313">
        <v>10.473627064424702</v>
      </c>
      <c r="G313" s="1">
        <v>-7.970780894366666E-3</v>
      </c>
      <c r="I313" s="2"/>
    </row>
    <row r="314" spans="1:9">
      <c r="A314" s="2"/>
      <c r="B314" s="2"/>
      <c r="D314" s="1"/>
      <c r="F314">
        <v>10.118645616809438</v>
      </c>
      <c r="G314" s="1">
        <v>-7.8836057779433175E-3</v>
      </c>
      <c r="I314" s="2"/>
    </row>
    <row r="315" spans="1:9">
      <c r="A315" s="2"/>
      <c r="B315" s="2"/>
      <c r="D315" s="1"/>
      <c r="F315">
        <v>10.248044060703133</v>
      </c>
      <c r="G315" s="1">
        <v>-5.8707913434066965E-3</v>
      </c>
      <c r="I315" s="2"/>
    </row>
    <row r="316" spans="1:9">
      <c r="A316" s="2"/>
      <c r="B316" s="2"/>
      <c r="D316" s="1"/>
      <c r="F316">
        <v>10.474213961375998</v>
      </c>
      <c r="G316" s="1">
        <v>-1.013029358319965E-3</v>
      </c>
      <c r="I316" s="2"/>
    </row>
    <row r="317" spans="1:9">
      <c r="A317" s="2"/>
      <c r="B317" s="2"/>
      <c r="D317" s="1"/>
      <c r="F317">
        <v>10.007690202088137</v>
      </c>
      <c r="G317" s="1">
        <v>-7.1183986776000385E-4</v>
      </c>
      <c r="I317" s="2"/>
    </row>
    <row r="318" spans="1:9">
      <c r="A318" s="2"/>
      <c r="B318" s="2"/>
      <c r="D318" s="1"/>
      <c r="G318" s="1"/>
      <c r="I318" s="2"/>
    </row>
    <row r="319" spans="1:9">
      <c r="A319" s="2"/>
      <c r="B319" s="2"/>
      <c r="D319" s="1"/>
      <c r="G319" s="1"/>
      <c r="I319" s="2"/>
    </row>
    <row r="320" spans="1:9">
      <c r="A320" s="2"/>
      <c r="B320" s="2"/>
      <c r="D320" s="1"/>
      <c r="G320" s="1"/>
      <c r="I320" s="2"/>
    </row>
    <row r="321" spans="1:9">
      <c r="A321" s="2"/>
      <c r="B321" s="2"/>
      <c r="D321" s="2"/>
      <c r="G321" s="1"/>
      <c r="I321" s="2"/>
    </row>
    <row r="322" spans="1:9">
      <c r="A322" s="2"/>
      <c r="B322" s="2"/>
      <c r="D322" s="1"/>
      <c r="G322" s="1"/>
      <c r="I322" s="2"/>
    </row>
    <row r="323" spans="1:9">
      <c r="A323" s="2"/>
      <c r="B323" s="2"/>
      <c r="D323" s="1"/>
      <c r="G323" s="1"/>
      <c r="I323" s="2"/>
    </row>
    <row r="324" spans="1:9">
      <c r="A324" s="2"/>
      <c r="B324" s="2"/>
      <c r="D324" s="1"/>
      <c r="G324" s="1"/>
      <c r="I324" s="2"/>
    </row>
    <row r="325" spans="1:9">
      <c r="A325" s="2"/>
      <c r="B325" s="2"/>
      <c r="D325" s="1"/>
      <c r="G325" s="1"/>
      <c r="I325" s="2"/>
    </row>
    <row r="326" spans="1:9">
      <c r="A326" s="2"/>
      <c r="B326" s="2"/>
      <c r="D326" s="1"/>
      <c r="G326" s="1"/>
      <c r="I326" s="2"/>
    </row>
    <row r="327" spans="1:9">
      <c r="A327" s="2"/>
      <c r="B327" s="2"/>
      <c r="D327" s="1"/>
      <c r="G327" s="1"/>
      <c r="I327" s="2"/>
    </row>
    <row r="328" spans="1:9">
      <c r="A328" s="2"/>
      <c r="B328" s="2"/>
      <c r="D328" s="1"/>
      <c r="G328" s="1"/>
      <c r="I328" s="2"/>
    </row>
    <row r="329" spans="1:9">
      <c r="A329" s="2"/>
      <c r="B329" s="2"/>
      <c r="D329" s="1"/>
      <c r="G329" s="2"/>
      <c r="I329" s="2"/>
    </row>
    <row r="330" spans="1:9">
      <c r="A330" s="2"/>
      <c r="B330" s="2"/>
      <c r="D330" s="1"/>
      <c r="G330" s="1"/>
      <c r="I330" s="2"/>
    </row>
    <row r="331" spans="1:9">
      <c r="G331" s="1"/>
      <c r="I331" s="2"/>
    </row>
    <row r="332" spans="1:9">
      <c r="A332" s="2"/>
      <c r="B332" s="2"/>
      <c r="D332" s="1"/>
      <c r="G332" s="1"/>
      <c r="I332" s="2"/>
    </row>
    <row r="333" spans="1:9">
      <c r="A333" s="2"/>
      <c r="B333" s="2"/>
      <c r="D333" s="1"/>
      <c r="G333" s="1"/>
      <c r="I333" s="2"/>
    </row>
    <row r="334" spans="1:9">
      <c r="A334" s="2"/>
      <c r="B334" s="2"/>
      <c r="D334" s="1"/>
      <c r="G334" s="1"/>
      <c r="I334" s="2"/>
    </row>
    <row r="335" spans="1:9">
      <c r="A335" s="2"/>
      <c r="B335" s="2"/>
      <c r="D335" s="1"/>
      <c r="G335" s="1"/>
      <c r="I335" s="2"/>
    </row>
    <row r="336" spans="1:9">
      <c r="A336" s="2"/>
      <c r="B336" s="2"/>
      <c r="D336" s="1"/>
      <c r="G336" s="1"/>
      <c r="I336" s="2"/>
    </row>
    <row r="337" spans="1:9">
      <c r="A337" s="2"/>
      <c r="B337" s="2"/>
      <c r="D337" s="1"/>
      <c r="G337" s="1"/>
      <c r="I337" s="2"/>
    </row>
    <row r="338" spans="1:9">
      <c r="A338" s="2"/>
      <c r="B338" s="2"/>
      <c r="D338" s="1"/>
      <c r="G338" s="1"/>
      <c r="I338" s="2"/>
    </row>
    <row r="339" spans="1:9">
      <c r="A339" s="2"/>
      <c r="B339" s="2"/>
      <c r="D339" s="1"/>
      <c r="G339" s="1"/>
      <c r="I339" s="2"/>
    </row>
    <row r="340" spans="1:9">
      <c r="A340" s="2"/>
      <c r="B340" s="2"/>
      <c r="D340" s="1"/>
      <c r="G340" s="1"/>
      <c r="I340" s="2"/>
    </row>
    <row r="341" spans="1:9">
      <c r="G341" s="1"/>
      <c r="I341" s="2"/>
    </row>
    <row r="342" spans="1:9">
      <c r="G342" s="1"/>
      <c r="I342" s="2"/>
    </row>
    <row r="343" spans="1:9">
      <c r="A343" s="2"/>
      <c r="B343" s="2"/>
      <c r="D343" s="1"/>
      <c r="I343" s="2"/>
    </row>
    <row r="344" spans="1:9">
      <c r="A344" s="2"/>
      <c r="B344" s="2"/>
      <c r="D344" s="1"/>
      <c r="G344" s="1"/>
      <c r="I344" s="2"/>
    </row>
    <row r="345" spans="1:9">
      <c r="G345" s="1"/>
      <c r="I345" s="2"/>
    </row>
    <row r="346" spans="1:9">
      <c r="A346" s="2"/>
      <c r="B346" s="2"/>
      <c r="D346" s="1"/>
      <c r="G346" s="1"/>
      <c r="I346" s="2"/>
    </row>
    <row r="347" spans="1:9">
      <c r="A347" s="2"/>
      <c r="B347" s="2"/>
      <c r="D347" s="1"/>
      <c r="G347" s="1"/>
      <c r="I347" s="2"/>
    </row>
    <row r="348" spans="1:9">
      <c r="A348" s="2"/>
      <c r="B348" s="2"/>
      <c r="D348" s="1"/>
      <c r="G348" s="1"/>
      <c r="I348" s="2"/>
    </row>
    <row r="349" spans="1:9">
      <c r="A349" s="2"/>
      <c r="B349" s="2"/>
      <c r="D349" s="1"/>
      <c r="G349" s="1"/>
      <c r="I349" s="2"/>
    </row>
    <row r="350" spans="1:9">
      <c r="G350" s="1"/>
      <c r="I350" s="2"/>
    </row>
    <row r="351" spans="1:9">
      <c r="A351" s="2"/>
      <c r="B351" s="2"/>
      <c r="D351" s="1"/>
      <c r="G351" s="1"/>
      <c r="I351" s="2"/>
    </row>
    <row r="352" spans="1:9">
      <c r="A352" s="2"/>
      <c r="B352" s="2"/>
      <c r="D352" s="1"/>
      <c r="I352" s="2"/>
    </row>
    <row r="353" spans="1:9">
      <c r="A353" s="2"/>
      <c r="B353" s="2"/>
      <c r="D353" s="1"/>
      <c r="G353" s="1"/>
      <c r="I353" s="2"/>
    </row>
    <row r="354" spans="1:9">
      <c r="A354" s="2"/>
      <c r="B354" s="2"/>
      <c r="D354" s="1"/>
      <c r="G354" s="1"/>
      <c r="I354" s="2"/>
    </row>
    <row r="355" spans="1:9">
      <c r="A355" s="2"/>
      <c r="B355" s="2"/>
      <c r="D355" s="1"/>
      <c r="G355" s="1"/>
      <c r="I355" s="2"/>
    </row>
    <row r="356" spans="1:9">
      <c r="G356" s="1"/>
      <c r="I356" s="2"/>
    </row>
    <row r="357" spans="1:9">
      <c r="A357" s="2"/>
      <c r="B357" s="2"/>
      <c r="D357" s="1"/>
      <c r="G357" s="1"/>
      <c r="I357" s="2"/>
    </row>
    <row r="358" spans="1:9">
      <c r="A358" s="2"/>
      <c r="B358" s="2"/>
      <c r="D358" s="1"/>
      <c r="G358" s="1"/>
      <c r="I358" s="2"/>
    </row>
    <row r="359" spans="1:9">
      <c r="A359" s="2"/>
      <c r="B359" s="2"/>
      <c r="D359" s="1"/>
      <c r="G359" s="1"/>
      <c r="I359" s="2"/>
    </row>
    <row r="360" spans="1:9">
      <c r="A360" s="2"/>
      <c r="B360" s="2"/>
      <c r="D360" s="1"/>
      <c r="G360" s="1"/>
      <c r="I360" s="2"/>
    </row>
    <row r="361" spans="1:9">
      <c r="A361" s="2"/>
      <c r="B361" s="2"/>
      <c r="D361" s="1"/>
      <c r="G361" s="1"/>
      <c r="I361" s="2"/>
    </row>
    <row r="362" spans="1:9">
      <c r="A362" s="2"/>
      <c r="B362" s="2"/>
      <c r="D362" s="1"/>
      <c r="G362" s="1"/>
      <c r="I362" s="2"/>
    </row>
    <row r="363" spans="1:9">
      <c r="A363" s="2"/>
      <c r="B363" s="2"/>
      <c r="D363" s="1"/>
      <c r="G363" s="1"/>
      <c r="I363" s="2"/>
    </row>
    <row r="364" spans="1:9">
      <c r="A364" s="2"/>
      <c r="B364" s="2"/>
      <c r="D364" s="1"/>
      <c r="G364" s="1"/>
      <c r="I364" s="2"/>
    </row>
    <row r="365" spans="1:9">
      <c r="A365" s="2"/>
      <c r="B365" s="2"/>
      <c r="D365" s="1"/>
      <c r="G365" s="1"/>
      <c r="I365" s="2"/>
    </row>
    <row r="366" spans="1:9">
      <c r="G366" s="1"/>
      <c r="I366" s="2"/>
    </row>
    <row r="367" spans="1:9">
      <c r="A367" s="2"/>
      <c r="B367" s="2"/>
      <c r="D367" s="1"/>
      <c r="G367" s="1"/>
      <c r="I367" s="2"/>
    </row>
    <row r="368" spans="1:9">
      <c r="A368" s="2"/>
      <c r="B368" s="2"/>
      <c r="D368" s="1"/>
      <c r="I368" s="2"/>
    </row>
    <row r="369" spans="1:9">
      <c r="A369" s="2"/>
      <c r="B369" s="2"/>
      <c r="D369" s="1"/>
      <c r="G369" s="1"/>
      <c r="I369" s="2"/>
    </row>
    <row r="370" spans="1:9">
      <c r="A370" s="2"/>
      <c r="B370" s="2"/>
      <c r="D370" s="1"/>
      <c r="G370" s="1"/>
      <c r="I370" s="2"/>
    </row>
    <row r="371" spans="1:9">
      <c r="A371" s="2"/>
      <c r="B371" s="2"/>
      <c r="D371" s="1"/>
      <c r="G371" s="1"/>
      <c r="I371" s="2"/>
    </row>
    <row r="372" spans="1:9">
      <c r="A372" s="2"/>
      <c r="B372" s="2"/>
      <c r="D372" s="1"/>
      <c r="G372" s="1"/>
      <c r="I372" s="2"/>
    </row>
    <row r="373" spans="1:9">
      <c r="A373" s="2"/>
      <c r="B373" s="2"/>
      <c r="D373" s="1"/>
      <c r="G373" s="1"/>
      <c r="I373" s="2"/>
    </row>
    <row r="374" spans="1:9">
      <c r="A374" s="2"/>
      <c r="B374" s="2"/>
      <c r="D374" s="1"/>
      <c r="G374" s="1"/>
      <c r="I374" s="2"/>
    </row>
    <row r="375" spans="1:9">
      <c r="A375" s="2"/>
      <c r="B375" s="2"/>
      <c r="D375" s="1"/>
      <c r="G375" s="1"/>
      <c r="I375" s="2"/>
    </row>
    <row r="376" spans="1:9">
      <c r="A376" s="2"/>
      <c r="B376" s="2"/>
      <c r="D376" s="1"/>
      <c r="G376" s="1"/>
      <c r="I376" s="2"/>
    </row>
    <row r="377" spans="1:9">
      <c r="A377" s="2"/>
      <c r="B377" s="2"/>
      <c r="D377" s="1"/>
      <c r="G377" s="1"/>
      <c r="I377" s="2"/>
    </row>
    <row r="378" spans="1:9">
      <c r="A378" s="2"/>
      <c r="B378" s="2"/>
      <c r="D378" s="1"/>
      <c r="G378" s="1"/>
      <c r="I378" s="2"/>
    </row>
    <row r="379" spans="1:9">
      <c r="A379" s="2"/>
      <c r="B379" s="2"/>
      <c r="D379" s="1"/>
      <c r="G379" s="1"/>
      <c r="I379" s="2"/>
    </row>
    <row r="380" spans="1:9">
      <c r="A380" s="2"/>
      <c r="B380" s="2"/>
      <c r="D380" s="1"/>
      <c r="G380" s="1"/>
      <c r="I380" s="2"/>
    </row>
    <row r="381" spans="1:9">
      <c r="G381" s="1"/>
      <c r="I381" s="2"/>
    </row>
    <row r="382" spans="1:9">
      <c r="A382" s="2"/>
      <c r="B382" s="2"/>
      <c r="D382" s="1"/>
      <c r="G382" s="1"/>
      <c r="I382" s="2"/>
    </row>
    <row r="383" spans="1:9">
      <c r="A383" s="2"/>
      <c r="B383" s="2"/>
      <c r="D383" s="1"/>
      <c r="G383" s="2"/>
      <c r="I383" s="2"/>
    </row>
    <row r="384" spans="1:9">
      <c r="A384" s="2"/>
      <c r="B384" s="2"/>
      <c r="D384" s="1"/>
      <c r="G384" s="1"/>
      <c r="I384" s="2"/>
    </row>
    <row r="385" spans="1:9">
      <c r="G385" s="1"/>
      <c r="I385" s="2"/>
    </row>
    <row r="386" spans="1:9">
      <c r="A386" s="2"/>
      <c r="B386" s="2"/>
      <c r="D386" s="1"/>
      <c r="G386" s="1"/>
      <c r="I386" s="2"/>
    </row>
    <row r="387" spans="1:9">
      <c r="A387" s="2"/>
      <c r="B387" s="2"/>
      <c r="D387" s="1"/>
      <c r="G387" s="1"/>
      <c r="I387" s="2"/>
    </row>
    <row r="388" spans="1:9">
      <c r="A388" s="2"/>
      <c r="B388" s="2"/>
      <c r="D388" s="1"/>
      <c r="G388" s="1"/>
      <c r="I388" s="2"/>
    </row>
    <row r="389" spans="1:9">
      <c r="A389" s="2"/>
      <c r="B389" s="2"/>
      <c r="D389" s="1"/>
      <c r="G389" s="1"/>
      <c r="I389" s="2"/>
    </row>
    <row r="390" spans="1:9">
      <c r="A390" s="2"/>
      <c r="B390" s="2"/>
      <c r="D390" s="1"/>
      <c r="G390" s="1"/>
      <c r="I390" s="2"/>
    </row>
    <row r="391" spans="1:9">
      <c r="A391" s="2"/>
      <c r="B391" s="2"/>
      <c r="D391" s="1"/>
      <c r="I391" s="2"/>
    </row>
    <row r="392" spans="1:9">
      <c r="A392" s="2"/>
      <c r="B392" s="2"/>
      <c r="D392" s="1"/>
      <c r="G392" s="2"/>
      <c r="I392" s="2"/>
    </row>
    <row r="393" spans="1:9">
      <c r="A393" s="2"/>
      <c r="B393" s="2"/>
      <c r="D393" s="1"/>
      <c r="G393" s="1"/>
      <c r="I393" s="2"/>
    </row>
    <row r="394" spans="1:9">
      <c r="G394" s="1"/>
      <c r="I394" s="2"/>
    </row>
    <row r="395" spans="1:9">
      <c r="A395" s="2"/>
      <c r="B395" s="2"/>
      <c r="D395" s="1"/>
      <c r="G395" s="1"/>
      <c r="I395" s="2"/>
    </row>
    <row r="396" spans="1:9">
      <c r="G396" s="1"/>
      <c r="I396" s="2"/>
    </row>
    <row r="397" spans="1:9">
      <c r="A397" s="2"/>
      <c r="B397" s="2"/>
      <c r="D397" s="1"/>
      <c r="G397" s="1"/>
      <c r="I397" s="2"/>
    </row>
    <row r="398" spans="1:9">
      <c r="A398" s="2"/>
      <c r="B398" s="2"/>
      <c r="D398" s="1"/>
      <c r="G398" s="1"/>
      <c r="I398" s="2"/>
    </row>
    <row r="399" spans="1:9">
      <c r="A399" s="2"/>
      <c r="B399" s="2"/>
      <c r="D399" s="1"/>
      <c r="I399" s="2"/>
    </row>
    <row r="400" spans="1:9">
      <c r="A400" s="2"/>
      <c r="B400" s="2"/>
      <c r="D400" s="1"/>
      <c r="I400" s="2"/>
    </row>
    <row r="401" spans="1:9">
      <c r="G401" s="1"/>
      <c r="I401" s="2"/>
    </row>
    <row r="402" spans="1:9">
      <c r="G402" s="1"/>
      <c r="I402" s="2"/>
    </row>
    <row r="403" spans="1:9">
      <c r="A403" s="2"/>
      <c r="B403" s="2"/>
      <c r="D403" s="1"/>
      <c r="G403" s="1"/>
      <c r="I403" s="2"/>
    </row>
    <row r="404" spans="1:9">
      <c r="A404" s="2"/>
      <c r="B404" s="2"/>
      <c r="D404" s="1"/>
      <c r="G404" s="1"/>
      <c r="I404" s="2"/>
    </row>
    <row r="405" spans="1:9">
      <c r="A405" s="2"/>
      <c r="B405" s="2"/>
      <c r="D405" s="1"/>
      <c r="G405" s="1"/>
      <c r="I405" s="2"/>
    </row>
    <row r="406" spans="1:9">
      <c r="A406" s="2"/>
      <c r="B406" s="2"/>
      <c r="D406" s="1"/>
      <c r="G406" s="1"/>
      <c r="I406" s="2"/>
    </row>
    <row r="407" spans="1:9">
      <c r="A407" s="2"/>
      <c r="B407" s="2"/>
      <c r="D407" s="1"/>
      <c r="G407" s="1"/>
      <c r="I407" s="2"/>
    </row>
    <row r="408" spans="1:9">
      <c r="A408" s="2"/>
      <c r="B408" s="2"/>
      <c r="D408" s="1"/>
      <c r="G408" s="1"/>
      <c r="I408" s="2"/>
    </row>
    <row r="409" spans="1:9">
      <c r="A409" s="2"/>
      <c r="B409" s="2"/>
      <c r="D409" s="1"/>
      <c r="G409" s="1"/>
      <c r="I409" s="2"/>
    </row>
    <row r="410" spans="1:9">
      <c r="A410" s="2"/>
      <c r="B410" s="2"/>
      <c r="D410" s="1"/>
      <c r="G410" s="1"/>
      <c r="I410" s="2"/>
    </row>
    <row r="411" spans="1:9">
      <c r="A411" s="2"/>
      <c r="B411" s="2"/>
      <c r="D411" s="1"/>
      <c r="G411" s="1"/>
      <c r="I411" s="2"/>
    </row>
    <row r="412" spans="1:9">
      <c r="A412" s="2"/>
      <c r="B412" s="2"/>
      <c r="D412" s="1"/>
      <c r="I412" s="2"/>
    </row>
    <row r="413" spans="1:9">
      <c r="A413" s="2"/>
      <c r="B413" s="2"/>
      <c r="D413" s="2"/>
      <c r="G413" s="1"/>
      <c r="I413" s="2"/>
    </row>
    <row r="414" spans="1:9">
      <c r="A414" s="2"/>
      <c r="B414" s="2"/>
      <c r="D414" s="1"/>
      <c r="G414" s="1"/>
      <c r="I414" s="2"/>
    </row>
    <row r="415" spans="1:9">
      <c r="A415" s="2"/>
      <c r="B415" s="2"/>
      <c r="D415" s="1"/>
      <c r="G415" s="1"/>
      <c r="I415" s="2"/>
    </row>
    <row r="416" spans="1:9">
      <c r="A416" s="2"/>
      <c r="B416" s="2"/>
      <c r="D416" s="1"/>
      <c r="G416" s="1"/>
      <c r="I416" s="2"/>
    </row>
    <row r="417" spans="1:9">
      <c r="A417" s="2"/>
      <c r="B417" s="2"/>
      <c r="D417" s="1"/>
      <c r="G417" s="1"/>
      <c r="I417" s="2"/>
    </row>
    <row r="418" spans="1:9">
      <c r="A418" s="2"/>
      <c r="B418" s="2"/>
      <c r="D418" s="1"/>
      <c r="I418" s="2"/>
    </row>
    <row r="419" spans="1:9">
      <c r="A419" s="2"/>
      <c r="B419" s="2"/>
      <c r="D419" s="1"/>
      <c r="G419" s="1"/>
      <c r="I419" s="2"/>
    </row>
    <row r="420" spans="1:9">
      <c r="A420" s="2"/>
      <c r="B420" s="2"/>
      <c r="D420" s="1"/>
      <c r="G420" s="1"/>
      <c r="I420" s="2"/>
    </row>
    <row r="421" spans="1:9">
      <c r="A421" s="2"/>
      <c r="B421" s="2"/>
      <c r="D421" s="1"/>
      <c r="I421" s="2"/>
    </row>
    <row r="422" spans="1:9">
      <c r="A422" s="2"/>
      <c r="B422" s="2"/>
      <c r="D422" s="2"/>
      <c r="G422" s="1"/>
      <c r="I422" s="2"/>
    </row>
    <row r="423" spans="1:9">
      <c r="A423" s="2"/>
      <c r="B423" s="2"/>
      <c r="D423" s="1"/>
      <c r="G423" s="1"/>
      <c r="I423" s="2"/>
    </row>
    <row r="424" spans="1:9">
      <c r="A424" s="2"/>
      <c r="B424" s="2"/>
      <c r="D424" s="1"/>
      <c r="G424" s="1"/>
      <c r="I424" s="2"/>
    </row>
    <row r="425" spans="1:9">
      <c r="A425" s="2"/>
      <c r="B425" s="2"/>
      <c r="D425" s="1"/>
      <c r="G425" s="1"/>
      <c r="I425" s="2"/>
    </row>
    <row r="426" spans="1:9">
      <c r="A426" s="2"/>
      <c r="B426" s="2"/>
      <c r="D426" s="1"/>
      <c r="G426" s="1"/>
      <c r="I426" s="2"/>
    </row>
    <row r="427" spans="1:9">
      <c r="A427" s="2"/>
      <c r="B427" s="2"/>
      <c r="D427" s="1"/>
      <c r="I427" s="2"/>
    </row>
    <row r="428" spans="1:9">
      <c r="A428" s="2"/>
      <c r="B428" s="2"/>
      <c r="D428" s="1"/>
      <c r="G428" s="1"/>
      <c r="I428" s="2"/>
    </row>
    <row r="429" spans="1:9">
      <c r="A429" s="2"/>
      <c r="B429" s="2"/>
      <c r="D429" s="1"/>
      <c r="I429" s="2"/>
    </row>
    <row r="430" spans="1:9">
      <c r="A430" s="2"/>
      <c r="B430" s="2"/>
      <c r="D430" s="1"/>
      <c r="I430" s="2"/>
    </row>
    <row r="431" spans="1:9">
      <c r="A431" s="2"/>
      <c r="B431" s="2"/>
      <c r="D431" s="1"/>
      <c r="G431" s="1"/>
      <c r="I431" s="2"/>
    </row>
    <row r="432" spans="1:9">
      <c r="A432" s="2"/>
      <c r="B432" s="2"/>
      <c r="D432" s="1"/>
      <c r="I432" s="2"/>
    </row>
    <row r="433" spans="1:9">
      <c r="A433" s="2"/>
      <c r="B433" s="2"/>
      <c r="D433" s="1"/>
      <c r="G433" s="2"/>
      <c r="I433" s="2"/>
    </row>
    <row r="434" spans="1:9">
      <c r="A434" s="2"/>
      <c r="B434" s="2"/>
      <c r="D434" s="1"/>
      <c r="I434" s="2"/>
    </row>
    <row r="435" spans="1:9">
      <c r="A435" s="2"/>
      <c r="B435" s="2"/>
      <c r="D435" s="1"/>
      <c r="G435" s="1"/>
      <c r="I435" s="2"/>
    </row>
    <row r="436" spans="1:9">
      <c r="A436" s="2"/>
      <c r="B436" s="2"/>
      <c r="D436" s="1"/>
      <c r="G436" s="1"/>
      <c r="I436" s="2"/>
    </row>
    <row r="437" spans="1:9">
      <c r="A437" s="2"/>
      <c r="B437" s="2"/>
      <c r="D437" s="1"/>
      <c r="I437" s="2"/>
    </row>
    <row r="438" spans="1:9">
      <c r="A438" s="2"/>
      <c r="B438" s="2"/>
      <c r="D438" s="1"/>
      <c r="G438" s="1"/>
      <c r="I438" s="2"/>
    </row>
    <row r="439" spans="1:9">
      <c r="A439" s="2"/>
      <c r="B439" s="2"/>
      <c r="D439" s="1"/>
      <c r="G439" s="1"/>
      <c r="I439" s="2"/>
    </row>
    <row r="440" spans="1:9">
      <c r="A440" s="2"/>
      <c r="B440" s="2"/>
      <c r="D440" s="1"/>
      <c r="I440" s="2"/>
    </row>
    <row r="441" spans="1:9">
      <c r="A441" s="2"/>
      <c r="B441" s="2"/>
      <c r="D441" s="1"/>
      <c r="I441" s="2"/>
    </row>
    <row r="442" spans="1:9">
      <c r="A442" s="2"/>
      <c r="B442" s="2"/>
      <c r="D442" s="1"/>
      <c r="I442" s="2"/>
    </row>
    <row r="443" spans="1:9">
      <c r="A443" s="2"/>
      <c r="B443" s="2"/>
      <c r="D443" s="1"/>
      <c r="G443" s="1"/>
      <c r="I443" s="2"/>
    </row>
    <row r="444" spans="1:9">
      <c r="A444" s="2"/>
      <c r="B444" s="2"/>
      <c r="D444" s="2"/>
      <c r="I444" s="2"/>
    </row>
    <row r="445" spans="1:9">
      <c r="A445" s="2"/>
      <c r="B445" s="2"/>
      <c r="D445" s="1"/>
      <c r="G445" s="1"/>
      <c r="I445" s="2"/>
    </row>
    <row r="446" spans="1:9">
      <c r="A446" s="2"/>
      <c r="B446" s="2"/>
      <c r="D446" s="1"/>
      <c r="G446" s="2"/>
      <c r="I446" s="2"/>
    </row>
    <row r="447" spans="1:9">
      <c r="A447" s="2"/>
      <c r="B447" s="2"/>
      <c r="D447" s="1"/>
      <c r="I447" s="2"/>
    </row>
    <row r="448" spans="1:9">
      <c r="A448" s="2"/>
      <c r="B448" s="2"/>
      <c r="D448" s="1"/>
      <c r="I448" s="2"/>
    </row>
    <row r="449" spans="1:9">
      <c r="A449" s="2"/>
      <c r="B449" s="2"/>
      <c r="D449" s="1"/>
      <c r="I449" s="2"/>
    </row>
    <row r="450" spans="1:9">
      <c r="A450" s="2"/>
      <c r="B450" s="2"/>
      <c r="D450" s="1"/>
      <c r="I450" s="2"/>
    </row>
    <row r="451" spans="1:9">
      <c r="A451" s="2"/>
      <c r="B451" s="2"/>
      <c r="D451" s="1"/>
      <c r="G451" s="1"/>
      <c r="I451" s="2"/>
    </row>
    <row r="452" spans="1:9">
      <c r="A452" s="2"/>
      <c r="B452" s="2"/>
      <c r="D452" s="1"/>
      <c r="G452" s="1"/>
      <c r="I452" s="2"/>
    </row>
    <row r="453" spans="1:9">
      <c r="A453" s="2"/>
      <c r="B453" s="2"/>
      <c r="D453" s="1"/>
      <c r="I453" s="2"/>
    </row>
    <row r="454" spans="1:9">
      <c r="A454" s="2"/>
      <c r="B454" s="2"/>
      <c r="D454" s="1"/>
      <c r="I454" s="2"/>
    </row>
    <row r="455" spans="1:9">
      <c r="A455" s="2"/>
      <c r="B455" s="2"/>
      <c r="D455" s="1"/>
      <c r="G455" s="1"/>
      <c r="I455" s="2"/>
    </row>
    <row r="456" spans="1:9">
      <c r="A456" s="2"/>
      <c r="B456" s="2"/>
      <c r="D456" s="2"/>
      <c r="G456" s="1"/>
      <c r="I456" s="2"/>
    </row>
    <row r="457" spans="1:9">
      <c r="A457" s="2"/>
      <c r="B457" s="2"/>
      <c r="D457" s="1"/>
      <c r="G457" s="1"/>
      <c r="I457" s="2"/>
    </row>
    <row r="458" spans="1:9">
      <c r="A458" s="2"/>
      <c r="B458" s="2"/>
      <c r="D458" s="1"/>
      <c r="I458" s="2"/>
    </row>
    <row r="459" spans="1:9">
      <c r="A459" s="2"/>
      <c r="B459" s="2"/>
      <c r="D459" s="1"/>
      <c r="G459" s="1"/>
      <c r="I459" s="2"/>
    </row>
    <row r="460" spans="1:9">
      <c r="A460" s="2"/>
      <c r="B460" s="2"/>
      <c r="D460" s="1"/>
      <c r="G460" s="1"/>
      <c r="I460" s="2"/>
    </row>
    <row r="461" spans="1:9">
      <c r="A461" s="2"/>
      <c r="B461" s="2"/>
      <c r="D461" s="1"/>
      <c r="G461" s="1"/>
      <c r="I461" s="2"/>
    </row>
    <row r="462" spans="1:9">
      <c r="A462" s="2"/>
      <c r="B462" s="2"/>
      <c r="D462" s="1"/>
      <c r="I462" s="2"/>
    </row>
    <row r="463" spans="1:9">
      <c r="A463" s="2"/>
      <c r="B463" s="2"/>
      <c r="D463" s="1"/>
      <c r="I463" s="2"/>
    </row>
    <row r="464" spans="1:9">
      <c r="A464" s="2"/>
      <c r="B464" s="2"/>
      <c r="D464" s="1"/>
      <c r="I464" s="2"/>
    </row>
    <row r="465" spans="1:9">
      <c r="A465" s="2"/>
      <c r="B465" s="2"/>
      <c r="D465" s="1"/>
      <c r="I465" s="2"/>
    </row>
    <row r="466" spans="1:9">
      <c r="A466" s="2"/>
      <c r="B466" s="2"/>
      <c r="D466" s="1"/>
      <c r="G466" s="1"/>
      <c r="I466" s="2"/>
    </row>
    <row r="467" spans="1:9">
      <c r="A467" s="2"/>
      <c r="B467" s="2"/>
      <c r="D467" s="1"/>
      <c r="I467" s="2"/>
    </row>
    <row r="468" spans="1:9">
      <c r="A468" s="2"/>
      <c r="B468" s="2"/>
      <c r="D468" s="1"/>
      <c r="G468" s="1"/>
      <c r="I468" s="2"/>
    </row>
    <row r="469" spans="1:9">
      <c r="A469" s="2"/>
      <c r="B469" s="2"/>
      <c r="D469" s="1"/>
      <c r="I469" s="2"/>
    </row>
    <row r="470" spans="1:9">
      <c r="A470" s="2"/>
      <c r="B470" s="2"/>
      <c r="D470" s="1"/>
      <c r="G470" s="1"/>
      <c r="I470" s="1"/>
    </row>
    <row r="471" spans="1:9">
      <c r="A471" s="2"/>
      <c r="B471" s="2"/>
      <c r="D471" s="1"/>
      <c r="I471" s="1"/>
    </row>
    <row r="472" spans="1:9">
      <c r="A472" s="2"/>
      <c r="B472" s="2"/>
      <c r="D472" s="1"/>
      <c r="I472" s="2"/>
    </row>
    <row r="473" spans="1:9">
      <c r="A473" s="2"/>
      <c r="B473" s="2"/>
      <c r="D473" s="1"/>
      <c r="G473" s="1"/>
      <c r="I473" s="2"/>
    </row>
    <row r="474" spans="1:9">
      <c r="A474" s="2"/>
      <c r="B474" s="2"/>
      <c r="D474" s="1"/>
      <c r="I474" s="2"/>
    </row>
    <row r="475" spans="1:9">
      <c r="A475" s="2"/>
      <c r="B475" s="2"/>
      <c r="D475" s="1"/>
      <c r="G475" s="1"/>
      <c r="I475" s="2"/>
    </row>
    <row r="476" spans="1:9">
      <c r="A476" s="2"/>
      <c r="B476" s="2"/>
      <c r="D476" s="1"/>
      <c r="I476" s="2"/>
    </row>
    <row r="477" spans="1:9">
      <c r="A477" s="2"/>
      <c r="B477" s="2"/>
      <c r="D477" s="1"/>
      <c r="G477" s="1"/>
      <c r="I477" s="2"/>
    </row>
    <row r="478" spans="1:9">
      <c r="A478" s="2"/>
      <c r="B478" s="2"/>
      <c r="D478" s="1"/>
      <c r="I478" s="2"/>
    </row>
    <row r="479" spans="1:9">
      <c r="A479" s="2"/>
      <c r="B479" s="2"/>
      <c r="D479" s="1"/>
      <c r="I479" s="2"/>
    </row>
    <row r="480" spans="1:9">
      <c r="A480" s="2"/>
      <c r="B480" s="2"/>
      <c r="D480" s="1"/>
      <c r="I480" s="2"/>
    </row>
    <row r="481" spans="1:9">
      <c r="A481" s="2"/>
      <c r="B481" s="2"/>
      <c r="D481" s="1"/>
      <c r="I481" s="2"/>
    </row>
    <row r="482" spans="1:9">
      <c r="A482" s="2"/>
      <c r="B482" s="2"/>
      <c r="D482" s="1"/>
      <c r="I482" s="2"/>
    </row>
    <row r="483" spans="1:9">
      <c r="A483" s="2"/>
      <c r="B483" s="2"/>
      <c r="D483" s="1"/>
      <c r="I483" s="2"/>
    </row>
    <row r="484" spans="1:9">
      <c r="A484" s="2"/>
      <c r="B484" s="2"/>
      <c r="D484" s="1"/>
      <c r="I484" s="2"/>
    </row>
    <row r="485" spans="1:9">
      <c r="A485" s="2"/>
      <c r="B485" s="2"/>
      <c r="D485" s="1"/>
      <c r="I485" s="2"/>
    </row>
    <row r="486" spans="1:9">
      <c r="A486" s="2"/>
      <c r="B486" s="2"/>
      <c r="D486" s="1"/>
      <c r="I486" s="2"/>
    </row>
    <row r="487" spans="1:9">
      <c r="A487" s="2"/>
      <c r="B487" s="2"/>
      <c r="D487" s="2"/>
      <c r="G487" s="2"/>
      <c r="I487" s="2"/>
    </row>
    <row r="488" spans="1:9">
      <c r="A488" s="2"/>
      <c r="B488" s="2"/>
      <c r="D488" s="1"/>
      <c r="G488" s="1"/>
      <c r="I488" s="2"/>
    </row>
    <row r="489" spans="1:9">
      <c r="A489" s="2"/>
      <c r="B489" s="2"/>
      <c r="D489" s="1"/>
      <c r="G489" s="1"/>
      <c r="I489" s="2"/>
    </row>
    <row r="490" spans="1:9">
      <c r="A490" s="2"/>
      <c r="B490" s="2"/>
      <c r="D490" s="1"/>
      <c r="G490" s="1"/>
      <c r="I490" s="2"/>
    </row>
    <row r="491" spans="1:9">
      <c r="A491" s="2"/>
      <c r="B491" s="2"/>
      <c r="D491" s="1"/>
      <c r="G491" s="1"/>
      <c r="I491" s="2"/>
    </row>
    <row r="492" spans="1:9">
      <c r="A492" s="2"/>
      <c r="B492" s="2"/>
      <c r="D492" s="1"/>
      <c r="G492" s="1"/>
      <c r="I492" s="2"/>
    </row>
    <row r="493" spans="1:9">
      <c r="A493" s="2"/>
      <c r="B493" s="2"/>
      <c r="D493" s="1"/>
      <c r="G493" s="1"/>
      <c r="I493" s="2"/>
    </row>
    <row r="494" spans="1:9">
      <c r="A494" s="2"/>
      <c r="B494" s="2"/>
      <c r="D494" s="1"/>
      <c r="G494" s="1"/>
      <c r="I494" s="2"/>
    </row>
    <row r="495" spans="1:9">
      <c r="A495" s="2"/>
      <c r="B495" s="2"/>
      <c r="D495" s="2"/>
      <c r="G495" s="2"/>
      <c r="I495" s="2"/>
    </row>
    <row r="496" spans="1:9">
      <c r="A496" s="2"/>
      <c r="B496" s="2"/>
      <c r="D496" s="1"/>
      <c r="G496" s="1"/>
      <c r="I496" s="2"/>
    </row>
    <row r="497" spans="1:9">
      <c r="A497" s="2"/>
      <c r="B497" s="2"/>
      <c r="D497" s="1"/>
      <c r="G497" s="1"/>
      <c r="I497" s="2"/>
    </row>
    <row r="498" spans="1:9">
      <c r="A498" s="2"/>
      <c r="B498" s="2"/>
      <c r="D498" s="1"/>
      <c r="G498" s="1"/>
      <c r="I498" s="2"/>
    </row>
    <row r="499" spans="1:9">
      <c r="A499" s="2"/>
      <c r="B499" s="2"/>
      <c r="D499" s="1"/>
      <c r="G499" s="1"/>
      <c r="I499" s="2"/>
    </row>
    <row r="500" spans="1:9">
      <c r="A500" s="2"/>
      <c r="B500" s="2"/>
      <c r="D500" s="1"/>
      <c r="G500" s="1"/>
      <c r="I500" s="2"/>
    </row>
    <row r="501" spans="1:9">
      <c r="A501" s="2"/>
      <c r="B501" s="2"/>
      <c r="D501" s="1"/>
      <c r="G501" s="1"/>
      <c r="I501" s="2"/>
    </row>
    <row r="502" spans="1:9">
      <c r="A502" s="2"/>
      <c r="B502" s="2"/>
      <c r="D502" s="1"/>
      <c r="G502" s="1"/>
      <c r="I502" s="2"/>
    </row>
    <row r="503" spans="1:9">
      <c r="A503" s="2"/>
      <c r="B503" s="2"/>
      <c r="D503" s="1"/>
      <c r="G503" s="1"/>
      <c r="I503" s="2"/>
    </row>
    <row r="504" spans="1:9">
      <c r="A504" s="2"/>
      <c r="B504" s="2"/>
      <c r="D504" s="1"/>
      <c r="G504" s="1"/>
      <c r="I504" s="2"/>
    </row>
    <row r="505" spans="1:9">
      <c r="A505" s="2"/>
      <c r="B505" s="2"/>
      <c r="D505" s="1"/>
      <c r="G505" s="1"/>
      <c r="I505" s="2"/>
    </row>
    <row r="506" spans="1:9">
      <c r="A506" s="2"/>
      <c r="B506" s="2"/>
      <c r="D506" s="1"/>
      <c r="G506" s="1"/>
      <c r="I506" s="2"/>
    </row>
    <row r="507" spans="1:9">
      <c r="A507" s="2"/>
      <c r="B507" s="2"/>
      <c r="D507" s="1"/>
      <c r="G507" s="1"/>
      <c r="I507" s="2"/>
    </row>
    <row r="508" spans="1:9">
      <c r="A508" s="2"/>
      <c r="B508" s="2"/>
      <c r="D508" s="1"/>
      <c r="G508" s="1"/>
      <c r="I508" s="2"/>
    </row>
    <row r="509" spans="1:9">
      <c r="A509" s="2"/>
      <c r="B509" s="2"/>
      <c r="D509" s="1"/>
      <c r="G509" s="1"/>
      <c r="I509" s="2"/>
    </row>
    <row r="510" spans="1:9">
      <c r="A510" s="2"/>
      <c r="B510" s="2"/>
      <c r="D510" s="1"/>
      <c r="G510" s="1"/>
      <c r="I510" s="2"/>
    </row>
    <row r="511" spans="1:9">
      <c r="A511" s="2"/>
      <c r="B511" s="2"/>
      <c r="D511" s="1"/>
      <c r="G511" s="1"/>
      <c r="I511" s="2"/>
    </row>
    <row r="512" spans="1:9">
      <c r="A512" s="2"/>
      <c r="B512" s="2"/>
      <c r="D512" s="1"/>
      <c r="G512" s="1"/>
      <c r="I512" s="2"/>
    </row>
    <row r="513" spans="1:9">
      <c r="A513" s="2"/>
      <c r="B513" s="2"/>
      <c r="D513" s="1"/>
      <c r="G513" s="1"/>
      <c r="I513" s="2"/>
    </row>
    <row r="514" spans="1:9">
      <c r="A514" s="2"/>
      <c r="B514" s="2"/>
      <c r="D514" s="1"/>
      <c r="G514" s="1"/>
      <c r="I514" s="2"/>
    </row>
    <row r="515" spans="1:9">
      <c r="A515" s="2"/>
      <c r="B515" s="2"/>
      <c r="D515" s="1"/>
      <c r="G515" s="1"/>
      <c r="I515" s="2"/>
    </row>
    <row r="516" spans="1:9">
      <c r="A516" s="2"/>
      <c r="B516" s="2"/>
      <c r="D516" s="1"/>
      <c r="G516" s="1"/>
      <c r="I516" s="2"/>
    </row>
    <row r="517" spans="1:9">
      <c r="A517" s="2"/>
      <c r="B517" s="2"/>
      <c r="D517" s="1"/>
      <c r="G517" s="1"/>
      <c r="I517" s="2"/>
    </row>
    <row r="518" spans="1:9">
      <c r="A518" s="2"/>
      <c r="B518" s="2"/>
      <c r="D518" s="2"/>
      <c r="G518" s="2"/>
      <c r="I518" s="2"/>
    </row>
    <row r="519" spans="1:9">
      <c r="A519" s="2"/>
      <c r="B519" s="2"/>
      <c r="D519" s="1"/>
      <c r="G519" s="1"/>
      <c r="I519" s="2"/>
    </row>
    <row r="520" spans="1:9">
      <c r="A520" s="2"/>
      <c r="B520" s="2"/>
      <c r="D520" s="1"/>
      <c r="G520" s="1"/>
      <c r="I520" s="2"/>
    </row>
    <row r="521" spans="1:9">
      <c r="A521" s="2"/>
      <c r="B521" s="2"/>
      <c r="D521" s="1"/>
      <c r="G521" s="1"/>
      <c r="I521" s="2"/>
    </row>
    <row r="522" spans="1:9">
      <c r="A522" s="2"/>
      <c r="B522" s="2"/>
      <c r="D522" s="1"/>
      <c r="G522" s="1"/>
      <c r="I522" s="2"/>
    </row>
    <row r="523" spans="1:9">
      <c r="A523" s="2"/>
      <c r="B523" s="2"/>
      <c r="D523" s="1"/>
      <c r="G523" s="1"/>
      <c r="I523" s="2"/>
    </row>
    <row r="524" spans="1:9">
      <c r="A524" s="2"/>
      <c r="B524" s="2"/>
      <c r="D524" s="1"/>
      <c r="G524" s="1"/>
      <c r="I524" s="2"/>
    </row>
    <row r="525" spans="1:9">
      <c r="A525" s="2"/>
      <c r="B525" s="2"/>
      <c r="D525" s="1"/>
      <c r="G525" s="1"/>
      <c r="I525" s="2"/>
    </row>
    <row r="526" spans="1:9">
      <c r="A526" s="2"/>
      <c r="B526" s="2"/>
      <c r="D526" s="1"/>
      <c r="G526" s="1"/>
      <c r="I526" s="2"/>
    </row>
    <row r="527" spans="1:9">
      <c r="A527" s="2"/>
      <c r="B527" s="2"/>
      <c r="D527" s="1"/>
      <c r="G527" s="1"/>
      <c r="I527" s="2"/>
    </row>
    <row r="528" spans="1:9">
      <c r="A528" s="2"/>
      <c r="B528" s="2"/>
      <c r="D528" s="1"/>
      <c r="G528" s="1"/>
      <c r="I528" s="2"/>
    </row>
    <row r="529" spans="1:9">
      <c r="A529" s="2"/>
      <c r="B529" s="2"/>
      <c r="D529" s="1"/>
      <c r="G529" s="1"/>
      <c r="I529" s="2"/>
    </row>
    <row r="530" spans="1:9">
      <c r="A530" s="2"/>
      <c r="B530" s="2"/>
      <c r="D530" s="1"/>
      <c r="G530" s="1"/>
      <c r="I530" s="2"/>
    </row>
    <row r="531" spans="1:9">
      <c r="A531" s="2"/>
      <c r="B531" s="2"/>
      <c r="D531" s="1"/>
      <c r="G531" s="1"/>
      <c r="I531" s="2"/>
    </row>
    <row r="532" spans="1:9">
      <c r="A532" s="2"/>
      <c r="B532" s="2"/>
      <c r="D532" s="1"/>
      <c r="G532" s="1"/>
      <c r="I532" s="2"/>
    </row>
    <row r="533" spans="1:9">
      <c r="A533" s="2"/>
      <c r="B533" s="2"/>
      <c r="D533" s="1"/>
      <c r="G533" s="1"/>
      <c r="I533" s="2"/>
    </row>
    <row r="534" spans="1:9">
      <c r="A534" s="2"/>
      <c r="B534" s="2"/>
      <c r="D534" s="1"/>
      <c r="G534" s="1"/>
      <c r="I534" s="2"/>
    </row>
    <row r="535" spans="1:9">
      <c r="A535" s="2"/>
      <c r="B535" s="2"/>
      <c r="D535" s="1"/>
      <c r="G535" s="1"/>
      <c r="I535" s="2"/>
    </row>
    <row r="536" spans="1:9">
      <c r="A536" s="2"/>
      <c r="B536" s="2"/>
      <c r="D536" s="1"/>
      <c r="G536" s="1"/>
      <c r="I536" s="2"/>
    </row>
    <row r="537" spans="1:9">
      <c r="A537" s="2"/>
      <c r="B537" s="2"/>
      <c r="D537" s="1"/>
      <c r="G537" s="1"/>
      <c r="I537" s="2"/>
    </row>
    <row r="538" spans="1:9">
      <c r="A538" s="2"/>
      <c r="B538" s="2"/>
      <c r="D538" s="1"/>
      <c r="G538" s="1"/>
      <c r="I538" s="2"/>
    </row>
    <row r="539" spans="1:9">
      <c r="A539" s="2"/>
      <c r="B539" s="2"/>
      <c r="D539" s="1"/>
      <c r="G539" s="1"/>
      <c r="I539" s="2"/>
    </row>
    <row r="540" spans="1:9">
      <c r="A540" s="2"/>
      <c r="B540" s="2"/>
      <c r="D540" s="1"/>
      <c r="G540" s="1"/>
      <c r="I540" s="2"/>
    </row>
    <row r="541" spans="1:9">
      <c r="A541" s="2"/>
      <c r="B541" s="2"/>
      <c r="D541" s="1"/>
      <c r="G541" s="1"/>
      <c r="I541" s="2"/>
    </row>
    <row r="542" spans="1:9">
      <c r="A542" s="2"/>
      <c r="B542" s="2"/>
      <c r="D542" s="1"/>
      <c r="G542" s="1"/>
      <c r="I542" s="2"/>
    </row>
    <row r="543" spans="1:9">
      <c r="A543" s="2"/>
      <c r="B543" s="2"/>
      <c r="D543" s="1"/>
      <c r="G543" s="1"/>
      <c r="I543" s="2"/>
    </row>
    <row r="544" spans="1:9">
      <c r="A544" s="2"/>
      <c r="B544" s="2"/>
      <c r="D544" s="1"/>
      <c r="G544" s="1"/>
      <c r="I544" s="2"/>
    </row>
    <row r="545" spans="1:9">
      <c r="A545" s="2"/>
      <c r="B545" s="2"/>
      <c r="D545" s="1"/>
      <c r="G545" s="1"/>
      <c r="I545" s="2"/>
    </row>
    <row r="546" spans="1:9">
      <c r="A546" s="2"/>
      <c r="B546" s="2"/>
      <c r="D546" s="1"/>
      <c r="G546" s="1"/>
      <c r="I546" s="2"/>
    </row>
    <row r="547" spans="1:9">
      <c r="A547" s="2"/>
      <c r="B547" s="2"/>
      <c r="D547" s="1"/>
      <c r="G547" s="1"/>
      <c r="I547" s="2"/>
    </row>
    <row r="548" spans="1:9">
      <c r="A548" s="2"/>
      <c r="B548" s="2"/>
      <c r="D548" s="1"/>
      <c r="G548" s="1"/>
      <c r="I548" s="2"/>
    </row>
    <row r="549" spans="1:9">
      <c r="A549" s="2"/>
      <c r="B549" s="2"/>
      <c r="D549" s="1"/>
      <c r="G549" s="1"/>
      <c r="I549" s="2"/>
    </row>
    <row r="550" spans="1:9">
      <c r="A550" s="2"/>
      <c r="B550" s="2"/>
      <c r="D550" s="1"/>
      <c r="G550" s="1"/>
      <c r="I550" s="2"/>
    </row>
    <row r="551" spans="1:9">
      <c r="A551" s="2"/>
      <c r="B551" s="2"/>
      <c r="D551" s="1"/>
      <c r="G551" s="1"/>
      <c r="I551" s="2"/>
    </row>
    <row r="552" spans="1:9">
      <c r="A552" s="2"/>
      <c r="B552" s="2"/>
      <c r="D552" s="1"/>
      <c r="G552" s="1"/>
      <c r="I552" s="2"/>
    </row>
    <row r="553" spans="1:9">
      <c r="A553" s="2"/>
      <c r="B553" s="2"/>
      <c r="D553" s="1"/>
      <c r="G553" s="1"/>
      <c r="I553" s="2"/>
    </row>
    <row r="554" spans="1:9">
      <c r="A554" s="2"/>
      <c r="B554" s="2"/>
      <c r="D554" s="1"/>
      <c r="G554" s="1"/>
      <c r="I554" s="2"/>
    </row>
    <row r="555" spans="1:9">
      <c r="A555" s="2"/>
      <c r="B555" s="2"/>
      <c r="D555" s="1"/>
      <c r="G555" s="1"/>
      <c r="I555" s="2"/>
    </row>
    <row r="556" spans="1:9">
      <c r="A556" s="2"/>
      <c r="B556" s="2"/>
      <c r="D556" s="1"/>
      <c r="G556" s="1"/>
      <c r="I556" s="2"/>
    </row>
    <row r="557" spans="1:9">
      <c r="A557" s="2"/>
      <c r="B557" s="2"/>
      <c r="D557" s="1"/>
      <c r="G557" s="1"/>
      <c r="I557" s="2"/>
    </row>
    <row r="558" spans="1:9">
      <c r="A558" s="2"/>
      <c r="B558" s="2"/>
      <c r="D558" s="1"/>
      <c r="G558" s="1"/>
      <c r="I558" s="2"/>
    </row>
    <row r="559" spans="1:9">
      <c r="A559" s="2"/>
      <c r="B559" s="2"/>
      <c r="D559" s="1"/>
      <c r="G559" s="1"/>
      <c r="I559" s="2"/>
    </row>
    <row r="560" spans="1:9">
      <c r="A560" s="2"/>
      <c r="B560" s="2"/>
      <c r="D560" s="1"/>
      <c r="G560" s="1"/>
      <c r="I560" s="2"/>
    </row>
    <row r="561" spans="1:9">
      <c r="A561" s="2"/>
      <c r="B561" s="2"/>
      <c r="D561" s="1"/>
      <c r="G561" s="1"/>
      <c r="I561" s="2"/>
    </row>
    <row r="562" spans="1:9">
      <c r="A562" s="2"/>
      <c r="B562" s="2"/>
      <c r="D562" s="1"/>
      <c r="G562" s="1"/>
    </row>
    <row r="563" spans="1:9">
      <c r="A563" s="2"/>
      <c r="B563" s="2"/>
      <c r="D563" s="1"/>
      <c r="G563" s="1"/>
    </row>
    <row r="564" spans="1:9">
      <c r="A564" s="2"/>
      <c r="B564" s="2"/>
      <c r="D564" s="1"/>
      <c r="G564" s="1"/>
    </row>
    <row r="565" spans="1:9">
      <c r="A565" s="2"/>
      <c r="B565" s="2"/>
      <c r="D565" s="1"/>
      <c r="G565" s="1"/>
    </row>
    <row r="566" spans="1:9">
      <c r="A566" s="2"/>
      <c r="B566" s="2"/>
      <c r="D566" s="2"/>
      <c r="G566" s="2"/>
    </row>
    <row r="567" spans="1:9">
      <c r="A567" s="2"/>
      <c r="B567" s="2"/>
      <c r="D567" s="1"/>
      <c r="G567" s="1"/>
    </row>
    <row r="568" spans="1:9">
      <c r="A568" s="2"/>
      <c r="B568" s="2"/>
      <c r="D568" s="1"/>
      <c r="G568" s="1"/>
    </row>
    <row r="569" spans="1:9">
      <c r="A569" s="2"/>
      <c r="B569" s="2"/>
      <c r="D569" s="1"/>
      <c r="G569" s="1"/>
    </row>
    <row r="570" spans="1:9">
      <c r="A570" s="2"/>
      <c r="B570" s="2"/>
      <c r="D570" s="1"/>
      <c r="G570" s="1"/>
    </row>
    <row r="571" spans="1:9">
      <c r="A571" s="2"/>
      <c r="B571" s="2"/>
      <c r="D571" s="1"/>
      <c r="G571" s="1"/>
    </row>
    <row r="572" spans="1:9">
      <c r="A572" s="2"/>
      <c r="B572" s="2"/>
      <c r="D572" s="1"/>
      <c r="G572" s="1"/>
    </row>
    <row r="573" spans="1:9">
      <c r="A573" s="2"/>
      <c r="B573" s="2"/>
      <c r="D573" s="1"/>
      <c r="G573" s="1"/>
    </row>
    <row r="574" spans="1:9">
      <c r="A574" s="2"/>
      <c r="B574" s="2"/>
      <c r="D574" s="1"/>
      <c r="G574" s="1"/>
    </row>
    <row r="575" spans="1:9">
      <c r="A575" s="2"/>
      <c r="B575" s="2"/>
      <c r="D575" s="1"/>
      <c r="G575" s="1"/>
    </row>
    <row r="576" spans="1:9">
      <c r="A576" s="2"/>
      <c r="B576" s="2"/>
      <c r="D576" s="1"/>
      <c r="G576" s="1"/>
    </row>
    <row r="577" spans="1:7">
      <c r="A577" s="2"/>
      <c r="B577" s="2"/>
      <c r="D577" s="1"/>
      <c r="G577" s="1"/>
    </row>
    <row r="578" spans="1:7">
      <c r="A578" s="2"/>
      <c r="B578" s="2"/>
      <c r="D578" s="2"/>
      <c r="G578" s="2"/>
    </row>
    <row r="579" spans="1:7">
      <c r="A579" s="2"/>
      <c r="B579" s="2"/>
      <c r="D579" s="1"/>
      <c r="G579" s="1"/>
    </row>
    <row r="580" spans="1:7">
      <c r="A580" s="2"/>
      <c r="B580" s="2"/>
      <c r="D580" s="1"/>
      <c r="G580" s="1"/>
    </row>
    <row r="581" spans="1:7">
      <c r="A581" s="2"/>
      <c r="B581" s="2"/>
      <c r="D581" s="1"/>
      <c r="G581" s="1"/>
    </row>
    <row r="582" spans="1:7">
      <c r="A582" s="2"/>
      <c r="B582" s="2"/>
      <c r="D582" s="1"/>
      <c r="G582" s="1"/>
    </row>
    <row r="583" spans="1:7">
      <c r="A583" s="2"/>
      <c r="B583" s="2"/>
      <c r="D583" s="1"/>
      <c r="G583" s="1"/>
    </row>
    <row r="584" spans="1:7">
      <c r="A584" s="2"/>
      <c r="B584" s="2"/>
      <c r="D584" s="1"/>
      <c r="G584" s="1"/>
    </row>
    <row r="585" spans="1:7">
      <c r="A585" s="2"/>
      <c r="B585" s="2"/>
      <c r="D585" s="1"/>
      <c r="G585" s="1"/>
    </row>
    <row r="586" spans="1:7">
      <c r="A586" s="2"/>
      <c r="B586" s="2"/>
      <c r="D586" s="1"/>
      <c r="G586" s="1"/>
    </row>
    <row r="587" spans="1:7">
      <c r="A587" s="2"/>
      <c r="B587" s="2"/>
      <c r="D587" s="1"/>
      <c r="G587" s="1"/>
    </row>
    <row r="588" spans="1:7">
      <c r="A588" s="2"/>
      <c r="B588" s="2"/>
      <c r="D588" s="1"/>
      <c r="G588" s="1"/>
    </row>
    <row r="589" spans="1:7">
      <c r="A589" s="2"/>
      <c r="B589" s="2"/>
      <c r="D589" s="1"/>
      <c r="G589" s="1"/>
    </row>
    <row r="590" spans="1:7">
      <c r="A590" s="2"/>
      <c r="B590" s="2"/>
      <c r="D590" s="1"/>
      <c r="G590" s="1"/>
    </row>
    <row r="591" spans="1:7">
      <c r="A591" s="2"/>
      <c r="B591" s="2"/>
      <c r="D591" s="1"/>
      <c r="G591" s="1"/>
    </row>
    <row r="592" spans="1:7">
      <c r="A592" s="2"/>
      <c r="B592" s="2"/>
      <c r="D592" s="1"/>
      <c r="G592" s="1"/>
    </row>
    <row r="593" spans="1:7">
      <c r="A593" s="2"/>
      <c r="B593" s="2"/>
      <c r="D593" s="1"/>
      <c r="G593" s="1"/>
    </row>
    <row r="594" spans="1:7">
      <c r="A594" s="2"/>
      <c r="B594" s="2"/>
      <c r="D594" s="1"/>
      <c r="G594" s="1"/>
    </row>
    <row r="595" spans="1:7">
      <c r="A595" s="2"/>
      <c r="B595" s="2"/>
      <c r="D595" s="1"/>
      <c r="G595" s="1"/>
    </row>
    <row r="596" spans="1:7">
      <c r="A596" s="2"/>
      <c r="B596" s="2"/>
      <c r="D596" s="1"/>
      <c r="G596" s="1"/>
    </row>
    <row r="597" spans="1:7">
      <c r="A597" s="2"/>
      <c r="B597" s="2"/>
      <c r="D597" s="1"/>
      <c r="G597" s="1"/>
    </row>
    <row r="598" spans="1:7">
      <c r="A598" s="2"/>
      <c r="B598" s="2"/>
      <c r="D598" s="1"/>
      <c r="G598" s="1"/>
    </row>
    <row r="599" spans="1:7">
      <c r="A599" s="2"/>
      <c r="B599" s="2"/>
      <c r="D599" s="1"/>
      <c r="G599" s="1"/>
    </row>
    <row r="600" spans="1:7">
      <c r="A600" s="2"/>
      <c r="B600" s="2"/>
      <c r="D600" s="1"/>
      <c r="G600" s="1"/>
    </row>
    <row r="601" spans="1:7">
      <c r="A601" s="2"/>
      <c r="B601" s="2"/>
      <c r="D601" s="1"/>
      <c r="G601" s="1"/>
    </row>
    <row r="602" spans="1:7">
      <c r="A602" s="2"/>
      <c r="B602" s="2"/>
      <c r="D602" s="1"/>
      <c r="G602" s="1"/>
    </row>
    <row r="603" spans="1:7">
      <c r="A603" s="2"/>
      <c r="B603" s="2"/>
      <c r="D603" s="1"/>
      <c r="G603" s="1"/>
    </row>
    <row r="604" spans="1:7">
      <c r="A604" s="2"/>
      <c r="B604" s="2"/>
      <c r="D604" s="1"/>
      <c r="G604" s="1"/>
    </row>
    <row r="605" spans="1:7">
      <c r="A605" s="2"/>
      <c r="B605" s="2"/>
      <c r="D605" s="1"/>
      <c r="G605" s="1"/>
    </row>
    <row r="606" spans="1:7">
      <c r="A606" s="2"/>
      <c r="B606" s="2"/>
      <c r="D606" s="1"/>
      <c r="G606" s="1"/>
    </row>
    <row r="607" spans="1:7">
      <c r="A607" s="2"/>
      <c r="B607" s="2"/>
      <c r="D607" s="1"/>
      <c r="G607" s="1"/>
    </row>
    <row r="608" spans="1:7">
      <c r="A608" s="2"/>
      <c r="B608" s="2"/>
      <c r="D608" s="1"/>
      <c r="G608" s="1"/>
    </row>
    <row r="609" spans="1:7">
      <c r="A609" s="2"/>
      <c r="B609" s="2"/>
      <c r="D609" s="1"/>
      <c r="G609" s="1"/>
    </row>
    <row r="610" spans="1:7">
      <c r="A610" s="2"/>
      <c r="B610" s="2"/>
      <c r="D610" s="1"/>
      <c r="G610" s="1"/>
    </row>
    <row r="611" spans="1:7">
      <c r="A611" s="2"/>
      <c r="B611" s="2"/>
      <c r="D611" s="1"/>
      <c r="G611" s="1"/>
    </row>
    <row r="612" spans="1:7">
      <c r="A612" s="2"/>
      <c r="B612" s="2"/>
      <c r="D612" s="1"/>
      <c r="G612" s="1"/>
    </row>
    <row r="613" spans="1:7">
      <c r="A613" s="2"/>
      <c r="B613" s="2"/>
      <c r="D613" s="1"/>
      <c r="G613" s="1"/>
    </row>
    <row r="614" spans="1:7">
      <c r="A614" s="2"/>
      <c r="B614" s="2"/>
      <c r="D614" s="1"/>
      <c r="G614" s="1"/>
    </row>
    <row r="615" spans="1:7">
      <c r="A615" s="2"/>
      <c r="B615" s="2"/>
      <c r="D615" s="1"/>
      <c r="G615" s="1"/>
    </row>
    <row r="616" spans="1:7">
      <c r="A616" s="2"/>
      <c r="B616" s="2"/>
      <c r="D616" s="1"/>
      <c r="G616" s="1"/>
    </row>
    <row r="617" spans="1:7">
      <c r="A617" s="2"/>
      <c r="B617" s="2"/>
      <c r="D617" s="1"/>
      <c r="G617" s="1"/>
    </row>
    <row r="618" spans="1:7">
      <c r="A618" s="2"/>
      <c r="B618" s="2"/>
      <c r="D618" s="1"/>
      <c r="G618" s="1"/>
    </row>
    <row r="619" spans="1:7">
      <c r="A619" s="2"/>
      <c r="B619" s="2"/>
      <c r="D619" s="1"/>
      <c r="G619" s="1"/>
    </row>
    <row r="620" spans="1:7">
      <c r="A620" s="2"/>
      <c r="B620" s="2"/>
      <c r="D620" s="1"/>
      <c r="G620" s="1"/>
    </row>
    <row r="621" spans="1:7">
      <c r="A621" s="2"/>
      <c r="B621" s="2"/>
      <c r="D621" s="1"/>
      <c r="G621" s="1"/>
    </row>
    <row r="622" spans="1:7">
      <c r="A622" s="2"/>
      <c r="B622" s="2"/>
      <c r="D622" s="1"/>
      <c r="G622" s="1"/>
    </row>
    <row r="623" spans="1:7">
      <c r="A623" s="2"/>
      <c r="B623" s="2"/>
      <c r="D623" s="1"/>
      <c r="G623" s="1"/>
    </row>
    <row r="624" spans="1:7">
      <c r="A624" s="2"/>
      <c r="B624" s="2"/>
      <c r="D624" s="1"/>
      <c r="G624" s="1"/>
    </row>
  </sheetData>
  <autoFilter ref="G1:G645" xr:uid="{00000000-0009-0000-0000-000003000000}"/>
  <sortState xmlns:xlrd2="http://schemas.microsoft.com/office/spreadsheetml/2017/richdata2" ref="A2:D646">
    <sortCondition descending="1" ref="D1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sqref="A1:B15"/>
    </sheetView>
  </sheetViews>
  <sheetFormatPr defaultRowHeight="15"/>
  <cols>
    <col min="1" max="1" width="21.7109375" customWidth="1"/>
    <col min="2" max="2" width="22.42578125" customWidth="1"/>
  </cols>
  <sheetData>
    <row r="1" spans="1:2">
      <c r="A1" s="41" t="s">
        <v>54</v>
      </c>
      <c r="B1" s="41"/>
    </row>
    <row r="2" spans="1:2">
      <c r="A2" s="8" t="s">
        <v>64</v>
      </c>
      <c r="B2" s="8" t="s">
        <v>66</v>
      </c>
    </row>
    <row r="3" spans="1:2">
      <c r="A3" s="8" t="s">
        <v>27</v>
      </c>
      <c r="B3" s="8" t="s">
        <v>67</v>
      </c>
    </row>
    <row r="4" spans="1:2">
      <c r="A4" s="8" t="s">
        <v>55</v>
      </c>
      <c r="B4" s="8" t="s">
        <v>68</v>
      </c>
    </row>
    <row r="5" spans="1:2">
      <c r="A5" s="8" t="s">
        <v>56</v>
      </c>
      <c r="B5" s="8" t="s">
        <v>69</v>
      </c>
    </row>
    <row r="6" spans="1:2">
      <c r="A6" s="8" t="s">
        <v>58</v>
      </c>
      <c r="B6" s="8" t="s">
        <v>70</v>
      </c>
    </row>
    <row r="7" spans="1:2">
      <c r="A7" s="8" t="s">
        <v>57</v>
      </c>
      <c r="B7" s="8" t="s">
        <v>71</v>
      </c>
    </row>
    <row r="8" spans="1:2">
      <c r="A8" s="8" t="s">
        <v>60</v>
      </c>
      <c r="B8" s="8" t="s">
        <v>9</v>
      </c>
    </row>
    <row r="9" spans="1:2">
      <c r="A9" s="8" t="s">
        <v>75</v>
      </c>
      <c r="B9" s="8" t="s">
        <v>72</v>
      </c>
    </row>
    <row r="10" spans="1:2">
      <c r="A10" s="8" t="s">
        <v>76</v>
      </c>
      <c r="B10" s="8" t="s">
        <v>73</v>
      </c>
    </row>
    <row r="11" spans="1:2">
      <c r="A11" s="8" t="s">
        <v>77</v>
      </c>
      <c r="B11" s="8" t="s">
        <v>6</v>
      </c>
    </row>
    <row r="12" spans="1:2">
      <c r="A12" s="8" t="s">
        <v>61</v>
      </c>
      <c r="B12" s="8" t="s">
        <v>79</v>
      </c>
    </row>
    <row r="13" spans="1:2">
      <c r="A13" s="8" t="s">
        <v>62</v>
      </c>
      <c r="B13" s="8" t="s">
        <v>59</v>
      </c>
    </row>
    <row r="14" spans="1:2">
      <c r="A14" s="8" t="s">
        <v>63</v>
      </c>
      <c r="B14" s="8" t="s">
        <v>74</v>
      </c>
    </row>
    <row r="15" spans="1:2">
      <c r="A15" s="8" t="s">
        <v>65</v>
      </c>
      <c r="B15" s="8" t="s">
        <v>78</v>
      </c>
    </row>
  </sheetData>
  <sortState xmlns:xlrd2="http://schemas.microsoft.com/office/spreadsheetml/2017/richdata2" ref="A2:A29">
    <sortCondition ref="A2"/>
  </sortState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51"/>
  <sheetViews>
    <sheetView zoomScale="66" zoomScaleNormal="66" workbookViewId="0"/>
  </sheetViews>
  <sheetFormatPr defaultRowHeight="15"/>
  <cols>
    <col min="2" max="2" width="17.7109375" bestFit="1" customWidth="1"/>
    <col min="3" max="3" width="17.7109375" customWidth="1"/>
    <col min="4" max="8" width="22.42578125" customWidth="1"/>
    <col min="9" max="9" width="14.28515625" bestFit="1" customWidth="1"/>
    <col min="10" max="10" width="14.28515625" customWidth="1"/>
    <col min="11" max="11" width="32.85546875" bestFit="1" customWidth="1"/>
    <col min="12" max="12" width="14.28515625" customWidth="1"/>
    <col min="13" max="13" width="29.42578125" bestFit="1" customWidth="1"/>
    <col min="14" max="18" width="29.42578125" customWidth="1"/>
    <col min="19" max="19" width="30.85546875" bestFit="1" customWidth="1"/>
    <col min="20" max="20" width="12.28515625" customWidth="1"/>
    <col min="21" max="21" width="28.5703125" bestFit="1" customWidth="1"/>
    <col min="22" max="22" width="28.5703125" customWidth="1"/>
    <col min="23" max="23" width="23.5703125" bestFit="1" customWidth="1"/>
    <col min="24" max="24" width="12.85546875" bestFit="1" customWidth="1"/>
  </cols>
  <sheetData>
    <row r="1" spans="1:24">
      <c r="A1" t="s">
        <v>38</v>
      </c>
      <c r="B1" t="s">
        <v>37</v>
      </c>
      <c r="C1" t="s">
        <v>130</v>
      </c>
      <c r="D1" t="s">
        <v>36</v>
      </c>
      <c r="E1" s="23" t="s">
        <v>143</v>
      </c>
      <c r="F1" t="s">
        <v>142</v>
      </c>
      <c r="G1" t="s">
        <v>131</v>
      </c>
      <c r="H1" s="23" t="s">
        <v>132</v>
      </c>
      <c r="I1" t="s">
        <v>35</v>
      </c>
      <c r="J1" s="23" t="s">
        <v>133</v>
      </c>
      <c r="K1" t="s">
        <v>34</v>
      </c>
      <c r="L1" s="23" t="s">
        <v>134</v>
      </c>
      <c r="M1" t="s">
        <v>33</v>
      </c>
      <c r="N1" s="23" t="s">
        <v>135</v>
      </c>
      <c r="O1" t="s">
        <v>32</v>
      </c>
      <c r="P1" s="23" t="s">
        <v>136</v>
      </c>
      <c r="Q1" t="s">
        <v>31</v>
      </c>
      <c r="R1" s="23" t="s">
        <v>137</v>
      </c>
      <c r="S1" t="s">
        <v>30</v>
      </c>
      <c r="T1" s="23" t="s">
        <v>138</v>
      </c>
      <c r="U1" t="s">
        <v>29</v>
      </c>
      <c r="V1" s="23" t="s">
        <v>139</v>
      </c>
      <c r="W1" t="s">
        <v>28</v>
      </c>
      <c r="X1" s="23" t="s">
        <v>140</v>
      </c>
    </row>
    <row r="2" spans="1:24">
      <c r="A2">
        <v>1993</v>
      </c>
      <c r="B2" t="s">
        <v>27</v>
      </c>
      <c r="C2">
        <v>1</v>
      </c>
      <c r="D2">
        <v>24081.527807764585</v>
      </c>
      <c r="G2">
        <f t="shared" ref="G2:G33" si="0">LN(D2)</f>
        <v>10.089200344576374</v>
      </c>
      <c r="I2">
        <v>3.63178559452543</v>
      </c>
      <c r="K2">
        <v>63.265050491552785</v>
      </c>
      <c r="M2">
        <v>4.25</v>
      </c>
      <c r="O2">
        <v>38.756471810716306</v>
      </c>
      <c r="X2" t="str">
        <f>IF($B2=$B1,W1,"")</f>
        <v/>
      </c>
    </row>
    <row r="3" spans="1:24">
      <c r="A3">
        <v>1994</v>
      </c>
      <c r="B3" t="s">
        <v>27</v>
      </c>
      <c r="C3">
        <f t="shared" ref="C3:C66" si="1">IF(B3=B2,C2,C2+1)</f>
        <v>1</v>
      </c>
      <c r="D3">
        <v>25646.700659168418</v>
      </c>
      <c r="E3">
        <f t="shared" ref="E3:E34" si="2">IF($B3=$B2,D3-D2,"")</f>
        <v>1565.1728514038332</v>
      </c>
      <c r="F3">
        <f t="shared" ref="F3:F34" si="3">IF($B3=$B2,D2,"")</f>
        <v>24081.527807764585</v>
      </c>
      <c r="G3">
        <f t="shared" si="0"/>
        <v>10.152170213053274</v>
      </c>
      <c r="H3">
        <f t="shared" ref="H3:H34" si="4">IF(B3=B2,G3-G2,"")</f>
        <v>6.2969868476900004E-2</v>
      </c>
      <c r="I3">
        <v>2.9534039097612501</v>
      </c>
      <c r="J3">
        <f t="shared" ref="J3:J66" si="5">IF($B3=$B2,I2,"")</f>
        <v>3.63178559452543</v>
      </c>
      <c r="K3">
        <v>65.987093337882101</v>
      </c>
      <c r="L3">
        <f t="shared" ref="L3:L34" si="6">IF($B3=$B2,K2,"")</f>
        <v>63.265050491552785</v>
      </c>
      <c r="M3">
        <v>3.5299999713897701</v>
      </c>
      <c r="N3">
        <f t="shared" ref="N3:N66" si="7">IF($B3=$B2,M2,"")</f>
        <v>4.25</v>
      </c>
      <c r="O3">
        <v>38.6749163266011</v>
      </c>
      <c r="P3">
        <f t="shared" ref="P3:P25" si="8">IF($B3=$B2,O2,"")</f>
        <v>38.756471810716306</v>
      </c>
    </row>
    <row r="4" spans="1:24">
      <c r="A4">
        <v>1995</v>
      </c>
      <c r="B4" t="s">
        <v>27</v>
      </c>
      <c r="C4">
        <f t="shared" si="1"/>
        <v>1</v>
      </c>
      <c r="D4">
        <v>30325.849581839615</v>
      </c>
      <c r="E4">
        <f t="shared" si="2"/>
        <v>4679.1489226711965</v>
      </c>
      <c r="F4">
        <f t="shared" si="3"/>
        <v>25646.700659168418</v>
      </c>
      <c r="G4">
        <f t="shared" si="0"/>
        <v>10.319755749309001</v>
      </c>
      <c r="H4">
        <f t="shared" si="4"/>
        <v>0.16758553625572681</v>
      </c>
      <c r="I4">
        <v>2.2433666805402899</v>
      </c>
      <c r="J4">
        <f t="shared" si="5"/>
        <v>2.9534039097612501</v>
      </c>
      <c r="K4">
        <v>68.256601102719998</v>
      </c>
      <c r="L4">
        <f t="shared" si="6"/>
        <v>65.987093337882101</v>
      </c>
      <c r="M4">
        <v>4.3499999046325701</v>
      </c>
      <c r="N4">
        <f t="shared" si="7"/>
        <v>3.5299999713897701</v>
      </c>
      <c r="O4">
        <v>48.718395889218399</v>
      </c>
      <c r="P4">
        <f t="shared" si="8"/>
        <v>38.6749163266011</v>
      </c>
    </row>
    <row r="5" spans="1:24">
      <c r="A5">
        <v>1996</v>
      </c>
      <c r="B5" t="s">
        <v>27</v>
      </c>
      <c r="C5">
        <f t="shared" si="1"/>
        <v>1</v>
      </c>
      <c r="D5">
        <v>29809.076773082146</v>
      </c>
      <c r="E5">
        <f t="shared" si="2"/>
        <v>-516.77280875746874</v>
      </c>
      <c r="F5">
        <f t="shared" si="3"/>
        <v>30325.849581839615</v>
      </c>
      <c r="G5">
        <f t="shared" si="0"/>
        <v>10.302568215816214</v>
      </c>
      <c r="H5">
        <f t="shared" si="4"/>
        <v>-1.7187533492787566E-2</v>
      </c>
      <c r="I5">
        <v>1.86097376901842</v>
      </c>
      <c r="J5">
        <f t="shared" si="5"/>
        <v>2.2433666805402899</v>
      </c>
      <c r="K5">
        <v>70.083671120682666</v>
      </c>
      <c r="L5">
        <f t="shared" si="6"/>
        <v>68.256601102719998</v>
      </c>
      <c r="M5">
        <v>5.2800002098083496</v>
      </c>
      <c r="N5">
        <f t="shared" si="7"/>
        <v>4.3499999046325701</v>
      </c>
      <c r="O5">
        <v>48.738655143987472</v>
      </c>
      <c r="P5">
        <f t="shared" si="8"/>
        <v>48.718395889218399</v>
      </c>
      <c r="U5">
        <v>83.585499999999996</v>
      </c>
      <c r="W5">
        <v>-0.24934106583215998</v>
      </c>
    </row>
    <row r="6" spans="1:24">
      <c r="A6">
        <v>1997</v>
      </c>
      <c r="B6" t="s">
        <v>27</v>
      </c>
      <c r="C6">
        <f t="shared" si="1"/>
        <v>1</v>
      </c>
      <c r="D6">
        <v>26705.478599389131</v>
      </c>
      <c r="E6">
        <f t="shared" si="2"/>
        <v>-3103.5981736930153</v>
      </c>
      <c r="F6">
        <f t="shared" si="3"/>
        <v>29809.076773082146</v>
      </c>
      <c r="G6">
        <f t="shared" si="0"/>
        <v>10.192624014327906</v>
      </c>
      <c r="H6">
        <f t="shared" si="4"/>
        <v>-0.10994420148830741</v>
      </c>
      <c r="I6">
        <v>1.3059830723749699</v>
      </c>
      <c r="J6">
        <f t="shared" si="5"/>
        <v>1.86097376901842</v>
      </c>
      <c r="K6">
        <v>74.867690215582812</v>
      </c>
      <c r="L6">
        <f t="shared" si="6"/>
        <v>70.083671120682666</v>
      </c>
      <c r="M6">
        <v>5.1500000953674299</v>
      </c>
      <c r="N6">
        <f t="shared" si="7"/>
        <v>5.2800002098083496</v>
      </c>
      <c r="O6">
        <v>47.5228026402187</v>
      </c>
      <c r="P6">
        <f t="shared" si="8"/>
        <v>48.738655143987472</v>
      </c>
      <c r="U6">
        <v>85.052700000000002</v>
      </c>
      <c r="V6">
        <f t="shared" ref="V6:V25" si="9">IF($B6=$B5,U5,"")</f>
        <v>83.585499999999996</v>
      </c>
      <c r="W6">
        <v>-0.24007609258024262</v>
      </c>
      <c r="X6">
        <f>IF($B6=$B5,W5,"")</f>
        <v>-0.24934106583215998</v>
      </c>
    </row>
    <row r="7" spans="1:24">
      <c r="A7">
        <v>1998</v>
      </c>
      <c r="B7" t="s">
        <v>27</v>
      </c>
      <c r="C7">
        <f t="shared" si="1"/>
        <v>1</v>
      </c>
      <c r="D7">
        <v>27361.875110643698</v>
      </c>
      <c r="E7">
        <f t="shared" si="2"/>
        <v>656.39651125456658</v>
      </c>
      <c r="F7">
        <f t="shared" si="3"/>
        <v>26705.478599389131</v>
      </c>
      <c r="G7">
        <f t="shared" si="0"/>
        <v>10.216905904133837</v>
      </c>
      <c r="H7">
        <f t="shared" si="4"/>
        <v>2.428188980593049E-2</v>
      </c>
      <c r="I7">
        <v>0.92246584084790595</v>
      </c>
      <c r="J7">
        <f t="shared" si="5"/>
        <v>1.3059830723749699</v>
      </c>
      <c r="K7">
        <v>76.927149391578496</v>
      </c>
      <c r="L7">
        <f t="shared" si="6"/>
        <v>74.867690215582812</v>
      </c>
      <c r="M7">
        <v>5.5199999809265101</v>
      </c>
      <c r="N7">
        <f t="shared" si="7"/>
        <v>5.1500000953674299</v>
      </c>
      <c r="O7">
        <v>47.250996592199883</v>
      </c>
      <c r="P7">
        <f t="shared" si="8"/>
        <v>47.5228026402187</v>
      </c>
      <c r="S7">
        <v>3.52</v>
      </c>
      <c r="U7">
        <v>85.023899999999998</v>
      </c>
      <c r="V7">
        <f t="shared" si="9"/>
        <v>85.052700000000002</v>
      </c>
      <c r="X7">
        <f>IF($B7=$B6,W6,"")</f>
        <v>-0.24007609258024262</v>
      </c>
    </row>
    <row r="8" spans="1:24">
      <c r="A8">
        <v>1999</v>
      </c>
      <c r="B8" t="s">
        <v>27</v>
      </c>
      <c r="C8">
        <f t="shared" si="1"/>
        <v>1</v>
      </c>
      <c r="D8">
        <v>27174.29715597754</v>
      </c>
      <c r="E8">
        <f t="shared" si="2"/>
        <v>-187.57795466615789</v>
      </c>
      <c r="F8">
        <f t="shared" si="3"/>
        <v>27361.875110643698</v>
      </c>
      <c r="G8">
        <f t="shared" si="0"/>
        <v>10.210026848029459</v>
      </c>
      <c r="H8">
        <f t="shared" si="4"/>
        <v>-6.8790561043776677E-3</v>
      </c>
      <c r="I8">
        <v>0.56899076689981398</v>
      </c>
      <c r="J8">
        <f t="shared" si="5"/>
        <v>0.92246584084790595</v>
      </c>
      <c r="K8">
        <v>78.260140343971543</v>
      </c>
      <c r="L8">
        <f t="shared" si="6"/>
        <v>76.927149391578496</v>
      </c>
      <c r="M8">
        <v>4.6999998092651403</v>
      </c>
      <c r="N8">
        <f t="shared" si="7"/>
        <v>5.5199999809265101</v>
      </c>
      <c r="O8">
        <v>47.108735231462184</v>
      </c>
      <c r="P8">
        <f t="shared" si="8"/>
        <v>47.250996592199883</v>
      </c>
      <c r="S8">
        <v>3.55</v>
      </c>
      <c r="T8">
        <f>IF($B8=$B7,S7,"")</f>
        <v>3.52</v>
      </c>
      <c r="U8">
        <v>86.192400000000006</v>
      </c>
      <c r="V8">
        <f t="shared" si="9"/>
        <v>85.023899999999998</v>
      </c>
    </row>
    <row r="9" spans="1:24">
      <c r="A9">
        <v>2000</v>
      </c>
      <c r="B9" t="s">
        <v>27</v>
      </c>
      <c r="C9">
        <f t="shared" si="1"/>
        <v>1</v>
      </c>
      <c r="D9">
        <v>24564.458294840359</v>
      </c>
      <c r="E9">
        <f t="shared" si="2"/>
        <v>-2609.8388611371811</v>
      </c>
      <c r="F9">
        <f t="shared" si="3"/>
        <v>27174.29715597754</v>
      </c>
      <c r="G9">
        <f t="shared" si="0"/>
        <v>10.109055892449989</v>
      </c>
      <c r="H9">
        <f t="shared" si="4"/>
        <v>-0.10097095557947</v>
      </c>
      <c r="I9">
        <v>2.34486455542566</v>
      </c>
      <c r="J9">
        <f t="shared" si="5"/>
        <v>0.56899076689981398</v>
      </c>
      <c r="K9">
        <v>85.360495617923192</v>
      </c>
      <c r="L9">
        <f t="shared" si="6"/>
        <v>78.260140343971543</v>
      </c>
      <c r="M9">
        <v>4.6900000572204599</v>
      </c>
      <c r="N9">
        <f t="shared" si="7"/>
        <v>4.6999998092651403</v>
      </c>
      <c r="O9">
        <v>46.263788439376938</v>
      </c>
      <c r="P9">
        <f t="shared" si="8"/>
        <v>47.108735231462184</v>
      </c>
      <c r="T9">
        <f>IF($B9=$B8,S8,"")</f>
        <v>3.55</v>
      </c>
      <c r="U9">
        <v>87.900099999999995</v>
      </c>
      <c r="V9">
        <f t="shared" si="9"/>
        <v>86.192400000000006</v>
      </c>
      <c r="W9">
        <v>-0.23968755917507664</v>
      </c>
    </row>
    <row r="10" spans="1:24">
      <c r="A10">
        <v>2001</v>
      </c>
      <c r="B10" t="s">
        <v>27</v>
      </c>
      <c r="C10">
        <f t="shared" si="1"/>
        <v>1</v>
      </c>
      <c r="D10">
        <v>24537.51426298829</v>
      </c>
      <c r="E10">
        <f t="shared" si="2"/>
        <v>-26.944031852068292</v>
      </c>
      <c r="F10">
        <f t="shared" si="3"/>
        <v>24564.458294840359</v>
      </c>
      <c r="G10">
        <f t="shared" si="0"/>
        <v>10.107958419857631</v>
      </c>
      <c r="H10">
        <f t="shared" si="4"/>
        <v>-1.0974725923578177E-3</v>
      </c>
      <c r="I10">
        <v>2.6499992228505498</v>
      </c>
      <c r="J10">
        <f t="shared" si="5"/>
        <v>2.34486455542566</v>
      </c>
      <c r="K10">
        <v>87.536664763935235</v>
      </c>
      <c r="L10">
        <f t="shared" si="6"/>
        <v>85.360495617923192</v>
      </c>
      <c r="M10">
        <v>4.0100002288818404</v>
      </c>
      <c r="N10">
        <f t="shared" si="7"/>
        <v>4.6900000572204599</v>
      </c>
      <c r="O10">
        <v>46.615577693022495</v>
      </c>
      <c r="P10">
        <f t="shared" si="8"/>
        <v>46.263788439376938</v>
      </c>
      <c r="U10">
        <v>88.367599999999996</v>
      </c>
      <c r="V10">
        <f t="shared" si="9"/>
        <v>87.900099999999995</v>
      </c>
      <c r="W10">
        <v>-0.25117074308513532</v>
      </c>
      <c r="X10">
        <f t="shared" ref="X10:X25" si="10">IF($B10=$B9,W9,"")</f>
        <v>-0.23968755917507664</v>
      </c>
    </row>
    <row r="11" spans="1:24">
      <c r="A11">
        <v>2002</v>
      </c>
      <c r="B11" t="s">
        <v>27</v>
      </c>
      <c r="C11">
        <f t="shared" si="1"/>
        <v>1</v>
      </c>
      <c r="D11">
        <v>26401.74545643567</v>
      </c>
      <c r="E11">
        <f t="shared" si="2"/>
        <v>1864.2311934473801</v>
      </c>
      <c r="F11">
        <f t="shared" si="3"/>
        <v>24537.51426298829</v>
      </c>
      <c r="G11">
        <f t="shared" si="0"/>
        <v>10.181185402722935</v>
      </c>
      <c r="H11">
        <f t="shared" si="4"/>
        <v>7.3226982865303825E-2</v>
      </c>
      <c r="I11">
        <v>1.8103595387131901</v>
      </c>
      <c r="J11">
        <f t="shared" si="5"/>
        <v>2.6499992228505498</v>
      </c>
      <c r="K11">
        <v>86.948167999660569</v>
      </c>
      <c r="L11">
        <f t="shared" si="6"/>
        <v>87.536664763935235</v>
      </c>
      <c r="M11">
        <v>4.8499999046325701</v>
      </c>
      <c r="N11">
        <f t="shared" si="7"/>
        <v>4.0100002288818404</v>
      </c>
      <c r="O11">
        <v>45.972906194282473</v>
      </c>
      <c r="P11">
        <f t="shared" si="8"/>
        <v>46.615577693022495</v>
      </c>
      <c r="U11">
        <v>87.129199999999997</v>
      </c>
      <c r="V11">
        <f t="shared" si="9"/>
        <v>88.367599999999996</v>
      </c>
      <c r="W11">
        <v>-0.255872112876596</v>
      </c>
      <c r="X11">
        <f t="shared" si="10"/>
        <v>-0.25117074308513532</v>
      </c>
    </row>
    <row r="12" spans="1:24">
      <c r="A12">
        <v>2003</v>
      </c>
      <c r="B12" t="s">
        <v>27</v>
      </c>
      <c r="C12">
        <f t="shared" si="1"/>
        <v>1</v>
      </c>
      <c r="D12">
        <v>32222.897241165541</v>
      </c>
      <c r="E12">
        <f t="shared" si="2"/>
        <v>5821.151784729871</v>
      </c>
      <c r="F12">
        <f t="shared" si="3"/>
        <v>26401.74545643567</v>
      </c>
      <c r="G12">
        <f t="shared" si="0"/>
        <v>10.38043257327077</v>
      </c>
      <c r="H12">
        <f t="shared" si="4"/>
        <v>0.19924717054783514</v>
      </c>
      <c r="I12">
        <v>1.3555567331982601</v>
      </c>
      <c r="J12">
        <f t="shared" si="5"/>
        <v>1.8103595387131901</v>
      </c>
      <c r="K12">
        <v>86.387382416282492</v>
      </c>
      <c r="L12">
        <f t="shared" si="6"/>
        <v>86.948167999660569</v>
      </c>
      <c r="M12">
        <v>4.7800002098083496</v>
      </c>
      <c r="N12">
        <f t="shared" si="7"/>
        <v>4.8499999046325701</v>
      </c>
      <c r="O12">
        <v>46.036119861749079</v>
      </c>
      <c r="P12">
        <f t="shared" si="8"/>
        <v>45.972906194282473</v>
      </c>
      <c r="U12">
        <v>85.897999999999996</v>
      </c>
      <c r="V12">
        <f t="shared" si="9"/>
        <v>87.129199999999997</v>
      </c>
      <c r="W12">
        <v>-0.238921079151694</v>
      </c>
      <c r="X12">
        <f t="shared" si="10"/>
        <v>-0.255872112876596</v>
      </c>
    </row>
    <row r="13" spans="1:24">
      <c r="A13">
        <v>2004</v>
      </c>
      <c r="B13" t="s">
        <v>27</v>
      </c>
      <c r="C13">
        <f t="shared" si="1"/>
        <v>1</v>
      </c>
      <c r="D13">
        <v>36821.521468009327</v>
      </c>
      <c r="E13">
        <f t="shared" si="2"/>
        <v>4598.6242268437854</v>
      </c>
      <c r="F13">
        <f t="shared" si="3"/>
        <v>32222.897241165541</v>
      </c>
      <c r="G13">
        <f t="shared" si="0"/>
        <v>10.513837775715242</v>
      </c>
      <c r="H13">
        <f t="shared" si="4"/>
        <v>0.13340520244447163</v>
      </c>
      <c r="I13">
        <v>2.0612035400177802</v>
      </c>
      <c r="J13">
        <f t="shared" si="5"/>
        <v>1.3555567331982601</v>
      </c>
      <c r="K13">
        <v>90.792345692929672</v>
      </c>
      <c r="L13">
        <f t="shared" si="6"/>
        <v>86.387382416282492</v>
      </c>
      <c r="M13">
        <v>5.8299999237060502</v>
      </c>
      <c r="N13">
        <f t="shared" si="7"/>
        <v>4.7800002098083496</v>
      </c>
      <c r="O13">
        <v>48.607008773242278</v>
      </c>
      <c r="P13">
        <f t="shared" si="8"/>
        <v>46.036119861749079</v>
      </c>
      <c r="U13">
        <v>80.792199999999994</v>
      </c>
      <c r="V13">
        <f t="shared" si="9"/>
        <v>85.897999999999996</v>
      </c>
      <c r="W13">
        <v>-0.20268007284738201</v>
      </c>
      <c r="X13">
        <f t="shared" si="10"/>
        <v>-0.238921079151694</v>
      </c>
    </row>
    <row r="14" spans="1:24">
      <c r="A14">
        <v>2005</v>
      </c>
      <c r="B14" t="s">
        <v>27</v>
      </c>
      <c r="C14">
        <f t="shared" si="1"/>
        <v>1</v>
      </c>
      <c r="D14">
        <v>38403.133877071479</v>
      </c>
      <c r="E14">
        <f t="shared" si="2"/>
        <v>1581.6124090621524</v>
      </c>
      <c r="F14">
        <f t="shared" si="3"/>
        <v>36821.521468009327</v>
      </c>
      <c r="G14">
        <f t="shared" si="0"/>
        <v>10.555894346627861</v>
      </c>
      <c r="H14">
        <f t="shared" si="4"/>
        <v>4.2056570912619051E-2</v>
      </c>
      <c r="I14">
        <v>2.2991388222214599</v>
      </c>
      <c r="J14">
        <f t="shared" si="5"/>
        <v>2.0612035400177802</v>
      </c>
      <c r="K14">
        <v>94.033805683305445</v>
      </c>
      <c r="L14">
        <f t="shared" si="6"/>
        <v>90.792345692929672</v>
      </c>
      <c r="M14">
        <v>5.6300001144409197</v>
      </c>
      <c r="N14">
        <f t="shared" si="7"/>
        <v>5.8299999237060502</v>
      </c>
      <c r="O14">
        <v>45.912374781575352</v>
      </c>
      <c r="P14">
        <f t="shared" si="8"/>
        <v>48.607008773242278</v>
      </c>
      <c r="Q14">
        <v>26.055806347203596</v>
      </c>
      <c r="U14">
        <v>80.159599999999998</v>
      </c>
      <c r="V14">
        <f t="shared" si="9"/>
        <v>80.792199999999994</v>
      </c>
      <c r="W14">
        <v>-0.1446840831684133</v>
      </c>
      <c r="X14">
        <f t="shared" si="10"/>
        <v>-0.20268007284738201</v>
      </c>
    </row>
    <row r="15" spans="1:24">
      <c r="A15">
        <v>2006</v>
      </c>
      <c r="B15" t="s">
        <v>27</v>
      </c>
      <c r="C15">
        <f t="shared" si="1"/>
        <v>1</v>
      </c>
      <c r="D15">
        <v>40635.281815972434</v>
      </c>
      <c r="E15">
        <f t="shared" si="2"/>
        <v>2232.1479389009546</v>
      </c>
      <c r="F15">
        <f t="shared" si="3"/>
        <v>38403.133877071479</v>
      </c>
      <c r="G15">
        <f t="shared" si="0"/>
        <v>10.612391978464657</v>
      </c>
      <c r="H15">
        <f t="shared" si="4"/>
        <v>5.6497631836796458E-2</v>
      </c>
      <c r="I15">
        <v>1.4415469618837899</v>
      </c>
      <c r="J15">
        <f t="shared" si="5"/>
        <v>2.2991388222214599</v>
      </c>
      <c r="K15">
        <v>98.088311205343643</v>
      </c>
      <c r="L15">
        <f t="shared" si="6"/>
        <v>94.033805683305445</v>
      </c>
      <c r="M15">
        <v>5.2399997711181596</v>
      </c>
      <c r="N15">
        <f t="shared" si="7"/>
        <v>5.6300001144409197</v>
      </c>
      <c r="O15">
        <v>45.188096157763042</v>
      </c>
      <c r="P15">
        <f t="shared" si="8"/>
        <v>45.912374781575352</v>
      </c>
      <c r="Q15">
        <v>26.735447666535567</v>
      </c>
      <c r="R15">
        <f t="shared" ref="R15:R25" si="11">IF($B15=$B14,Q14,"")</f>
        <v>26.055806347203596</v>
      </c>
      <c r="U15">
        <v>77.208600000000004</v>
      </c>
      <c r="V15">
        <f t="shared" si="9"/>
        <v>80.159599999999998</v>
      </c>
      <c r="W15">
        <v>-4.8714154183413315E-2</v>
      </c>
      <c r="X15">
        <f t="shared" si="10"/>
        <v>-0.1446840831684133</v>
      </c>
    </row>
    <row r="16" spans="1:24">
      <c r="A16">
        <v>2007</v>
      </c>
      <c r="B16" t="s">
        <v>27</v>
      </c>
      <c r="C16">
        <f t="shared" si="1"/>
        <v>1</v>
      </c>
      <c r="D16">
        <v>46855.771745209517</v>
      </c>
      <c r="E16">
        <f t="shared" si="2"/>
        <v>6220.4899292370828</v>
      </c>
      <c r="F16">
        <f t="shared" si="3"/>
        <v>40635.281815972434</v>
      </c>
      <c r="G16">
        <f t="shared" si="0"/>
        <v>10.754829476347677</v>
      </c>
      <c r="H16">
        <f t="shared" si="4"/>
        <v>0.1424374978830194</v>
      </c>
      <c r="I16">
        <v>2.1685559982403699</v>
      </c>
      <c r="J16">
        <f t="shared" si="5"/>
        <v>1.4415469618837899</v>
      </c>
      <c r="K16">
        <v>100.733254061926</v>
      </c>
      <c r="L16">
        <f t="shared" si="6"/>
        <v>98.088311205343643</v>
      </c>
      <c r="M16">
        <v>4.8600001335143999</v>
      </c>
      <c r="N16">
        <f t="shared" si="7"/>
        <v>5.2399997711181596</v>
      </c>
      <c r="O16">
        <v>43.97791490656828</v>
      </c>
      <c r="P16">
        <f t="shared" si="8"/>
        <v>45.188096157763042</v>
      </c>
      <c r="Q16">
        <v>28.188467752480932</v>
      </c>
      <c r="R16">
        <f t="shared" si="11"/>
        <v>26.735447666535567</v>
      </c>
      <c r="U16">
        <v>78.057100000000005</v>
      </c>
      <c r="V16">
        <f t="shared" si="9"/>
        <v>77.208600000000004</v>
      </c>
      <c r="W16">
        <v>3.7615042528699995E-2</v>
      </c>
      <c r="X16">
        <f t="shared" si="10"/>
        <v>-4.8714154183413315E-2</v>
      </c>
    </row>
    <row r="17" spans="1:24">
      <c r="A17">
        <v>2008</v>
      </c>
      <c r="B17" t="s">
        <v>27</v>
      </c>
      <c r="C17">
        <f t="shared" si="1"/>
        <v>1</v>
      </c>
      <c r="D17">
        <v>51708.765754175831</v>
      </c>
      <c r="E17">
        <f t="shared" si="2"/>
        <v>4852.9940089663141</v>
      </c>
      <c r="F17">
        <f t="shared" si="3"/>
        <v>46855.771745209517</v>
      </c>
      <c r="G17">
        <f t="shared" si="0"/>
        <v>10.853382596495386</v>
      </c>
      <c r="H17">
        <f t="shared" si="4"/>
        <v>9.855312014770945E-2</v>
      </c>
      <c r="I17">
        <v>3.2159502295349101</v>
      </c>
      <c r="J17">
        <f t="shared" si="5"/>
        <v>2.1685559982403699</v>
      </c>
      <c r="K17">
        <v>102.0736827317061</v>
      </c>
      <c r="L17">
        <f t="shared" si="6"/>
        <v>100.733254061926</v>
      </c>
      <c r="M17">
        <v>4.1300001144409197</v>
      </c>
      <c r="N17">
        <f t="shared" si="7"/>
        <v>4.8600001335143999</v>
      </c>
      <c r="O17">
        <v>44.574240411222817</v>
      </c>
      <c r="P17">
        <f t="shared" si="8"/>
        <v>43.97791490656828</v>
      </c>
      <c r="Q17">
        <v>28.696946599572371</v>
      </c>
      <c r="R17">
        <f t="shared" si="11"/>
        <v>28.188467752480932</v>
      </c>
      <c r="U17">
        <v>68.302800000000005</v>
      </c>
      <c r="V17">
        <f t="shared" si="9"/>
        <v>78.057100000000005</v>
      </c>
      <c r="W17">
        <v>-2.2663005460669978E-2</v>
      </c>
      <c r="X17">
        <f t="shared" si="10"/>
        <v>3.7615042528699995E-2</v>
      </c>
    </row>
    <row r="18" spans="1:24">
      <c r="A18">
        <v>2009</v>
      </c>
      <c r="B18" t="s">
        <v>27</v>
      </c>
      <c r="C18">
        <f t="shared" si="1"/>
        <v>1</v>
      </c>
      <c r="D18">
        <v>47963.179402321686</v>
      </c>
      <c r="E18">
        <f t="shared" si="2"/>
        <v>-3745.5863518541446</v>
      </c>
      <c r="F18">
        <f t="shared" si="3"/>
        <v>51708.765754175831</v>
      </c>
      <c r="G18">
        <f t="shared" si="0"/>
        <v>10.778188899736543</v>
      </c>
      <c r="H18">
        <f t="shared" si="4"/>
        <v>-7.5193696758843132E-2</v>
      </c>
      <c r="I18">
        <v>0.50630835012095399</v>
      </c>
      <c r="J18">
        <f t="shared" si="5"/>
        <v>3.2159502295349101</v>
      </c>
      <c r="K18">
        <v>87.062230974279558</v>
      </c>
      <c r="L18">
        <f t="shared" si="6"/>
        <v>102.0736827317061</v>
      </c>
      <c r="M18">
        <v>5.3000001907348597</v>
      </c>
      <c r="N18">
        <f t="shared" si="7"/>
        <v>4.1300001144409197</v>
      </c>
      <c r="O18">
        <v>47.848356650486963</v>
      </c>
      <c r="P18">
        <f t="shared" si="8"/>
        <v>44.574240411222817</v>
      </c>
      <c r="Q18">
        <v>24.836479632295688</v>
      </c>
      <c r="R18">
        <f t="shared" si="11"/>
        <v>28.696946599572371</v>
      </c>
      <c r="U18">
        <v>64.841700000000003</v>
      </c>
      <c r="V18">
        <f t="shared" si="9"/>
        <v>68.302800000000005</v>
      </c>
      <c r="W18">
        <v>-0.12790478051474</v>
      </c>
      <c r="X18">
        <f t="shared" si="10"/>
        <v>-2.2663005460669978E-2</v>
      </c>
    </row>
    <row r="19" spans="1:24">
      <c r="A19">
        <v>2010</v>
      </c>
      <c r="B19" t="s">
        <v>27</v>
      </c>
      <c r="C19">
        <f t="shared" si="1"/>
        <v>1</v>
      </c>
      <c r="D19">
        <v>46858.043273371695</v>
      </c>
      <c r="E19">
        <f t="shared" si="2"/>
        <v>-1105.136128949991</v>
      </c>
      <c r="F19">
        <f t="shared" si="3"/>
        <v>47963.179402321686</v>
      </c>
      <c r="G19">
        <f t="shared" si="0"/>
        <v>10.754877954326345</v>
      </c>
      <c r="H19">
        <f t="shared" si="4"/>
        <v>-2.3310945410198514E-2</v>
      </c>
      <c r="I19">
        <v>1.81353628033681</v>
      </c>
      <c r="J19">
        <f t="shared" si="5"/>
        <v>0.50630835012095399</v>
      </c>
      <c r="K19">
        <v>99.019796236956267</v>
      </c>
      <c r="L19">
        <f t="shared" si="6"/>
        <v>87.062230974279558</v>
      </c>
      <c r="M19">
        <v>4.8200001716613796</v>
      </c>
      <c r="N19">
        <f t="shared" si="7"/>
        <v>5.3000001907348597</v>
      </c>
      <c r="O19">
        <v>46.42680633345482</v>
      </c>
      <c r="P19">
        <f t="shared" si="8"/>
        <v>47.848356650486963</v>
      </c>
      <c r="Q19">
        <v>25.823561966674131</v>
      </c>
      <c r="R19">
        <f t="shared" si="11"/>
        <v>24.836479632295688</v>
      </c>
      <c r="U19">
        <v>69.3202</v>
      </c>
      <c r="V19">
        <f t="shared" si="9"/>
        <v>64.841700000000003</v>
      </c>
      <c r="W19">
        <v>-0.14261113524308999</v>
      </c>
      <c r="X19">
        <f t="shared" si="10"/>
        <v>-0.12790478051474</v>
      </c>
    </row>
    <row r="20" spans="1:24">
      <c r="A20">
        <v>2011</v>
      </c>
      <c r="B20" t="s">
        <v>27</v>
      </c>
      <c r="C20">
        <f t="shared" si="1"/>
        <v>1</v>
      </c>
      <c r="D20">
        <v>51374.958406693382</v>
      </c>
      <c r="E20">
        <f t="shared" si="2"/>
        <v>4516.9151333216869</v>
      </c>
      <c r="F20">
        <f t="shared" si="3"/>
        <v>46858.043273371695</v>
      </c>
      <c r="G20">
        <f t="shared" si="0"/>
        <v>10.846906142196133</v>
      </c>
      <c r="H20">
        <f t="shared" si="4"/>
        <v>9.2028187869788169E-2</v>
      </c>
      <c r="I20">
        <v>3.2865819736551201</v>
      </c>
      <c r="J20">
        <f t="shared" si="5"/>
        <v>1.81353628033681</v>
      </c>
      <c r="K20">
        <v>105.1027886297255</v>
      </c>
      <c r="L20">
        <f t="shared" si="6"/>
        <v>99.019796236956267</v>
      </c>
      <c r="M20">
        <v>4.5599999427795401</v>
      </c>
      <c r="N20">
        <f t="shared" si="7"/>
        <v>4.8200001716613796</v>
      </c>
      <c r="O20">
        <v>45.507683810970583</v>
      </c>
      <c r="P20">
        <f t="shared" si="8"/>
        <v>46.42680633345482</v>
      </c>
      <c r="Q20">
        <v>26.093951984188589</v>
      </c>
      <c r="R20">
        <f t="shared" si="11"/>
        <v>25.823561966674131</v>
      </c>
      <c r="U20">
        <v>70.000100000000003</v>
      </c>
      <c r="V20">
        <f t="shared" si="9"/>
        <v>69.3202</v>
      </c>
      <c r="W20">
        <v>-0.17111573936265997</v>
      </c>
      <c r="X20">
        <f t="shared" si="10"/>
        <v>-0.14261113524308999</v>
      </c>
    </row>
    <row r="21" spans="1:24">
      <c r="A21">
        <v>2012</v>
      </c>
      <c r="B21" t="s">
        <v>27</v>
      </c>
      <c r="C21">
        <f t="shared" si="1"/>
        <v>1</v>
      </c>
      <c r="D21">
        <v>48567.695286420021</v>
      </c>
      <c r="E21">
        <f t="shared" si="2"/>
        <v>-2807.263120273361</v>
      </c>
      <c r="F21">
        <f t="shared" si="3"/>
        <v>51374.958406693382</v>
      </c>
      <c r="G21">
        <f t="shared" si="0"/>
        <v>10.79071388283284</v>
      </c>
      <c r="H21">
        <f t="shared" si="4"/>
        <v>-5.6192259363292862E-2</v>
      </c>
      <c r="I21">
        <v>2.4856735286006799</v>
      </c>
      <c r="J21">
        <f t="shared" si="5"/>
        <v>3.2865819736551201</v>
      </c>
      <c r="K21">
        <v>105.15217742783813</v>
      </c>
      <c r="L21">
        <f t="shared" si="6"/>
        <v>105.1027886297255</v>
      </c>
      <c r="M21">
        <v>4.8699998855590803</v>
      </c>
      <c r="N21">
        <f t="shared" si="7"/>
        <v>4.5599999427795401</v>
      </c>
      <c r="O21">
        <v>46.145051683800034</v>
      </c>
      <c r="P21">
        <f t="shared" si="8"/>
        <v>45.507683810970583</v>
      </c>
      <c r="Q21">
        <v>25.774871451689506</v>
      </c>
      <c r="R21">
        <f t="shared" si="11"/>
        <v>26.093951984188589</v>
      </c>
      <c r="U21">
        <v>73.409899999999993</v>
      </c>
      <c r="V21">
        <f t="shared" si="9"/>
        <v>70.000100000000003</v>
      </c>
      <c r="W21">
        <v>-0.20215984519594601</v>
      </c>
      <c r="X21">
        <f t="shared" si="10"/>
        <v>-0.17111573936265997</v>
      </c>
    </row>
    <row r="22" spans="1:24">
      <c r="A22">
        <v>2013</v>
      </c>
      <c r="B22" t="s">
        <v>27</v>
      </c>
      <c r="C22">
        <f t="shared" si="1"/>
        <v>1</v>
      </c>
      <c r="D22">
        <v>50716.708706286357</v>
      </c>
      <c r="E22">
        <f t="shared" si="2"/>
        <v>2149.0134198663363</v>
      </c>
      <c r="F22">
        <f t="shared" si="3"/>
        <v>48567.695286420021</v>
      </c>
      <c r="G22">
        <f t="shared" si="0"/>
        <v>10.834010695567995</v>
      </c>
      <c r="H22">
        <f t="shared" si="4"/>
        <v>4.3296812735155399E-2</v>
      </c>
      <c r="I22">
        <v>2.00015891157196</v>
      </c>
      <c r="J22">
        <f t="shared" si="5"/>
        <v>2.4856735286006799</v>
      </c>
      <c r="K22">
        <v>104.06641408637331</v>
      </c>
      <c r="L22">
        <f t="shared" si="6"/>
        <v>105.15217742783813</v>
      </c>
      <c r="M22">
        <v>5.3299999237060502</v>
      </c>
      <c r="N22">
        <f t="shared" si="7"/>
        <v>4.8699998855590803</v>
      </c>
      <c r="O22">
        <v>46.621619201865208</v>
      </c>
      <c r="P22">
        <f t="shared" si="8"/>
        <v>46.145051683800034</v>
      </c>
      <c r="Q22">
        <v>25.483855624478906</v>
      </c>
      <c r="R22">
        <f t="shared" si="11"/>
        <v>25.774871451689506</v>
      </c>
      <c r="U22">
        <v>71.521299999999997</v>
      </c>
      <c r="V22">
        <f t="shared" si="9"/>
        <v>73.409899999999993</v>
      </c>
      <c r="W22">
        <v>-0.19893562066822068</v>
      </c>
      <c r="X22">
        <f t="shared" si="10"/>
        <v>-0.20215984519594601</v>
      </c>
    </row>
    <row r="23" spans="1:24">
      <c r="A23">
        <v>2014</v>
      </c>
      <c r="B23" t="s">
        <v>27</v>
      </c>
      <c r="C23">
        <f t="shared" si="1"/>
        <v>1</v>
      </c>
      <c r="D23">
        <v>51717.495940551496</v>
      </c>
      <c r="E23">
        <f t="shared" si="2"/>
        <v>1000.787234265139</v>
      </c>
      <c r="F23">
        <f t="shared" si="3"/>
        <v>50716.708706286357</v>
      </c>
      <c r="G23">
        <f t="shared" si="0"/>
        <v>10.853551416024457</v>
      </c>
      <c r="H23">
        <f t="shared" si="4"/>
        <v>1.9540720456461713E-2</v>
      </c>
      <c r="I23">
        <v>1.60580414549751</v>
      </c>
      <c r="J23">
        <f t="shared" si="5"/>
        <v>2.00015891157196</v>
      </c>
      <c r="K23">
        <v>103.50353525106871</v>
      </c>
      <c r="L23">
        <f t="shared" si="6"/>
        <v>104.06641408637331</v>
      </c>
      <c r="M23">
        <v>5.6199998855590803</v>
      </c>
      <c r="N23">
        <f t="shared" si="7"/>
        <v>5.3299999237060502</v>
      </c>
      <c r="O23">
        <v>47.501184690547305</v>
      </c>
      <c r="P23">
        <f t="shared" si="8"/>
        <v>46.621619201865208</v>
      </c>
      <c r="Q23">
        <v>25.985015657214234</v>
      </c>
      <c r="R23">
        <f t="shared" si="11"/>
        <v>25.483855624478906</v>
      </c>
      <c r="U23">
        <v>70.125299999999996</v>
      </c>
      <c r="V23">
        <f t="shared" si="9"/>
        <v>71.521299999999997</v>
      </c>
      <c r="W23">
        <v>-0.20532343927218599</v>
      </c>
      <c r="X23">
        <f t="shared" si="10"/>
        <v>-0.19893562066822068</v>
      </c>
    </row>
    <row r="24" spans="1:24">
      <c r="A24">
        <v>2015</v>
      </c>
      <c r="B24" t="s">
        <v>27</v>
      </c>
      <c r="C24">
        <f t="shared" si="1"/>
        <v>1</v>
      </c>
      <c r="D24">
        <v>44176.671743133367</v>
      </c>
      <c r="E24">
        <f t="shared" si="2"/>
        <v>-7540.8241974181292</v>
      </c>
      <c r="F24">
        <f t="shared" si="3"/>
        <v>51717.495940551496</v>
      </c>
      <c r="G24">
        <f t="shared" si="0"/>
        <v>10.695952140119459</v>
      </c>
      <c r="H24">
        <f t="shared" si="4"/>
        <v>-0.15759927590499778</v>
      </c>
      <c r="I24">
        <v>0.89656531562822805</v>
      </c>
      <c r="J24">
        <f t="shared" si="5"/>
        <v>1.60580414549751</v>
      </c>
      <c r="K24">
        <v>102.43005467025347</v>
      </c>
      <c r="L24">
        <f t="shared" si="6"/>
        <v>103.50353525106871</v>
      </c>
      <c r="M24">
        <v>5.7199997901916504</v>
      </c>
      <c r="N24">
        <f t="shared" si="7"/>
        <v>5.6199998855590803</v>
      </c>
      <c r="O24">
        <v>46.278957635644211</v>
      </c>
      <c r="P24">
        <f t="shared" si="8"/>
        <v>47.501184690547305</v>
      </c>
      <c r="Q24">
        <v>25.651965256510074</v>
      </c>
      <c r="R24">
        <f t="shared" si="11"/>
        <v>25.985015657214234</v>
      </c>
      <c r="U24">
        <v>60.4178</v>
      </c>
      <c r="V24">
        <f t="shared" si="9"/>
        <v>70.125299999999996</v>
      </c>
      <c r="W24">
        <v>-0.20591530716160333</v>
      </c>
      <c r="X24">
        <f t="shared" si="10"/>
        <v>-0.20532343927218599</v>
      </c>
    </row>
    <row r="25" spans="1:24">
      <c r="A25">
        <v>1993</v>
      </c>
      <c r="B25" t="s">
        <v>26</v>
      </c>
      <c r="C25">
        <f t="shared" si="1"/>
        <v>2</v>
      </c>
      <c r="D25">
        <v>22403.216818000834</v>
      </c>
      <c r="E25" t="str">
        <f t="shared" si="2"/>
        <v/>
      </c>
      <c r="F25" t="str">
        <f t="shared" si="3"/>
        <v/>
      </c>
      <c r="G25">
        <f t="shared" si="0"/>
        <v>10.016959835478962</v>
      </c>
      <c r="H25" t="str">
        <f t="shared" si="4"/>
        <v/>
      </c>
      <c r="I25">
        <v>2.7544264347345702</v>
      </c>
      <c r="J25" t="str">
        <f t="shared" si="5"/>
        <v/>
      </c>
      <c r="K25">
        <v>108.20166353496901</v>
      </c>
      <c r="L25" t="str">
        <f t="shared" si="6"/>
        <v/>
      </c>
      <c r="M25">
        <v>8.0799999237060494</v>
      </c>
      <c r="N25" t="str">
        <f t="shared" si="7"/>
        <v/>
      </c>
      <c r="P25" t="str">
        <f t="shared" si="8"/>
        <v/>
      </c>
      <c r="R25" t="str">
        <f t="shared" si="11"/>
        <v/>
      </c>
      <c r="S25">
        <v>4.67</v>
      </c>
      <c r="T25" t="str">
        <f t="shared" ref="T25:T36" si="12">IF($B25=$B24,S24,"")</f>
        <v/>
      </c>
      <c r="V25" t="str">
        <f t="shared" si="9"/>
        <v/>
      </c>
      <c r="X25" t="str">
        <f t="shared" si="10"/>
        <v/>
      </c>
    </row>
    <row r="26" spans="1:24">
      <c r="A26">
        <v>1994</v>
      </c>
      <c r="B26" t="s">
        <v>26</v>
      </c>
      <c r="C26">
        <f t="shared" si="1"/>
        <v>2</v>
      </c>
      <c r="D26">
        <v>24338.137701816122</v>
      </c>
      <c r="E26">
        <f t="shared" si="2"/>
        <v>1934.9208838152881</v>
      </c>
      <c r="F26">
        <f t="shared" si="3"/>
        <v>22403.216818000834</v>
      </c>
      <c r="G26">
        <f t="shared" si="0"/>
        <v>10.099799851774408</v>
      </c>
      <c r="H26">
        <f t="shared" si="4"/>
        <v>8.2840016295445906E-2</v>
      </c>
      <c r="I26">
        <v>2.37754084476403</v>
      </c>
      <c r="J26">
        <f t="shared" si="5"/>
        <v>2.7544264347345702</v>
      </c>
      <c r="K26">
        <v>112.38893695029915</v>
      </c>
      <c r="L26">
        <f t="shared" si="6"/>
        <v>108.20166353496901</v>
      </c>
      <c r="M26">
        <v>9.6499996185302699</v>
      </c>
      <c r="N26">
        <f t="shared" si="7"/>
        <v>8.0799999237060494</v>
      </c>
      <c r="S26">
        <v>4.2300000000000004</v>
      </c>
      <c r="T26">
        <f t="shared" si="12"/>
        <v>4.67</v>
      </c>
    </row>
    <row r="27" spans="1:24">
      <c r="A27">
        <v>1995</v>
      </c>
      <c r="B27" t="s">
        <v>26</v>
      </c>
      <c r="C27">
        <f t="shared" si="1"/>
        <v>2</v>
      </c>
      <c r="D27">
        <v>28565.919151606613</v>
      </c>
      <c r="E27">
        <f t="shared" si="2"/>
        <v>4227.781449790491</v>
      </c>
      <c r="F27">
        <f t="shared" si="3"/>
        <v>24338.137701816122</v>
      </c>
      <c r="G27">
        <f t="shared" si="0"/>
        <v>10.259969648187056</v>
      </c>
      <c r="H27">
        <f t="shared" si="4"/>
        <v>0.16016979641264761</v>
      </c>
      <c r="I27">
        <v>1.46796699090272</v>
      </c>
      <c r="J27">
        <f t="shared" si="5"/>
        <v>2.37754084476403</v>
      </c>
      <c r="K27">
        <v>115.51136540844304</v>
      </c>
      <c r="L27">
        <f t="shared" si="6"/>
        <v>112.38893695029915</v>
      </c>
      <c r="M27">
        <v>9.3400001525878906</v>
      </c>
      <c r="N27">
        <f t="shared" si="7"/>
        <v>9.6499996185302699</v>
      </c>
      <c r="O27">
        <v>45.293168090473394</v>
      </c>
      <c r="S27">
        <v>4.59</v>
      </c>
      <c r="T27">
        <f t="shared" si="12"/>
        <v>4.2300000000000004</v>
      </c>
    </row>
    <row r="28" spans="1:24">
      <c r="A28">
        <v>1996</v>
      </c>
      <c r="B28" t="s">
        <v>26</v>
      </c>
      <c r="C28">
        <f t="shared" si="1"/>
        <v>2</v>
      </c>
      <c r="D28">
        <v>27701.903287059042</v>
      </c>
      <c r="E28">
        <f t="shared" si="2"/>
        <v>-864.01586454757125</v>
      </c>
      <c r="F28">
        <f t="shared" si="3"/>
        <v>28565.919151606613</v>
      </c>
      <c r="G28">
        <f t="shared" si="0"/>
        <v>10.229256400539109</v>
      </c>
      <c r="H28">
        <f t="shared" si="4"/>
        <v>-3.0713247647947028E-2</v>
      </c>
      <c r="I28">
        <v>2.0770210735066801</v>
      </c>
      <c r="J28">
        <f t="shared" si="5"/>
        <v>1.46796699090272</v>
      </c>
      <c r="K28">
        <v>118.06009380279185</v>
      </c>
      <c r="L28">
        <f t="shared" si="6"/>
        <v>115.51136540844304</v>
      </c>
      <c r="M28">
        <v>9.4799995422363299</v>
      </c>
      <c r="N28">
        <f t="shared" si="7"/>
        <v>9.3400001525878906</v>
      </c>
      <c r="O28">
        <v>45.543487522598618</v>
      </c>
      <c r="P28">
        <f t="shared" ref="P28:P50" si="13">IF($B28=$B27,O27,"")</f>
        <v>45.293168090473394</v>
      </c>
      <c r="S28">
        <v>4.49</v>
      </c>
      <c r="T28">
        <f t="shared" si="12"/>
        <v>4.59</v>
      </c>
      <c r="U28">
        <v>62.393799999999999</v>
      </c>
      <c r="W28">
        <v>-0.16404052493677332</v>
      </c>
    </row>
    <row r="29" spans="1:24">
      <c r="A29">
        <v>1997</v>
      </c>
      <c r="B29" t="s">
        <v>26</v>
      </c>
      <c r="C29">
        <f t="shared" si="1"/>
        <v>2</v>
      </c>
      <c r="D29">
        <v>25027.744589068232</v>
      </c>
      <c r="E29">
        <f t="shared" si="2"/>
        <v>-2674.1586979908097</v>
      </c>
      <c r="F29">
        <f t="shared" si="3"/>
        <v>27701.903287059042</v>
      </c>
      <c r="G29">
        <f t="shared" si="0"/>
        <v>10.127740272058521</v>
      </c>
      <c r="H29">
        <f t="shared" si="4"/>
        <v>-0.10151612848058811</v>
      </c>
      <c r="I29">
        <v>1.62816049512961</v>
      </c>
      <c r="J29">
        <f t="shared" si="5"/>
        <v>2.0770210735066801</v>
      </c>
      <c r="K29">
        <v>124.36669326327053</v>
      </c>
      <c r="L29">
        <f t="shared" si="6"/>
        <v>118.06009380279185</v>
      </c>
      <c r="M29">
        <v>8.9600000381469709</v>
      </c>
      <c r="N29">
        <f t="shared" si="7"/>
        <v>9.4799995422363299</v>
      </c>
      <c r="O29">
        <v>44.317730729963927</v>
      </c>
      <c r="P29">
        <f t="shared" si="13"/>
        <v>45.543487522598618</v>
      </c>
      <c r="S29">
        <v>4.22</v>
      </c>
      <c r="T29">
        <f t="shared" si="12"/>
        <v>4.49</v>
      </c>
      <c r="U29">
        <v>63.076099999999997</v>
      </c>
      <c r="V29">
        <f t="shared" ref="V29:V48" si="14">IF($B29=$B28,U28,"")</f>
        <v>62.393799999999999</v>
      </c>
      <c r="W29">
        <v>-0.12143117013550665</v>
      </c>
      <c r="X29">
        <f>IF($B29=$B28,W28,"")</f>
        <v>-0.16404052493677332</v>
      </c>
    </row>
    <row r="30" spans="1:24">
      <c r="A30">
        <v>1998</v>
      </c>
      <c r="B30" t="s">
        <v>26</v>
      </c>
      <c r="C30">
        <f t="shared" si="1"/>
        <v>2</v>
      </c>
      <c r="D30">
        <v>25541.674723365584</v>
      </c>
      <c r="E30">
        <f t="shared" si="2"/>
        <v>513.9301342973522</v>
      </c>
      <c r="F30">
        <f t="shared" si="3"/>
        <v>25027.744589068232</v>
      </c>
      <c r="G30">
        <f t="shared" si="0"/>
        <v>10.148066700003916</v>
      </c>
      <c r="H30">
        <f t="shared" si="4"/>
        <v>2.0326427945395409E-2</v>
      </c>
      <c r="I30">
        <v>0.94925028835064096</v>
      </c>
      <c r="J30">
        <f t="shared" si="5"/>
        <v>1.62816049512961</v>
      </c>
      <c r="K30">
        <v>123.48449568765523</v>
      </c>
      <c r="L30">
        <f t="shared" si="6"/>
        <v>124.36669326327053</v>
      </c>
      <c r="M30">
        <v>9.3199996948242205</v>
      </c>
      <c r="N30">
        <f t="shared" si="7"/>
        <v>8.9600000381469709</v>
      </c>
      <c r="O30">
        <v>43.99905155708398</v>
      </c>
      <c r="P30">
        <f t="shared" si="13"/>
        <v>44.317730729963927</v>
      </c>
      <c r="S30">
        <v>4.5</v>
      </c>
      <c r="T30">
        <f t="shared" si="12"/>
        <v>4.22</v>
      </c>
      <c r="U30">
        <v>85.148200000000003</v>
      </c>
      <c r="V30">
        <f t="shared" si="14"/>
        <v>63.076099999999997</v>
      </c>
      <c r="X30">
        <f>IF($B30=$B29,W29,"")</f>
        <v>-0.12143117013550665</v>
      </c>
    </row>
    <row r="31" spans="1:24">
      <c r="A31">
        <v>1999</v>
      </c>
      <c r="B31" t="s">
        <v>26</v>
      </c>
      <c r="C31">
        <f t="shared" si="1"/>
        <v>2</v>
      </c>
      <c r="D31">
        <v>25444.139258307096</v>
      </c>
      <c r="E31">
        <f t="shared" si="2"/>
        <v>-97.535465058488626</v>
      </c>
      <c r="F31">
        <f t="shared" si="3"/>
        <v>25541.674723365584</v>
      </c>
      <c r="G31">
        <f t="shared" si="0"/>
        <v>10.144240710913222</v>
      </c>
      <c r="H31">
        <f t="shared" si="4"/>
        <v>-3.8259890906946481E-3</v>
      </c>
      <c r="I31">
        <v>1.12084823417844</v>
      </c>
      <c r="J31">
        <f t="shared" si="5"/>
        <v>0.94925028835064096</v>
      </c>
      <c r="K31">
        <v>123.99724026106966</v>
      </c>
      <c r="L31">
        <f t="shared" si="6"/>
        <v>123.48449568765523</v>
      </c>
      <c r="M31">
        <v>8.6499996185302699</v>
      </c>
      <c r="N31">
        <f t="shared" si="7"/>
        <v>9.3199996948242205</v>
      </c>
      <c r="O31">
        <v>43.350544168106595</v>
      </c>
      <c r="P31">
        <f t="shared" si="13"/>
        <v>43.99905155708398</v>
      </c>
      <c r="S31">
        <v>4.29</v>
      </c>
      <c r="T31">
        <f t="shared" si="12"/>
        <v>4.5</v>
      </c>
      <c r="U31">
        <v>82.841200000000001</v>
      </c>
      <c r="V31">
        <f t="shared" si="14"/>
        <v>85.148200000000003</v>
      </c>
    </row>
    <row r="32" spans="1:24">
      <c r="A32">
        <v>2000</v>
      </c>
      <c r="B32" t="s">
        <v>26</v>
      </c>
      <c r="C32">
        <f t="shared" si="1"/>
        <v>2</v>
      </c>
      <c r="D32">
        <v>23207.405911007769</v>
      </c>
      <c r="E32">
        <f t="shared" si="2"/>
        <v>-2236.7333472993269</v>
      </c>
      <c r="F32">
        <f t="shared" si="3"/>
        <v>25444.139258307096</v>
      </c>
      <c r="G32">
        <f t="shared" si="0"/>
        <v>10.0522267270165</v>
      </c>
      <c r="H32">
        <f t="shared" si="4"/>
        <v>-9.2013983896721996E-2</v>
      </c>
      <c r="I32">
        <v>2.5445177619090602</v>
      </c>
      <c r="J32">
        <f t="shared" si="5"/>
        <v>1.12084823417844</v>
      </c>
      <c r="K32">
        <v>141.07907149661918</v>
      </c>
      <c r="L32">
        <f t="shared" si="6"/>
        <v>123.99724026106966</v>
      </c>
      <c r="M32">
        <v>6.5900001525878897</v>
      </c>
      <c r="N32">
        <f t="shared" si="7"/>
        <v>8.6499996185302699</v>
      </c>
      <c r="O32">
        <v>42.327028680747574</v>
      </c>
      <c r="P32">
        <f t="shared" si="13"/>
        <v>43.350544168106595</v>
      </c>
      <c r="S32">
        <v>4.76</v>
      </c>
      <c r="T32">
        <f t="shared" si="12"/>
        <v>4.29</v>
      </c>
      <c r="U32">
        <v>85.239800000000002</v>
      </c>
      <c r="V32">
        <f t="shared" si="14"/>
        <v>82.841200000000001</v>
      </c>
      <c r="W32">
        <v>6.9318061214366971E-3</v>
      </c>
    </row>
    <row r="33" spans="1:24">
      <c r="A33">
        <v>2001</v>
      </c>
      <c r="B33" t="s">
        <v>26</v>
      </c>
      <c r="C33">
        <f t="shared" si="1"/>
        <v>2</v>
      </c>
      <c r="D33">
        <v>23121.601144024637</v>
      </c>
      <c r="E33">
        <f t="shared" si="2"/>
        <v>-85.80476698313214</v>
      </c>
      <c r="F33">
        <f t="shared" si="3"/>
        <v>23207.405911007769</v>
      </c>
      <c r="G33">
        <f t="shared" si="0"/>
        <v>10.048522574022675</v>
      </c>
      <c r="H33">
        <f t="shared" si="4"/>
        <v>-3.7041529938246498E-3</v>
      </c>
      <c r="I33">
        <v>2.4692582308607798</v>
      </c>
      <c r="J33">
        <f t="shared" si="5"/>
        <v>2.5445177619090602</v>
      </c>
      <c r="K33">
        <v>138.69446522120603</v>
      </c>
      <c r="L33">
        <f t="shared" si="6"/>
        <v>141.07907149661918</v>
      </c>
      <c r="M33">
        <v>6.1799998283386204</v>
      </c>
      <c r="N33">
        <f t="shared" si="7"/>
        <v>6.5900001525878897</v>
      </c>
      <c r="O33">
        <v>42.864963256485233</v>
      </c>
      <c r="P33">
        <f t="shared" si="13"/>
        <v>42.327028680747574</v>
      </c>
      <c r="S33">
        <v>5.14</v>
      </c>
      <c r="T33">
        <f t="shared" si="12"/>
        <v>4.76</v>
      </c>
      <c r="U33">
        <v>80.021299999999997</v>
      </c>
      <c r="V33">
        <f t="shared" si="14"/>
        <v>85.239800000000002</v>
      </c>
      <c r="W33">
        <v>-1.1571085630740052E-2</v>
      </c>
      <c r="X33">
        <f t="shared" ref="X33:X48" si="15">IF($B33=$B32,W32,"")</f>
        <v>6.9318061214366971E-3</v>
      </c>
    </row>
    <row r="34" spans="1:24">
      <c r="A34">
        <v>2002</v>
      </c>
      <c r="B34" t="s">
        <v>26</v>
      </c>
      <c r="C34">
        <f t="shared" si="1"/>
        <v>2</v>
      </c>
      <c r="D34">
        <v>25052.33939008549</v>
      </c>
      <c r="E34">
        <f t="shared" si="2"/>
        <v>1930.7382460608533</v>
      </c>
      <c r="F34">
        <f t="shared" si="3"/>
        <v>23121.601144024637</v>
      </c>
      <c r="G34">
        <f t="shared" ref="G34:G70" si="16">LN(D34)</f>
        <v>10.128722490978314</v>
      </c>
      <c r="H34">
        <f t="shared" si="4"/>
        <v>8.0199916955638884E-2</v>
      </c>
      <c r="I34">
        <v>1.6452143617535899</v>
      </c>
      <c r="J34">
        <f t="shared" si="5"/>
        <v>2.4692582308607798</v>
      </c>
      <c r="K34">
        <v>135.12488498177339</v>
      </c>
      <c r="L34">
        <f t="shared" si="6"/>
        <v>138.69446522120603</v>
      </c>
      <c r="M34">
        <v>6.9099998474121103</v>
      </c>
      <c r="N34">
        <f t="shared" si="7"/>
        <v>6.1799998283386204</v>
      </c>
      <c r="O34">
        <v>41.085219462592676</v>
      </c>
      <c r="P34">
        <f t="shared" si="13"/>
        <v>42.864963256485233</v>
      </c>
      <c r="Q34">
        <v>26.155225163307421</v>
      </c>
      <c r="S34">
        <v>5.32</v>
      </c>
      <c r="T34">
        <f t="shared" si="12"/>
        <v>5.14</v>
      </c>
      <c r="U34">
        <v>86.136200000000002</v>
      </c>
      <c r="V34">
        <f t="shared" si="14"/>
        <v>80.021299999999997</v>
      </c>
      <c r="W34">
        <v>-6.277596459497331E-2</v>
      </c>
      <c r="X34">
        <f t="shared" si="15"/>
        <v>-1.1571085630740052E-2</v>
      </c>
    </row>
    <row r="35" spans="1:24">
      <c r="A35">
        <v>2003</v>
      </c>
      <c r="B35" t="s">
        <v>26</v>
      </c>
      <c r="C35">
        <f t="shared" si="1"/>
        <v>2</v>
      </c>
      <c r="D35">
        <v>30743.902537720835</v>
      </c>
      <c r="E35">
        <f t="shared" ref="E35:E66" si="17">IF($B35=$B34,D35-D34,"")</f>
        <v>5691.5631476353446</v>
      </c>
      <c r="F35">
        <f t="shared" ref="F35:F71" si="18">IF($B35=$B34,D34,"")</f>
        <v>25052.33939008549</v>
      </c>
      <c r="G35">
        <f t="shared" si="16"/>
        <v>10.333446962116081</v>
      </c>
      <c r="H35">
        <f t="shared" ref="H35:H66" si="19">IF(B35=B34,G35-G34,"")</f>
        <v>0.20472447113776759</v>
      </c>
      <c r="I35">
        <v>1.5889639997037901</v>
      </c>
      <c r="J35">
        <f t="shared" si="5"/>
        <v>1.6452143617535899</v>
      </c>
      <c r="K35">
        <v>131.99031264539434</v>
      </c>
      <c r="L35">
        <f t="shared" ref="L35:L71" si="20">IF($B35=$B34,K34,"")</f>
        <v>135.12488498177339</v>
      </c>
      <c r="M35">
        <v>7.6799998283386204</v>
      </c>
      <c r="N35">
        <f t="shared" si="7"/>
        <v>6.9099998474121103</v>
      </c>
      <c r="O35">
        <v>42.273662460439468</v>
      </c>
      <c r="P35">
        <f t="shared" si="13"/>
        <v>41.085219462592676</v>
      </c>
      <c r="Q35">
        <v>25.907254610834862</v>
      </c>
      <c r="R35">
        <f t="shared" ref="R35:R71" si="21">IF($B35=$B34,Q34,"")</f>
        <v>26.155225163307421</v>
      </c>
      <c r="S35">
        <v>5.24</v>
      </c>
      <c r="T35">
        <f t="shared" si="12"/>
        <v>5.32</v>
      </c>
      <c r="U35">
        <v>80.119600000000005</v>
      </c>
      <c r="V35">
        <f t="shared" si="14"/>
        <v>86.136200000000002</v>
      </c>
      <c r="W35">
        <v>-9.4094681756736673E-2</v>
      </c>
      <c r="X35">
        <f t="shared" si="15"/>
        <v>-6.277596459497331E-2</v>
      </c>
    </row>
    <row r="36" spans="1:24">
      <c r="A36">
        <v>2004</v>
      </c>
      <c r="B36" t="s">
        <v>26</v>
      </c>
      <c r="C36">
        <f t="shared" si="1"/>
        <v>2</v>
      </c>
      <c r="D36">
        <v>35589.689116840178</v>
      </c>
      <c r="E36">
        <f t="shared" si="17"/>
        <v>4845.7865791193435</v>
      </c>
      <c r="F36">
        <f t="shared" si="18"/>
        <v>30743.902537720835</v>
      </c>
      <c r="G36">
        <f t="shared" si="16"/>
        <v>10.479811243339372</v>
      </c>
      <c r="H36">
        <f t="shared" si="19"/>
        <v>0.14636428122329015</v>
      </c>
      <c r="I36">
        <v>2.0972831123931401</v>
      </c>
      <c r="J36">
        <f t="shared" si="5"/>
        <v>1.5889639997037901</v>
      </c>
      <c r="K36">
        <v>136.03783324874763</v>
      </c>
      <c r="L36">
        <f t="shared" si="20"/>
        <v>131.99031264539434</v>
      </c>
      <c r="M36">
        <v>7.3600001335143999</v>
      </c>
      <c r="N36">
        <f t="shared" si="7"/>
        <v>7.6799998283386204</v>
      </c>
      <c r="O36">
        <v>40.579249227011545</v>
      </c>
      <c r="P36">
        <f t="shared" si="13"/>
        <v>42.273662460439468</v>
      </c>
      <c r="Q36">
        <v>26.774504118152493</v>
      </c>
      <c r="R36">
        <f t="shared" si="21"/>
        <v>25.907254610834862</v>
      </c>
      <c r="T36">
        <f t="shared" si="12"/>
        <v>5.24</v>
      </c>
      <c r="U36">
        <v>80.702399999999997</v>
      </c>
      <c r="V36">
        <f t="shared" si="14"/>
        <v>80.119600000000005</v>
      </c>
      <c r="W36">
        <v>-4.7471137041806645E-2</v>
      </c>
      <c r="X36">
        <f t="shared" si="15"/>
        <v>-9.4094681756736673E-2</v>
      </c>
    </row>
    <row r="37" spans="1:24">
      <c r="A37">
        <v>2005</v>
      </c>
      <c r="B37" t="s">
        <v>26</v>
      </c>
      <c r="C37">
        <f t="shared" si="1"/>
        <v>2</v>
      </c>
      <c r="D37">
        <v>36967.259183968759</v>
      </c>
      <c r="E37">
        <f t="shared" si="17"/>
        <v>1377.5700671285813</v>
      </c>
      <c r="F37">
        <f t="shared" si="18"/>
        <v>35589.689116840178</v>
      </c>
      <c r="G37">
        <f t="shared" si="16"/>
        <v>10.517787912963051</v>
      </c>
      <c r="H37">
        <f t="shared" si="19"/>
        <v>3.7976669623679626E-2</v>
      </c>
      <c r="I37">
        <v>2.78143263670025</v>
      </c>
      <c r="J37">
        <f t="shared" si="5"/>
        <v>2.0972831123931401</v>
      </c>
      <c r="K37">
        <v>143.37622094202916</v>
      </c>
      <c r="L37">
        <f t="shared" si="20"/>
        <v>136.03783324874763</v>
      </c>
      <c r="M37">
        <v>8.4399995803833008</v>
      </c>
      <c r="N37">
        <f t="shared" si="7"/>
        <v>7.3600001335143999</v>
      </c>
      <c r="O37">
        <v>43.382802407082558</v>
      </c>
      <c r="P37">
        <f t="shared" si="13"/>
        <v>40.579249227011545</v>
      </c>
      <c r="Q37">
        <v>26.80427720421109</v>
      </c>
      <c r="R37">
        <f t="shared" si="21"/>
        <v>26.774504118152493</v>
      </c>
      <c r="U37">
        <v>81.130499999999998</v>
      </c>
      <c r="V37">
        <f t="shared" si="14"/>
        <v>80.702399999999997</v>
      </c>
      <c r="W37">
        <v>1.7716750128976683E-2</v>
      </c>
      <c r="X37">
        <f t="shared" si="15"/>
        <v>-4.7471137041806645E-2</v>
      </c>
    </row>
    <row r="38" spans="1:24">
      <c r="A38">
        <v>2006</v>
      </c>
      <c r="B38" t="s">
        <v>26</v>
      </c>
      <c r="C38">
        <f t="shared" si="1"/>
        <v>2</v>
      </c>
      <c r="D38">
        <v>38852.372927743723</v>
      </c>
      <c r="E38">
        <f t="shared" si="17"/>
        <v>1885.113743774964</v>
      </c>
      <c r="F38">
        <f t="shared" si="18"/>
        <v>36967.259183968759</v>
      </c>
      <c r="G38">
        <f t="shared" si="16"/>
        <v>10.567524433151737</v>
      </c>
      <c r="H38">
        <f t="shared" si="19"/>
        <v>4.9736520188686129E-2</v>
      </c>
      <c r="I38">
        <v>1.7912077007045399</v>
      </c>
      <c r="J38">
        <f t="shared" si="5"/>
        <v>2.78143263670025</v>
      </c>
      <c r="K38">
        <v>147.69390143515272</v>
      </c>
      <c r="L38">
        <f t="shared" si="20"/>
        <v>143.37622094202916</v>
      </c>
      <c r="M38">
        <v>8.25</v>
      </c>
      <c r="N38">
        <f t="shared" si="7"/>
        <v>8.4399995803833008</v>
      </c>
      <c r="O38">
        <v>40.362227512772378</v>
      </c>
      <c r="P38">
        <f t="shared" si="13"/>
        <v>43.382802407082558</v>
      </c>
      <c r="Q38">
        <v>27.372795048363745</v>
      </c>
      <c r="R38">
        <f t="shared" si="21"/>
        <v>26.80427720421109</v>
      </c>
      <c r="U38">
        <v>80.822100000000006</v>
      </c>
      <c r="V38">
        <f t="shared" si="14"/>
        <v>81.130499999999998</v>
      </c>
      <c r="W38">
        <v>8.1983394294400047E-2</v>
      </c>
      <c r="X38">
        <f t="shared" si="15"/>
        <v>1.7716750128976683E-2</v>
      </c>
    </row>
    <row r="39" spans="1:24">
      <c r="A39">
        <v>2007</v>
      </c>
      <c r="B39" t="s">
        <v>26</v>
      </c>
      <c r="C39">
        <f t="shared" si="1"/>
        <v>2</v>
      </c>
      <c r="D39">
        <v>44403.766899152339</v>
      </c>
      <c r="E39">
        <f t="shared" si="17"/>
        <v>5551.3939714086155</v>
      </c>
      <c r="F39">
        <f t="shared" si="18"/>
        <v>38852.372927743723</v>
      </c>
      <c r="G39">
        <f t="shared" si="16"/>
        <v>10.7010795848926</v>
      </c>
      <c r="H39">
        <f t="shared" si="19"/>
        <v>0.13355515174086285</v>
      </c>
      <c r="I39">
        <v>1.8230563002680999</v>
      </c>
      <c r="J39">
        <f t="shared" si="5"/>
        <v>1.7912077007045399</v>
      </c>
      <c r="K39">
        <v>151.16362185879535</v>
      </c>
      <c r="L39">
        <f t="shared" si="20"/>
        <v>147.69390143515272</v>
      </c>
      <c r="M39">
        <v>7.46000003814697</v>
      </c>
      <c r="N39">
        <f t="shared" si="7"/>
        <v>8.25</v>
      </c>
      <c r="O39">
        <v>40.109192442977843</v>
      </c>
      <c r="P39">
        <f t="shared" si="13"/>
        <v>40.362227512772378</v>
      </c>
      <c r="Q39">
        <v>28.230052366889485</v>
      </c>
      <c r="R39">
        <f t="shared" si="21"/>
        <v>27.372795048363745</v>
      </c>
      <c r="U39">
        <v>82.705600000000004</v>
      </c>
      <c r="V39">
        <f t="shared" si="14"/>
        <v>80.822100000000006</v>
      </c>
      <c r="W39">
        <v>0.1381567977295233</v>
      </c>
      <c r="X39">
        <f t="shared" si="15"/>
        <v>8.1983394294400047E-2</v>
      </c>
    </row>
    <row r="40" spans="1:24">
      <c r="A40">
        <v>2008</v>
      </c>
      <c r="B40" t="s">
        <v>26</v>
      </c>
      <c r="C40">
        <f t="shared" si="1"/>
        <v>2</v>
      </c>
      <c r="D40">
        <v>48424.575596314724</v>
      </c>
      <c r="E40">
        <f t="shared" si="17"/>
        <v>4020.8086971623852</v>
      </c>
      <c r="F40">
        <f t="shared" si="18"/>
        <v>44403.766899152339</v>
      </c>
      <c r="G40">
        <f t="shared" si="16"/>
        <v>10.787762724092541</v>
      </c>
      <c r="H40">
        <f t="shared" si="19"/>
        <v>8.6683139199941195E-2</v>
      </c>
      <c r="I40">
        <v>4.48944420508401</v>
      </c>
      <c r="J40">
        <f t="shared" si="5"/>
        <v>1.8230563002680999</v>
      </c>
      <c r="K40">
        <v>158.90804508426257</v>
      </c>
      <c r="L40">
        <f t="shared" si="20"/>
        <v>151.16362185879535</v>
      </c>
      <c r="M40">
        <v>6.9800000190734899</v>
      </c>
      <c r="N40">
        <f t="shared" si="7"/>
        <v>7.46000003814697</v>
      </c>
      <c r="O40">
        <v>41.760728723099291</v>
      </c>
      <c r="P40">
        <f t="shared" si="13"/>
        <v>40.109192442977843</v>
      </c>
      <c r="Q40">
        <v>26.947854619272761</v>
      </c>
      <c r="R40">
        <f t="shared" si="21"/>
        <v>28.230052366889485</v>
      </c>
      <c r="U40">
        <v>79.135599999999997</v>
      </c>
      <c r="V40">
        <f t="shared" si="14"/>
        <v>82.705600000000004</v>
      </c>
      <c r="W40">
        <v>5.3218680216453373E-2</v>
      </c>
      <c r="X40">
        <f t="shared" si="15"/>
        <v>0.1381567977295233</v>
      </c>
    </row>
    <row r="41" spans="1:24">
      <c r="A41">
        <v>2009</v>
      </c>
      <c r="B41" t="s">
        <v>26</v>
      </c>
      <c r="C41">
        <f t="shared" si="1"/>
        <v>2</v>
      </c>
      <c r="D41">
        <v>44880.57301962268</v>
      </c>
      <c r="E41">
        <f t="shared" si="17"/>
        <v>-3544.0025766920444</v>
      </c>
      <c r="F41">
        <f t="shared" si="18"/>
        <v>48424.575596314724</v>
      </c>
      <c r="G41">
        <f t="shared" si="16"/>
        <v>10.711760307931975</v>
      </c>
      <c r="H41">
        <f t="shared" si="19"/>
        <v>-7.6002416160566355E-2</v>
      </c>
      <c r="I41">
        <v>-5.3145674125376199E-2</v>
      </c>
      <c r="J41">
        <f t="shared" si="5"/>
        <v>4.48944420508401</v>
      </c>
      <c r="K41">
        <v>136.35675786331313</v>
      </c>
      <c r="L41">
        <f t="shared" si="20"/>
        <v>158.90804508426257</v>
      </c>
      <c r="M41">
        <v>7.9099998474121103</v>
      </c>
      <c r="N41">
        <f t="shared" si="7"/>
        <v>6.9800000190734899</v>
      </c>
      <c r="O41">
        <v>44.023859090988587</v>
      </c>
      <c r="P41">
        <f t="shared" si="13"/>
        <v>41.760728723099291</v>
      </c>
      <c r="Q41">
        <v>22.422211237830698</v>
      </c>
      <c r="R41">
        <f t="shared" si="21"/>
        <v>26.947854619272761</v>
      </c>
      <c r="U41">
        <v>75.290700000000001</v>
      </c>
      <c r="V41">
        <f t="shared" si="14"/>
        <v>79.135599999999997</v>
      </c>
      <c r="W41">
        <v>-5.2845893694293287E-2</v>
      </c>
      <c r="X41">
        <f t="shared" si="15"/>
        <v>5.3218680216453373E-2</v>
      </c>
    </row>
    <row r="42" spans="1:24">
      <c r="A42">
        <v>2010</v>
      </c>
      <c r="B42" t="s">
        <v>26</v>
      </c>
      <c r="C42">
        <f t="shared" si="1"/>
        <v>2</v>
      </c>
      <c r="D42">
        <v>44380.176632730763</v>
      </c>
      <c r="E42">
        <f t="shared" si="17"/>
        <v>-500.39638689191634</v>
      </c>
      <c r="F42">
        <f t="shared" si="18"/>
        <v>44880.57301962268</v>
      </c>
      <c r="G42">
        <f t="shared" si="16"/>
        <v>10.700548176486118</v>
      </c>
      <c r="H42">
        <f t="shared" si="19"/>
        <v>-1.121213144585731E-2</v>
      </c>
      <c r="I42">
        <v>2.18929920422458</v>
      </c>
      <c r="J42">
        <f t="shared" si="5"/>
        <v>-5.3145674125376199E-2</v>
      </c>
      <c r="K42">
        <v>151.10017652673716</v>
      </c>
      <c r="L42">
        <f t="shared" si="20"/>
        <v>136.35675786331313</v>
      </c>
      <c r="M42">
        <v>8.2899999618530291</v>
      </c>
      <c r="N42">
        <f t="shared" si="7"/>
        <v>7.9099998474121103</v>
      </c>
      <c r="O42">
        <v>43.277070286126694</v>
      </c>
      <c r="P42">
        <f t="shared" si="13"/>
        <v>44.023859090988587</v>
      </c>
      <c r="Q42">
        <v>26.243096850316793</v>
      </c>
      <c r="R42">
        <f t="shared" si="21"/>
        <v>22.422211237830698</v>
      </c>
      <c r="U42">
        <v>71.845600000000005</v>
      </c>
      <c r="V42">
        <f t="shared" si="14"/>
        <v>75.290700000000001</v>
      </c>
      <c r="W42">
        <v>-5.7755701712053333E-2</v>
      </c>
      <c r="X42">
        <f t="shared" si="15"/>
        <v>-5.2845893694293287E-2</v>
      </c>
    </row>
    <row r="43" spans="1:24">
      <c r="A43">
        <v>2011</v>
      </c>
      <c r="B43" t="s">
        <v>26</v>
      </c>
      <c r="C43">
        <f t="shared" si="1"/>
        <v>2</v>
      </c>
      <c r="D43">
        <v>47743.78053350863</v>
      </c>
      <c r="E43">
        <f t="shared" si="17"/>
        <v>3363.6039007778672</v>
      </c>
      <c r="F43">
        <f t="shared" si="18"/>
        <v>44380.176632730763</v>
      </c>
      <c r="G43">
        <f t="shared" si="16"/>
        <v>10.773604086818381</v>
      </c>
      <c r="H43">
        <f t="shared" si="19"/>
        <v>7.3055910332262997E-2</v>
      </c>
      <c r="I43">
        <v>3.5320821072274402</v>
      </c>
      <c r="J43">
        <f t="shared" si="5"/>
        <v>2.18929920422458</v>
      </c>
      <c r="K43">
        <v>162.75366566052844</v>
      </c>
      <c r="L43">
        <f t="shared" si="20"/>
        <v>151.10017652673716</v>
      </c>
      <c r="M43">
        <v>7.1399998664856001</v>
      </c>
      <c r="N43">
        <f t="shared" si="7"/>
        <v>8.2899999618530291</v>
      </c>
      <c r="O43">
        <v>44.401108607269251</v>
      </c>
      <c r="P43">
        <f t="shared" si="13"/>
        <v>43.277070286126694</v>
      </c>
      <c r="Q43">
        <v>24.014099115198224</v>
      </c>
      <c r="R43">
        <f t="shared" si="21"/>
        <v>26.243096850316793</v>
      </c>
      <c r="U43">
        <v>69.992500000000007</v>
      </c>
      <c r="V43">
        <f t="shared" si="14"/>
        <v>71.845600000000005</v>
      </c>
      <c r="W43">
        <v>-8.5574804945139984E-2</v>
      </c>
      <c r="X43">
        <f t="shared" si="15"/>
        <v>-5.7755701712053333E-2</v>
      </c>
    </row>
    <row r="44" spans="1:24">
      <c r="A44">
        <v>2012</v>
      </c>
      <c r="B44" t="s">
        <v>26</v>
      </c>
      <c r="C44">
        <f t="shared" si="1"/>
        <v>2</v>
      </c>
      <c r="D44">
        <v>44826.439611664784</v>
      </c>
      <c r="E44">
        <f t="shared" si="17"/>
        <v>-2917.3409218438464</v>
      </c>
      <c r="F44">
        <f t="shared" si="18"/>
        <v>47743.78053350863</v>
      </c>
      <c r="G44">
        <f t="shared" si="16"/>
        <v>10.71055341422454</v>
      </c>
      <c r="H44">
        <f t="shared" si="19"/>
        <v>-6.3050672593840673E-2</v>
      </c>
      <c r="I44">
        <v>2.83966343445897</v>
      </c>
      <c r="J44">
        <f t="shared" si="5"/>
        <v>3.5320821072274402</v>
      </c>
      <c r="K44">
        <v>163.99497703355431</v>
      </c>
      <c r="L44">
        <f t="shared" si="20"/>
        <v>162.75366566052844</v>
      </c>
      <c r="M44">
        <v>7.53999996185303</v>
      </c>
      <c r="N44">
        <f t="shared" si="7"/>
        <v>7.1399998664856001</v>
      </c>
      <c r="O44">
        <v>45.725794651407831</v>
      </c>
      <c r="P44">
        <f t="shared" si="13"/>
        <v>44.401108607269251</v>
      </c>
      <c r="Q44">
        <v>24.715397151213235</v>
      </c>
      <c r="R44">
        <f t="shared" si="21"/>
        <v>24.014099115198224</v>
      </c>
      <c r="U44">
        <v>65.666399999999996</v>
      </c>
      <c r="V44">
        <f t="shared" si="14"/>
        <v>69.992500000000007</v>
      </c>
      <c r="W44">
        <v>-8.0881245092499998E-2</v>
      </c>
      <c r="X44">
        <f t="shared" si="15"/>
        <v>-8.5574804945139984E-2</v>
      </c>
    </row>
    <row r="45" spans="1:24">
      <c r="A45">
        <v>2013</v>
      </c>
      <c r="B45" t="s">
        <v>26</v>
      </c>
      <c r="C45">
        <f t="shared" si="1"/>
        <v>2</v>
      </c>
      <c r="D45">
        <v>46680.389822948273</v>
      </c>
      <c r="E45">
        <f t="shared" si="17"/>
        <v>1853.9502112834889</v>
      </c>
      <c r="F45">
        <f t="shared" si="18"/>
        <v>44826.439611664784</v>
      </c>
      <c r="G45">
        <f t="shared" si="16"/>
        <v>10.751079437328526</v>
      </c>
      <c r="H45">
        <f t="shared" si="19"/>
        <v>4.052602310398612E-2</v>
      </c>
      <c r="I45">
        <v>1.11309594027537</v>
      </c>
      <c r="J45">
        <f t="shared" si="5"/>
        <v>2.83966343445897</v>
      </c>
      <c r="K45">
        <v>162.21864312516854</v>
      </c>
      <c r="L45">
        <f t="shared" si="20"/>
        <v>163.99497703355431</v>
      </c>
      <c r="M45">
        <v>8.4300003051757795</v>
      </c>
      <c r="N45">
        <f t="shared" si="7"/>
        <v>7.53999996185303</v>
      </c>
      <c r="O45">
        <v>45.529971723490711</v>
      </c>
      <c r="P45">
        <f t="shared" si="13"/>
        <v>45.725794651407831</v>
      </c>
      <c r="Q45">
        <v>23.308356333352346</v>
      </c>
      <c r="R45">
        <f t="shared" si="21"/>
        <v>24.715397151213235</v>
      </c>
      <c r="U45">
        <v>64.712699999999998</v>
      </c>
      <c r="V45">
        <f t="shared" si="14"/>
        <v>65.666399999999996</v>
      </c>
      <c r="W45">
        <v>-2.9076904666786658E-2</v>
      </c>
      <c r="X45">
        <f t="shared" si="15"/>
        <v>-8.0881245092499998E-2</v>
      </c>
    </row>
    <row r="46" spans="1:24">
      <c r="A46">
        <v>2014</v>
      </c>
      <c r="B46" t="s">
        <v>26</v>
      </c>
      <c r="C46">
        <f t="shared" si="1"/>
        <v>2</v>
      </c>
      <c r="D46">
        <v>47355.312005738713</v>
      </c>
      <c r="E46">
        <f t="shared" si="17"/>
        <v>674.92218279044027</v>
      </c>
      <c r="F46">
        <f t="shared" si="18"/>
        <v>46680.389822948273</v>
      </c>
      <c r="G46">
        <f t="shared" si="16"/>
        <v>10.7654342782931</v>
      </c>
      <c r="H46">
        <f t="shared" si="19"/>
        <v>1.4354840964573512E-2</v>
      </c>
      <c r="I46">
        <v>0.34000283335696502</v>
      </c>
      <c r="J46">
        <f t="shared" si="5"/>
        <v>1.11309594027537</v>
      </c>
      <c r="K46">
        <v>164.69839279795923</v>
      </c>
      <c r="L46">
        <f t="shared" si="20"/>
        <v>162.21864312516854</v>
      </c>
      <c r="M46">
        <v>8.5200004577636701</v>
      </c>
      <c r="N46">
        <f t="shared" si="7"/>
        <v>8.4300003051757795</v>
      </c>
      <c r="O46">
        <v>45.256801902388133</v>
      </c>
      <c r="P46">
        <f t="shared" si="13"/>
        <v>45.529971723490711</v>
      </c>
      <c r="Q46">
        <v>23.075374128923755</v>
      </c>
      <c r="R46">
        <f t="shared" si="21"/>
        <v>23.308356333352346</v>
      </c>
      <c r="U46">
        <v>66.928899999999999</v>
      </c>
      <c r="V46">
        <f t="shared" si="14"/>
        <v>64.712699999999998</v>
      </c>
      <c r="W46">
        <v>-9.2696023993999645E-3</v>
      </c>
      <c r="X46">
        <f t="shared" si="15"/>
        <v>-2.9076904666786658E-2</v>
      </c>
    </row>
    <row r="47" spans="1:24">
      <c r="A47">
        <v>2015</v>
      </c>
      <c r="B47" t="s">
        <v>26</v>
      </c>
      <c r="C47">
        <f t="shared" si="1"/>
        <v>2</v>
      </c>
      <c r="D47">
        <v>40431.952619357355</v>
      </c>
      <c r="E47">
        <f t="shared" si="17"/>
        <v>-6923.3593863813585</v>
      </c>
      <c r="F47">
        <f t="shared" si="18"/>
        <v>47355.312005738713</v>
      </c>
      <c r="G47">
        <f t="shared" si="16"/>
        <v>10.60737565776731</v>
      </c>
      <c r="H47">
        <f t="shared" si="19"/>
        <v>-0.15805862052578945</v>
      </c>
      <c r="I47">
        <v>0.56142915279010597</v>
      </c>
      <c r="J47">
        <f t="shared" si="5"/>
        <v>0.34000283335696502</v>
      </c>
      <c r="K47">
        <v>160.17201032967066</v>
      </c>
      <c r="L47">
        <f t="shared" si="20"/>
        <v>164.69839279795923</v>
      </c>
      <c r="M47">
        <v>8.4799995422363299</v>
      </c>
      <c r="N47">
        <f t="shared" si="7"/>
        <v>8.5200004577636701</v>
      </c>
      <c r="O47">
        <v>41.938375252001045</v>
      </c>
      <c r="P47">
        <f t="shared" si="13"/>
        <v>45.256801902388133</v>
      </c>
      <c r="Q47">
        <v>22.854871370705691</v>
      </c>
      <c r="R47">
        <f t="shared" si="21"/>
        <v>23.075374128923755</v>
      </c>
      <c r="V47">
        <f t="shared" si="14"/>
        <v>66.928899999999999</v>
      </c>
      <c r="X47">
        <f t="shared" si="15"/>
        <v>-9.2696023993999645E-3</v>
      </c>
    </row>
    <row r="48" spans="1:24">
      <c r="A48">
        <v>1993</v>
      </c>
      <c r="B48" t="s">
        <v>25</v>
      </c>
      <c r="C48">
        <f t="shared" si="1"/>
        <v>3</v>
      </c>
      <c r="D48">
        <v>1278.2471734610765</v>
      </c>
      <c r="E48" t="str">
        <f t="shared" si="17"/>
        <v/>
      </c>
      <c r="F48" t="str">
        <f t="shared" si="18"/>
        <v/>
      </c>
      <c r="G48">
        <f t="shared" si="16"/>
        <v>7.1532450227009274</v>
      </c>
      <c r="H48" t="str">
        <f t="shared" si="19"/>
        <v/>
      </c>
      <c r="I48">
        <v>72.878791386633296</v>
      </c>
      <c r="J48" t="str">
        <f t="shared" si="5"/>
        <v/>
      </c>
      <c r="K48">
        <v>84.041485446637694</v>
      </c>
      <c r="L48" t="str">
        <f t="shared" si="20"/>
        <v/>
      </c>
      <c r="M48">
        <v>21.389999389648398</v>
      </c>
      <c r="N48" t="str">
        <f t="shared" si="7"/>
        <v/>
      </c>
      <c r="O48">
        <v>43.683506189360997</v>
      </c>
      <c r="P48" t="str">
        <f t="shared" si="13"/>
        <v/>
      </c>
      <c r="Q48">
        <v>6.2156038808966221</v>
      </c>
      <c r="R48" t="str">
        <f t="shared" si="21"/>
        <v/>
      </c>
      <c r="S48">
        <v>34.297499999999999</v>
      </c>
      <c r="T48" t="str">
        <f>IF($B48=$B47,S47,"")</f>
        <v/>
      </c>
      <c r="V48" t="str">
        <f t="shared" si="14"/>
        <v/>
      </c>
      <c r="X48" t="str">
        <f t="shared" si="15"/>
        <v/>
      </c>
    </row>
    <row r="49" spans="1:24">
      <c r="A49">
        <v>1994</v>
      </c>
      <c r="B49" t="s">
        <v>25</v>
      </c>
      <c r="C49">
        <f t="shared" si="1"/>
        <v>3</v>
      </c>
      <c r="D49">
        <v>1148.4943993817017</v>
      </c>
      <c r="E49">
        <f t="shared" si="17"/>
        <v>-129.75277407937483</v>
      </c>
      <c r="F49">
        <f t="shared" si="18"/>
        <v>1278.2471734610765</v>
      </c>
      <c r="G49">
        <f t="shared" si="16"/>
        <v>7.0462071456537902</v>
      </c>
      <c r="H49">
        <f t="shared" si="19"/>
        <v>-0.10703787704713719</v>
      </c>
      <c r="I49">
        <v>96.057338268650398</v>
      </c>
      <c r="J49">
        <f t="shared" si="5"/>
        <v>72.878791386633296</v>
      </c>
      <c r="K49">
        <v>90.720129375951302</v>
      </c>
      <c r="L49">
        <f t="shared" si="20"/>
        <v>84.041485446637694</v>
      </c>
      <c r="M49">
        <v>20.170000076293899</v>
      </c>
      <c r="N49">
        <f t="shared" si="7"/>
        <v>21.389999389648398</v>
      </c>
      <c r="O49">
        <v>43.715182648401822</v>
      </c>
      <c r="P49">
        <f t="shared" si="13"/>
        <v>43.683506189360997</v>
      </c>
      <c r="Q49">
        <v>8.5097488584474767</v>
      </c>
      <c r="R49">
        <f t="shared" si="21"/>
        <v>6.2156038808966221</v>
      </c>
      <c r="S49">
        <v>51.380899999999997</v>
      </c>
      <c r="T49">
        <f>IF($B49=$B48,S48,"")</f>
        <v>34.297499999999999</v>
      </c>
    </row>
    <row r="50" spans="1:24">
      <c r="A50">
        <v>1995</v>
      </c>
      <c r="B50" t="s">
        <v>25</v>
      </c>
      <c r="C50">
        <f t="shared" si="1"/>
        <v>3</v>
      </c>
      <c r="D50">
        <v>1554.0469305143081</v>
      </c>
      <c r="E50">
        <f t="shared" si="17"/>
        <v>405.55253113260642</v>
      </c>
      <c r="F50">
        <f t="shared" si="18"/>
        <v>1148.4943993817017</v>
      </c>
      <c r="G50">
        <f t="shared" si="16"/>
        <v>7.3486177302877449</v>
      </c>
      <c r="H50">
        <f t="shared" si="19"/>
        <v>0.30241058463395465</v>
      </c>
      <c r="I50">
        <v>62.054833683799302</v>
      </c>
      <c r="J50">
        <f t="shared" si="5"/>
        <v>96.057338268650398</v>
      </c>
      <c r="K50">
        <v>101.82716645668685</v>
      </c>
      <c r="L50">
        <f t="shared" si="20"/>
        <v>90.720129375951302</v>
      </c>
      <c r="M50">
        <v>15.9099998474121</v>
      </c>
      <c r="N50">
        <f t="shared" si="7"/>
        <v>20.170000076293899</v>
      </c>
      <c r="P50">
        <f t="shared" si="13"/>
        <v>43.715182648401822</v>
      </c>
      <c r="Q50">
        <v>15.417671570246808</v>
      </c>
      <c r="R50">
        <f t="shared" si="21"/>
        <v>8.5097488584474767</v>
      </c>
      <c r="S50">
        <v>43.417299999999997</v>
      </c>
      <c r="T50">
        <f>IF($B50=$B49,S49,"")</f>
        <v>51.380899999999997</v>
      </c>
    </row>
    <row r="51" spans="1:24">
      <c r="A51">
        <v>1996</v>
      </c>
      <c r="B51" t="s">
        <v>25</v>
      </c>
      <c r="C51">
        <f t="shared" si="1"/>
        <v>3</v>
      </c>
      <c r="D51">
        <v>1208.8751029439827</v>
      </c>
      <c r="E51">
        <f t="shared" si="17"/>
        <v>-345.17182757032538</v>
      </c>
      <c r="F51">
        <f t="shared" si="18"/>
        <v>1554.0469305143081</v>
      </c>
      <c r="G51">
        <f t="shared" si="16"/>
        <v>7.0974455391939699</v>
      </c>
      <c r="H51">
        <f t="shared" si="19"/>
        <v>-0.25117219109377498</v>
      </c>
      <c r="I51">
        <v>121.60754244925</v>
      </c>
      <c r="J51">
        <f t="shared" si="5"/>
        <v>62.054833683799302</v>
      </c>
      <c r="K51">
        <v>104.36586043925494</v>
      </c>
      <c r="L51">
        <f t="shared" si="20"/>
        <v>101.82716645668685</v>
      </c>
      <c r="M51">
        <v>13.75</v>
      </c>
      <c r="N51">
        <f t="shared" si="7"/>
        <v>15.9099998474121</v>
      </c>
      <c r="Q51">
        <v>11.001494578815693</v>
      </c>
      <c r="R51">
        <f t="shared" si="21"/>
        <v>15.417671570246808</v>
      </c>
      <c r="T51">
        <f>IF($B51=$B50,S50,"")</f>
        <v>43.417299999999997</v>
      </c>
      <c r="U51">
        <v>87.768000000000001</v>
      </c>
      <c r="W51">
        <v>-0.32140805648288256</v>
      </c>
    </row>
    <row r="52" spans="1:24">
      <c r="A52">
        <v>1997</v>
      </c>
      <c r="B52" t="s">
        <v>25</v>
      </c>
      <c r="C52">
        <f t="shared" si="1"/>
        <v>3</v>
      </c>
      <c r="D52">
        <v>1346.9105528680752</v>
      </c>
      <c r="E52">
        <f t="shared" si="17"/>
        <v>138.03544992409252</v>
      </c>
      <c r="F52">
        <f t="shared" si="18"/>
        <v>1208.8751029439827</v>
      </c>
      <c r="G52">
        <f t="shared" si="16"/>
        <v>7.2055687695047137</v>
      </c>
      <c r="H52">
        <f t="shared" si="19"/>
        <v>0.10812323031074378</v>
      </c>
      <c r="I52">
        <v>1058.3735592197299</v>
      </c>
      <c r="J52">
        <f t="shared" si="5"/>
        <v>121.60754244925</v>
      </c>
      <c r="K52">
        <v>87.393384988767863</v>
      </c>
      <c r="L52">
        <f t="shared" si="20"/>
        <v>104.36586043925494</v>
      </c>
      <c r="M52">
        <v>13.699999809265099</v>
      </c>
      <c r="N52">
        <f t="shared" si="7"/>
        <v>13.75</v>
      </c>
      <c r="Q52">
        <v>20.621142013499806</v>
      </c>
      <c r="R52">
        <f t="shared" si="21"/>
        <v>11.001494578815693</v>
      </c>
      <c r="U52">
        <v>87.100399999999993</v>
      </c>
      <c r="V52">
        <f t="shared" ref="V52:V71" si="22">IF($B52=$B51,U51,"")</f>
        <v>87.768000000000001</v>
      </c>
      <c r="W52">
        <v>-0.32180259880578399</v>
      </c>
      <c r="X52">
        <f t="shared" ref="X52:X68" si="23">IF($B52=$B51,W51,"")</f>
        <v>-0.32140805648288256</v>
      </c>
    </row>
    <row r="53" spans="1:24">
      <c r="A53">
        <v>1998</v>
      </c>
      <c r="B53" t="s">
        <v>25</v>
      </c>
      <c r="C53">
        <f t="shared" si="1"/>
        <v>3</v>
      </c>
      <c r="D53">
        <v>1809.6838447288421</v>
      </c>
      <c r="E53">
        <f t="shared" si="17"/>
        <v>462.7732918607669</v>
      </c>
      <c r="F53">
        <f t="shared" si="18"/>
        <v>1346.9105528680752</v>
      </c>
      <c r="G53">
        <f t="shared" si="16"/>
        <v>7.5009074375825131</v>
      </c>
      <c r="H53">
        <f t="shared" si="19"/>
        <v>0.2953386680777994</v>
      </c>
      <c r="I53">
        <v>18.6722044420641</v>
      </c>
      <c r="J53">
        <f t="shared" si="5"/>
        <v>1058.3735592197299</v>
      </c>
      <c r="K53">
        <v>77.501691745044525</v>
      </c>
      <c r="L53">
        <f t="shared" si="20"/>
        <v>87.393384988767863</v>
      </c>
      <c r="M53">
        <v>12.199999809265099</v>
      </c>
      <c r="N53">
        <f t="shared" si="7"/>
        <v>13.699999809265099</v>
      </c>
      <c r="Q53">
        <v>24.746808780609587</v>
      </c>
      <c r="R53">
        <f t="shared" si="21"/>
        <v>20.621142013499806</v>
      </c>
      <c r="S53">
        <v>11.085000000000001</v>
      </c>
      <c r="U53">
        <v>71.313500000000005</v>
      </c>
      <c r="V53">
        <f t="shared" si="22"/>
        <v>87.100399999999993</v>
      </c>
      <c r="W53">
        <v>-0.31949513064608887</v>
      </c>
      <c r="X53">
        <f t="shared" si="23"/>
        <v>-0.32180259880578399</v>
      </c>
    </row>
    <row r="54" spans="1:24">
      <c r="A54">
        <v>1999</v>
      </c>
      <c r="B54" t="s">
        <v>25</v>
      </c>
      <c r="C54">
        <f t="shared" si="1"/>
        <v>3</v>
      </c>
      <c r="D54">
        <v>1648.1048589562643</v>
      </c>
      <c r="E54">
        <f t="shared" si="17"/>
        <v>-161.57898577257788</v>
      </c>
      <c r="F54">
        <f t="shared" si="18"/>
        <v>1809.6838447288421</v>
      </c>
      <c r="G54">
        <f t="shared" si="16"/>
        <v>7.4073813364526835</v>
      </c>
      <c r="H54">
        <f t="shared" si="19"/>
        <v>-9.352610112982962E-2</v>
      </c>
      <c r="I54">
        <v>2.57304281890204</v>
      </c>
      <c r="J54">
        <f t="shared" si="5"/>
        <v>18.6722044420641</v>
      </c>
      <c r="K54">
        <v>90.709635390486454</v>
      </c>
      <c r="L54">
        <f t="shared" si="20"/>
        <v>77.501691745044525</v>
      </c>
      <c r="M54">
        <v>14.1000003814697</v>
      </c>
      <c r="N54">
        <f t="shared" si="7"/>
        <v>12.199999809265099</v>
      </c>
      <c r="Q54">
        <v>15.521472335386422</v>
      </c>
      <c r="R54">
        <f t="shared" si="21"/>
        <v>24.746808780609587</v>
      </c>
      <c r="S54">
        <v>10.2851</v>
      </c>
      <c r="T54">
        <f t="shared" ref="T54:T92" si="24">IF($B54=$B53,S53,"")</f>
        <v>11.085000000000001</v>
      </c>
      <c r="U54">
        <v>71.317999999999998</v>
      </c>
      <c r="V54">
        <f t="shared" si="22"/>
        <v>71.313500000000005</v>
      </c>
      <c r="W54">
        <v>-0.31974437572981024</v>
      </c>
      <c r="X54">
        <f t="shared" si="23"/>
        <v>-0.31949513064608887</v>
      </c>
    </row>
    <row r="55" spans="1:24">
      <c r="A55">
        <v>2000</v>
      </c>
      <c r="B55" t="s">
        <v>25</v>
      </c>
      <c r="C55">
        <f t="shared" si="1"/>
        <v>3</v>
      </c>
      <c r="D55">
        <v>1609.8824517858077</v>
      </c>
      <c r="E55">
        <f t="shared" si="17"/>
        <v>-38.222407170456563</v>
      </c>
      <c r="F55">
        <f t="shared" si="18"/>
        <v>1648.1048589562643</v>
      </c>
      <c r="G55">
        <f t="shared" si="16"/>
        <v>7.3839164439998903</v>
      </c>
      <c r="H55">
        <f t="shared" si="19"/>
        <v>-2.3464892452793151E-2</v>
      </c>
      <c r="I55">
        <v>10.3162621289989</v>
      </c>
      <c r="J55">
        <f t="shared" si="5"/>
        <v>2.57304281890204</v>
      </c>
      <c r="K55">
        <v>78.294387671066104</v>
      </c>
      <c r="L55">
        <f t="shared" si="20"/>
        <v>90.709635390486454</v>
      </c>
      <c r="M55">
        <v>16.219999313354499</v>
      </c>
      <c r="N55">
        <f t="shared" si="7"/>
        <v>14.1000003814697</v>
      </c>
      <c r="Q55">
        <v>13.588866656510728</v>
      </c>
      <c r="R55">
        <f t="shared" si="21"/>
        <v>15.521472335386422</v>
      </c>
      <c r="S55">
        <v>8.2417200000000008</v>
      </c>
      <c r="T55">
        <f t="shared" si="24"/>
        <v>10.2851</v>
      </c>
      <c r="U55">
        <v>66.341700000000003</v>
      </c>
      <c r="V55">
        <f t="shared" si="22"/>
        <v>71.317999999999998</v>
      </c>
      <c r="W55">
        <v>-0.32033818660348723</v>
      </c>
      <c r="X55">
        <f t="shared" si="23"/>
        <v>-0.31974437572981024</v>
      </c>
    </row>
    <row r="56" spans="1:24">
      <c r="A56">
        <v>2001</v>
      </c>
      <c r="B56" t="s">
        <v>25</v>
      </c>
      <c r="C56">
        <f t="shared" si="1"/>
        <v>3</v>
      </c>
      <c r="D56">
        <v>1757.4437798069443</v>
      </c>
      <c r="E56">
        <f t="shared" si="17"/>
        <v>147.56132802113666</v>
      </c>
      <c r="F56">
        <f t="shared" si="18"/>
        <v>1609.8824517858077</v>
      </c>
      <c r="G56">
        <f t="shared" si="16"/>
        <v>7.4716156344431237</v>
      </c>
      <c r="H56">
        <f t="shared" si="19"/>
        <v>8.7699190443233377E-2</v>
      </c>
      <c r="I56">
        <v>7.3609392723184897</v>
      </c>
      <c r="J56">
        <f t="shared" si="5"/>
        <v>10.3162621289989</v>
      </c>
      <c r="K56">
        <v>79.687489837728862</v>
      </c>
      <c r="L56">
        <f t="shared" si="20"/>
        <v>78.294387671066104</v>
      </c>
      <c r="M56">
        <v>19.920000076293899</v>
      </c>
      <c r="N56">
        <f t="shared" si="7"/>
        <v>16.219999313354499</v>
      </c>
      <c r="Q56">
        <v>15.813332201185091</v>
      </c>
      <c r="R56">
        <f t="shared" si="21"/>
        <v>13.588866656510728</v>
      </c>
      <c r="S56">
        <v>10.578799999999999</v>
      </c>
      <c r="T56">
        <f t="shared" si="24"/>
        <v>8.2417200000000008</v>
      </c>
      <c r="U56">
        <v>60.1006</v>
      </c>
      <c r="V56">
        <f t="shared" si="22"/>
        <v>66.341700000000003</v>
      </c>
      <c r="W56">
        <v>-0.32024381881531566</v>
      </c>
      <c r="X56">
        <f t="shared" si="23"/>
        <v>-0.32033818660348723</v>
      </c>
    </row>
    <row r="57" spans="1:24">
      <c r="A57">
        <v>2002</v>
      </c>
      <c r="B57" t="s">
        <v>25</v>
      </c>
      <c r="C57">
        <f t="shared" si="1"/>
        <v>3</v>
      </c>
      <c r="D57">
        <v>2076.8306823784428</v>
      </c>
      <c r="E57">
        <f t="shared" si="17"/>
        <v>319.38690257149847</v>
      </c>
      <c r="F57">
        <f t="shared" si="18"/>
        <v>1757.4437798069443</v>
      </c>
      <c r="G57">
        <f t="shared" si="16"/>
        <v>7.6385983002731548</v>
      </c>
      <c r="H57">
        <f t="shared" si="19"/>
        <v>0.16698266583003107</v>
      </c>
      <c r="I57">
        <v>5.8101436572182301</v>
      </c>
      <c r="J57">
        <f t="shared" si="5"/>
        <v>7.3609392723184897</v>
      </c>
      <c r="K57">
        <v>75.854133265495705</v>
      </c>
      <c r="L57">
        <f t="shared" si="20"/>
        <v>79.687489837728862</v>
      </c>
      <c r="M57">
        <v>18.110000610351602</v>
      </c>
      <c r="N57">
        <f t="shared" si="7"/>
        <v>19.920000076293899</v>
      </c>
      <c r="Q57">
        <v>18.101211618993194</v>
      </c>
      <c r="R57">
        <f t="shared" si="21"/>
        <v>15.813332201185091</v>
      </c>
      <c r="S57">
        <v>6.2942999999999998</v>
      </c>
      <c r="T57">
        <f t="shared" si="24"/>
        <v>10.578799999999999</v>
      </c>
      <c r="U57">
        <v>52.444400000000002</v>
      </c>
      <c r="V57">
        <f t="shared" si="22"/>
        <v>60.1006</v>
      </c>
      <c r="W57">
        <v>-0.31505454525463661</v>
      </c>
      <c r="X57">
        <f t="shared" si="23"/>
        <v>-0.32024381881531566</v>
      </c>
    </row>
    <row r="58" spans="1:24">
      <c r="A58">
        <v>2003</v>
      </c>
      <c r="B58" t="s">
        <v>25</v>
      </c>
      <c r="C58">
        <f t="shared" si="1"/>
        <v>3</v>
      </c>
      <c r="D58">
        <v>2698.6242483970491</v>
      </c>
      <c r="E58">
        <f t="shared" si="17"/>
        <v>621.79356601860627</v>
      </c>
      <c r="F58">
        <f t="shared" si="18"/>
        <v>2076.8306823784428</v>
      </c>
      <c r="G58">
        <f t="shared" si="16"/>
        <v>7.9004973845032858</v>
      </c>
      <c r="H58">
        <f t="shared" si="19"/>
        <v>0.26189908423013097</v>
      </c>
      <c r="I58">
        <v>2.34864169582755</v>
      </c>
      <c r="J58">
        <f t="shared" si="5"/>
        <v>5.8101436572182301</v>
      </c>
      <c r="K58">
        <v>79.62521350947695</v>
      </c>
      <c r="L58">
        <f t="shared" si="20"/>
        <v>75.854133265495705</v>
      </c>
      <c r="M58">
        <v>13.7299995422363</v>
      </c>
      <c r="N58">
        <f t="shared" si="7"/>
        <v>18.110000610351602</v>
      </c>
      <c r="Q58">
        <v>16.941550807258288</v>
      </c>
      <c r="R58">
        <f t="shared" si="21"/>
        <v>18.101211618993194</v>
      </c>
      <c r="S58">
        <v>7.3594999999999997</v>
      </c>
      <c r="T58">
        <f t="shared" si="24"/>
        <v>6.2942999999999998</v>
      </c>
      <c r="U58">
        <v>52.232900000000001</v>
      </c>
      <c r="V58">
        <f t="shared" si="22"/>
        <v>52.444400000000002</v>
      </c>
      <c r="W58">
        <v>-0.30412329315111997</v>
      </c>
      <c r="X58">
        <f t="shared" si="23"/>
        <v>-0.31505454525463661</v>
      </c>
    </row>
    <row r="59" spans="1:24">
      <c r="A59">
        <v>2004</v>
      </c>
      <c r="B59" t="s">
        <v>25</v>
      </c>
      <c r="C59">
        <f t="shared" si="1"/>
        <v>3</v>
      </c>
      <c r="D59">
        <v>3363.7996442181293</v>
      </c>
      <c r="E59">
        <f t="shared" si="17"/>
        <v>665.1753958210802</v>
      </c>
      <c r="F59">
        <f t="shared" si="18"/>
        <v>2698.6242483970491</v>
      </c>
      <c r="G59">
        <f t="shared" si="16"/>
        <v>8.1208264605254836</v>
      </c>
      <c r="H59">
        <f t="shared" si="19"/>
        <v>0.22032907602219787</v>
      </c>
      <c r="I59">
        <v>6.1471307424627</v>
      </c>
      <c r="J59">
        <f t="shared" si="5"/>
        <v>2.34864169582755</v>
      </c>
      <c r="K59">
        <v>93.780817093214381</v>
      </c>
      <c r="L59">
        <f t="shared" si="20"/>
        <v>79.62521350947695</v>
      </c>
      <c r="M59">
        <v>12.039999961853001</v>
      </c>
      <c r="N59">
        <f t="shared" si="7"/>
        <v>13.7299995422363</v>
      </c>
      <c r="Q59">
        <v>17.098089364442291</v>
      </c>
      <c r="R59">
        <f t="shared" si="21"/>
        <v>16.941550807258288</v>
      </c>
      <c r="S59">
        <v>5.9741999999999997</v>
      </c>
      <c r="T59">
        <f t="shared" si="24"/>
        <v>7.3594999999999997</v>
      </c>
      <c r="U59">
        <v>44.259099999999997</v>
      </c>
      <c r="V59">
        <f t="shared" si="22"/>
        <v>52.232900000000001</v>
      </c>
      <c r="W59">
        <v>-0.2933131609652343</v>
      </c>
      <c r="X59">
        <f t="shared" si="23"/>
        <v>-0.30412329315111997</v>
      </c>
    </row>
    <row r="60" spans="1:24">
      <c r="A60">
        <v>2005</v>
      </c>
      <c r="B60" t="s">
        <v>25</v>
      </c>
      <c r="C60">
        <f t="shared" si="1"/>
        <v>3</v>
      </c>
      <c r="D60">
        <v>3869.5294551051102</v>
      </c>
      <c r="E60">
        <f t="shared" si="17"/>
        <v>505.72981088698089</v>
      </c>
      <c r="F60">
        <f t="shared" si="18"/>
        <v>3363.7996442181293</v>
      </c>
      <c r="G60">
        <f t="shared" si="16"/>
        <v>8.260888190803291</v>
      </c>
      <c r="H60">
        <f t="shared" si="19"/>
        <v>0.14006173027780733</v>
      </c>
      <c r="I60">
        <v>5.0388380711190699</v>
      </c>
      <c r="J60">
        <f t="shared" si="5"/>
        <v>6.1471307424627</v>
      </c>
      <c r="K60">
        <v>100.49688109579645</v>
      </c>
      <c r="L60">
        <f t="shared" si="20"/>
        <v>93.780817093214381</v>
      </c>
      <c r="M60">
        <v>10.079999923706101</v>
      </c>
      <c r="N60">
        <f t="shared" si="7"/>
        <v>12.039999961853001</v>
      </c>
      <c r="O60">
        <v>31.739304623695098</v>
      </c>
      <c r="Q60">
        <v>16.86687007499124</v>
      </c>
      <c r="R60">
        <f t="shared" si="21"/>
        <v>17.098089364442291</v>
      </c>
      <c r="S60">
        <v>5.7282000000000002</v>
      </c>
      <c r="T60">
        <f t="shared" si="24"/>
        <v>5.9741999999999997</v>
      </c>
      <c r="U60">
        <v>37.418500000000002</v>
      </c>
      <c r="V60">
        <f t="shared" si="22"/>
        <v>44.259099999999997</v>
      </c>
      <c r="W60">
        <v>-0.276684842198678</v>
      </c>
      <c r="X60">
        <f t="shared" si="23"/>
        <v>-0.2933131609652343</v>
      </c>
    </row>
    <row r="61" spans="1:24">
      <c r="A61">
        <v>2006</v>
      </c>
      <c r="B61" t="s">
        <v>25</v>
      </c>
      <c r="C61">
        <f t="shared" si="1"/>
        <v>3</v>
      </c>
      <c r="D61">
        <v>4490.2017769270087</v>
      </c>
      <c r="E61">
        <f t="shared" si="17"/>
        <v>620.67232182189855</v>
      </c>
      <c r="F61">
        <f t="shared" si="18"/>
        <v>3869.5294551051102</v>
      </c>
      <c r="G61">
        <f t="shared" si="16"/>
        <v>8.4096529189085274</v>
      </c>
      <c r="H61">
        <f t="shared" si="19"/>
        <v>0.14876472810523644</v>
      </c>
      <c r="I61">
        <v>7.2615946276994698</v>
      </c>
      <c r="J61">
        <f t="shared" si="5"/>
        <v>5.0388380711190699</v>
      </c>
      <c r="K61">
        <v>111.85983979435953</v>
      </c>
      <c r="L61">
        <f t="shared" si="20"/>
        <v>100.49688109579645</v>
      </c>
      <c r="M61">
        <v>8.9499998092651403</v>
      </c>
      <c r="N61">
        <f t="shared" si="7"/>
        <v>10.079999923706101</v>
      </c>
      <c r="O61">
        <v>29.865910922958111</v>
      </c>
      <c r="P61">
        <f t="shared" ref="P61:P71" si="25">IF($B61=$B60,O60,"")</f>
        <v>31.739304623695098</v>
      </c>
      <c r="Q61">
        <v>15.076791249696278</v>
      </c>
      <c r="R61">
        <f t="shared" si="21"/>
        <v>16.86687007499124</v>
      </c>
      <c r="S61">
        <v>5.3452000000000002</v>
      </c>
      <c r="T61">
        <f t="shared" si="24"/>
        <v>5.7282000000000002</v>
      </c>
      <c r="U61">
        <v>37.941299999999998</v>
      </c>
      <c r="V61">
        <f t="shared" si="22"/>
        <v>37.418500000000002</v>
      </c>
      <c r="W61">
        <v>-0.23967027811429131</v>
      </c>
      <c r="X61">
        <f t="shared" si="23"/>
        <v>-0.276684842198678</v>
      </c>
    </row>
    <row r="62" spans="1:24">
      <c r="A62">
        <v>2007</v>
      </c>
      <c r="B62" t="s">
        <v>25</v>
      </c>
      <c r="C62">
        <f t="shared" si="1"/>
        <v>3</v>
      </c>
      <c r="D62">
        <v>5885.9492519795522</v>
      </c>
      <c r="E62">
        <f t="shared" si="17"/>
        <v>1395.7474750525435</v>
      </c>
      <c r="F62">
        <f t="shared" si="18"/>
        <v>4490.2017769270087</v>
      </c>
      <c r="G62">
        <f t="shared" si="16"/>
        <v>8.6803233069383001</v>
      </c>
      <c r="H62">
        <f t="shared" si="19"/>
        <v>0.27067038802977272</v>
      </c>
      <c r="I62">
        <v>8.4025341900589403</v>
      </c>
      <c r="J62">
        <f t="shared" si="5"/>
        <v>7.2615946276994698</v>
      </c>
      <c r="K62">
        <v>123.59195764527922</v>
      </c>
      <c r="L62">
        <f t="shared" si="20"/>
        <v>111.85983979435953</v>
      </c>
      <c r="M62">
        <v>6.8800001144409197</v>
      </c>
      <c r="N62">
        <f t="shared" si="7"/>
        <v>8.9499998092651403</v>
      </c>
      <c r="O62">
        <v>32.829352073616541</v>
      </c>
      <c r="P62">
        <f t="shared" si="25"/>
        <v>29.865910922958111</v>
      </c>
      <c r="Q62">
        <v>9.726879239486335</v>
      </c>
      <c r="R62">
        <f t="shared" si="21"/>
        <v>15.076791249696278</v>
      </c>
      <c r="S62">
        <v>6.3083</v>
      </c>
      <c r="T62">
        <f t="shared" si="24"/>
        <v>5.3452000000000002</v>
      </c>
      <c r="U62">
        <v>48.943899999999999</v>
      </c>
      <c r="V62">
        <f t="shared" si="22"/>
        <v>37.941299999999998</v>
      </c>
      <c r="W62">
        <v>-0.17239544047742664</v>
      </c>
      <c r="X62">
        <f t="shared" si="23"/>
        <v>-0.23967027811429131</v>
      </c>
    </row>
    <row r="63" spans="1:24">
      <c r="A63">
        <v>2008</v>
      </c>
      <c r="B63" t="s">
        <v>25</v>
      </c>
      <c r="C63">
        <f t="shared" si="1"/>
        <v>3</v>
      </c>
      <c r="D63">
        <v>7261.7544920027713</v>
      </c>
      <c r="E63">
        <f t="shared" si="17"/>
        <v>1375.8052400232191</v>
      </c>
      <c r="F63">
        <f t="shared" si="18"/>
        <v>5885.9492519795522</v>
      </c>
      <c r="G63">
        <f t="shared" si="16"/>
        <v>8.8903767441875434</v>
      </c>
      <c r="H63">
        <f t="shared" si="19"/>
        <v>0.2100534372492433</v>
      </c>
      <c r="I63">
        <v>12.3487195994021</v>
      </c>
      <c r="J63">
        <f t="shared" si="5"/>
        <v>8.4025341900589403</v>
      </c>
      <c r="K63">
        <v>124.84485794279226</v>
      </c>
      <c r="L63">
        <f t="shared" si="20"/>
        <v>123.59195764527922</v>
      </c>
      <c r="M63">
        <v>5.6100001335143999</v>
      </c>
      <c r="N63">
        <f t="shared" si="7"/>
        <v>6.8800001144409197</v>
      </c>
      <c r="O63">
        <v>31.875548237325084</v>
      </c>
      <c r="P63">
        <f t="shared" si="25"/>
        <v>32.829352073616541</v>
      </c>
      <c r="Q63">
        <v>15.381637758315753</v>
      </c>
      <c r="R63">
        <f t="shared" si="21"/>
        <v>9.726879239486335</v>
      </c>
      <c r="S63">
        <v>4.1900000000000004</v>
      </c>
      <c r="T63">
        <f t="shared" si="24"/>
        <v>6.3083</v>
      </c>
      <c r="U63">
        <v>49.618699999999997</v>
      </c>
      <c r="V63">
        <f t="shared" si="22"/>
        <v>48.943899999999999</v>
      </c>
      <c r="W63">
        <v>-0.18779714104260595</v>
      </c>
      <c r="X63">
        <f t="shared" si="23"/>
        <v>-0.17239544047742664</v>
      </c>
    </row>
    <row r="64" spans="1:24">
      <c r="A64">
        <v>2009</v>
      </c>
      <c r="B64" t="s">
        <v>25</v>
      </c>
      <c r="C64">
        <f t="shared" si="1"/>
        <v>3</v>
      </c>
      <c r="D64">
        <v>6969.5585566835716</v>
      </c>
      <c r="E64">
        <f t="shared" si="17"/>
        <v>-292.19593531919963</v>
      </c>
      <c r="F64">
        <f t="shared" si="18"/>
        <v>7261.7544920027713</v>
      </c>
      <c r="G64">
        <f t="shared" si="16"/>
        <v>8.8493071669832108</v>
      </c>
      <c r="H64">
        <f t="shared" si="19"/>
        <v>-4.1069577204332575E-2</v>
      </c>
      <c r="I64">
        <v>2.7532022391481599</v>
      </c>
      <c r="J64">
        <f t="shared" si="5"/>
        <v>12.3487195994021</v>
      </c>
      <c r="K64">
        <v>92.941102322503383</v>
      </c>
      <c r="L64">
        <f t="shared" si="20"/>
        <v>124.84485794279226</v>
      </c>
      <c r="M64">
        <v>6.8200001716613796</v>
      </c>
      <c r="N64">
        <f t="shared" si="7"/>
        <v>5.6100001335143999</v>
      </c>
      <c r="O64">
        <v>33.912500907709571</v>
      </c>
      <c r="P64">
        <f t="shared" si="25"/>
        <v>31.875548237325084</v>
      </c>
      <c r="Q64">
        <v>20.971316954542512</v>
      </c>
      <c r="R64">
        <f t="shared" si="21"/>
        <v>15.381637758315753</v>
      </c>
      <c r="S64">
        <v>5.43</v>
      </c>
      <c r="T64">
        <f t="shared" si="24"/>
        <v>4.1900000000000004</v>
      </c>
      <c r="U64">
        <v>49.741700000000002</v>
      </c>
      <c r="V64">
        <f t="shared" si="22"/>
        <v>49.618699999999997</v>
      </c>
      <c r="W64">
        <v>-0.25949743813660398</v>
      </c>
      <c r="X64">
        <f t="shared" si="23"/>
        <v>-0.18779714104260595</v>
      </c>
    </row>
    <row r="65" spans="1:24">
      <c r="A65">
        <v>2010</v>
      </c>
      <c r="B65" t="s">
        <v>25</v>
      </c>
      <c r="C65">
        <f t="shared" si="1"/>
        <v>3</v>
      </c>
      <c r="D65">
        <v>6843.2669497588458</v>
      </c>
      <c r="E65">
        <f t="shared" si="17"/>
        <v>-126.29160692472578</v>
      </c>
      <c r="F65">
        <f t="shared" si="18"/>
        <v>6969.5585566835716</v>
      </c>
      <c r="G65">
        <f t="shared" si="16"/>
        <v>8.8310205208241968</v>
      </c>
      <c r="H65">
        <f t="shared" si="19"/>
        <v>-1.8286646159014097E-2</v>
      </c>
      <c r="I65">
        <v>2.43899060504117</v>
      </c>
      <c r="J65">
        <f t="shared" si="5"/>
        <v>2.7532022391481599</v>
      </c>
      <c r="K65">
        <v>103.20724663072596</v>
      </c>
      <c r="L65">
        <f t="shared" si="20"/>
        <v>92.941102322503383</v>
      </c>
      <c r="M65">
        <v>10.2799997329712</v>
      </c>
      <c r="N65">
        <f t="shared" si="7"/>
        <v>6.8200001716613796</v>
      </c>
      <c r="O65">
        <v>31.639507404579032</v>
      </c>
      <c r="P65">
        <f t="shared" si="25"/>
        <v>33.912500907709571</v>
      </c>
      <c r="Q65">
        <v>21.587121735211248</v>
      </c>
      <c r="R65">
        <f t="shared" si="21"/>
        <v>20.971316954542512</v>
      </c>
      <c r="S65">
        <v>7.0335000000000001</v>
      </c>
      <c r="T65">
        <f t="shared" si="24"/>
        <v>5.43</v>
      </c>
      <c r="U65">
        <v>45.643300000000004</v>
      </c>
      <c r="V65">
        <f t="shared" si="22"/>
        <v>49.741700000000002</v>
      </c>
      <c r="W65">
        <v>-0.26686071846707465</v>
      </c>
      <c r="X65">
        <f t="shared" si="23"/>
        <v>-0.25949743813660398</v>
      </c>
    </row>
    <row r="66" spans="1:24">
      <c r="A66">
        <v>2011</v>
      </c>
      <c r="B66" t="s">
        <v>25</v>
      </c>
      <c r="C66">
        <f t="shared" si="1"/>
        <v>3</v>
      </c>
      <c r="D66">
        <v>7813.8066923643246</v>
      </c>
      <c r="E66">
        <f t="shared" si="17"/>
        <v>970.53974260547875</v>
      </c>
      <c r="F66">
        <f t="shared" si="18"/>
        <v>6843.2669497588458</v>
      </c>
      <c r="G66">
        <f t="shared" si="16"/>
        <v>8.9636475366814619</v>
      </c>
      <c r="H66">
        <f t="shared" si="19"/>
        <v>0.13262701585726511</v>
      </c>
      <c r="I66">
        <v>4.2199034660187502</v>
      </c>
      <c r="J66">
        <f t="shared" si="5"/>
        <v>2.43899060504117</v>
      </c>
      <c r="K66">
        <v>117.76198318453673</v>
      </c>
      <c r="L66">
        <f t="shared" si="20"/>
        <v>103.20724663072596</v>
      </c>
      <c r="M66">
        <v>11.2600002288818</v>
      </c>
      <c r="N66">
        <f t="shared" si="7"/>
        <v>10.2799997329712</v>
      </c>
      <c r="O66">
        <v>29.904652113077184</v>
      </c>
      <c r="P66">
        <f t="shared" si="25"/>
        <v>31.639507404579032</v>
      </c>
      <c r="Q66">
        <v>22.765527749229193</v>
      </c>
      <c r="R66">
        <f t="shared" si="21"/>
        <v>21.587121735211248</v>
      </c>
      <c r="S66">
        <v>7.0593000000000004</v>
      </c>
      <c r="T66">
        <f t="shared" si="24"/>
        <v>7.0335000000000001</v>
      </c>
      <c r="U66">
        <v>43.848199999999999</v>
      </c>
      <c r="V66">
        <f t="shared" si="22"/>
        <v>45.643300000000004</v>
      </c>
      <c r="W66">
        <v>-0.27271710702941332</v>
      </c>
      <c r="X66">
        <f t="shared" si="23"/>
        <v>-0.26686071846707465</v>
      </c>
    </row>
    <row r="67" spans="1:24">
      <c r="A67">
        <v>2012</v>
      </c>
      <c r="B67" t="s">
        <v>25</v>
      </c>
      <c r="C67">
        <f t="shared" ref="C67:C130" si="26">IF(B67=B66,C66,C66+1)</f>
        <v>3</v>
      </c>
      <c r="D67">
        <v>7378.0247300571264</v>
      </c>
      <c r="E67">
        <f t="shared" ref="E67:E71" si="27">IF($B67=$B66,D67-D66,"")</f>
        <v>-435.78196230719823</v>
      </c>
      <c r="F67">
        <f t="shared" si="18"/>
        <v>7813.8066923643246</v>
      </c>
      <c r="G67">
        <f t="shared" si="16"/>
        <v>8.9062612300156179</v>
      </c>
      <c r="H67">
        <f t="shared" ref="H67:H71" si="28">IF(B67=B66,G67-G66,"")</f>
        <v>-5.7386306665843989E-2</v>
      </c>
      <c r="I67">
        <v>2.95456829831017</v>
      </c>
      <c r="J67">
        <f t="shared" ref="J67:J130" si="29">IF($B67=$B66,I66,"")</f>
        <v>4.2199034660187502</v>
      </c>
      <c r="K67">
        <v>124.7764516018937</v>
      </c>
      <c r="L67">
        <f t="shared" si="20"/>
        <v>117.76198318453673</v>
      </c>
      <c r="M67">
        <v>12.2700004577637</v>
      </c>
      <c r="N67">
        <f t="shared" ref="N67:N130" si="30">IF($B67=$B66,M66,"")</f>
        <v>11.2600002288818</v>
      </c>
      <c r="O67">
        <v>31.055522644940787</v>
      </c>
      <c r="P67">
        <f t="shared" si="25"/>
        <v>29.904652113077184</v>
      </c>
      <c r="Q67">
        <v>22.456407623561084</v>
      </c>
      <c r="R67">
        <f t="shared" si="21"/>
        <v>22.765527749229193</v>
      </c>
      <c r="S67">
        <v>6.4676999999999998</v>
      </c>
      <c r="T67">
        <f t="shared" si="24"/>
        <v>7.0593000000000004</v>
      </c>
      <c r="U67">
        <v>42.990699999999997</v>
      </c>
      <c r="V67">
        <f t="shared" si="22"/>
        <v>43.848199999999999</v>
      </c>
      <c r="W67">
        <v>-0.27407559428899592</v>
      </c>
      <c r="X67">
        <f t="shared" si="23"/>
        <v>-0.27271710702941332</v>
      </c>
    </row>
    <row r="68" spans="1:24">
      <c r="A68">
        <v>2013</v>
      </c>
      <c r="B68" t="s">
        <v>25</v>
      </c>
      <c r="C68">
        <f t="shared" si="26"/>
        <v>3</v>
      </c>
      <c r="D68">
        <v>7646.8398655454166</v>
      </c>
      <c r="E68">
        <f t="shared" si="27"/>
        <v>268.81513548829025</v>
      </c>
      <c r="F68">
        <f t="shared" si="18"/>
        <v>7378.0247300571264</v>
      </c>
      <c r="G68">
        <f t="shared" si="16"/>
        <v>8.9420477520044344</v>
      </c>
      <c r="H68">
        <f t="shared" si="28"/>
        <v>3.5786521988816489E-2</v>
      </c>
      <c r="I68">
        <v>0.89009354091303206</v>
      </c>
      <c r="J68">
        <f t="shared" si="29"/>
        <v>2.95456829831017</v>
      </c>
      <c r="K68">
        <v>130.19027411834691</v>
      </c>
      <c r="L68">
        <f t="shared" si="20"/>
        <v>124.7764516018937</v>
      </c>
      <c r="M68">
        <v>12.939999580383301</v>
      </c>
      <c r="N68">
        <f t="shared" si="30"/>
        <v>12.2700004577637</v>
      </c>
      <c r="O68">
        <v>33.105315875557771</v>
      </c>
      <c r="P68">
        <f t="shared" si="25"/>
        <v>31.055522644940787</v>
      </c>
      <c r="Q68">
        <v>24.116144162235649</v>
      </c>
      <c r="R68">
        <f t="shared" si="21"/>
        <v>22.456407623561084</v>
      </c>
      <c r="S68">
        <v>6.6256000000000004</v>
      </c>
      <c r="T68">
        <f t="shared" si="24"/>
        <v>6.4676999999999998</v>
      </c>
      <c r="U68">
        <v>43.963500000000003</v>
      </c>
      <c r="V68">
        <f t="shared" si="22"/>
        <v>42.990699999999997</v>
      </c>
      <c r="X68">
        <f t="shared" si="23"/>
        <v>-0.27407559428899592</v>
      </c>
    </row>
    <row r="69" spans="1:24">
      <c r="A69">
        <v>2014</v>
      </c>
      <c r="B69" t="s">
        <v>25</v>
      </c>
      <c r="C69">
        <f t="shared" si="26"/>
        <v>3</v>
      </c>
      <c r="D69">
        <v>7864.7606722552373</v>
      </c>
      <c r="E69">
        <f t="shared" si="27"/>
        <v>217.92080670982068</v>
      </c>
      <c r="F69">
        <f t="shared" si="18"/>
        <v>7646.8398655454166</v>
      </c>
      <c r="G69">
        <f t="shared" si="16"/>
        <v>8.9701473855640703</v>
      </c>
      <c r="H69">
        <f t="shared" si="28"/>
        <v>2.8099633559635961E-2</v>
      </c>
      <c r="I69">
        <v>-1.4181838026484199</v>
      </c>
      <c r="J69">
        <f t="shared" si="29"/>
        <v>0.89009354091303206</v>
      </c>
      <c r="K69">
        <v>130.77737714313002</v>
      </c>
      <c r="L69">
        <f t="shared" si="20"/>
        <v>130.19027411834691</v>
      </c>
      <c r="M69">
        <v>11.420000076293899</v>
      </c>
      <c r="N69">
        <f t="shared" si="30"/>
        <v>12.939999580383301</v>
      </c>
      <c r="O69">
        <v>37.97654854577582</v>
      </c>
      <c r="P69">
        <f t="shared" si="25"/>
        <v>33.105315875557771</v>
      </c>
      <c r="Q69">
        <v>23.574080278427822</v>
      </c>
      <c r="R69">
        <f t="shared" si="21"/>
        <v>24.116144162235649</v>
      </c>
      <c r="S69">
        <v>6.9798999999999998</v>
      </c>
      <c r="T69">
        <f t="shared" si="24"/>
        <v>6.6256000000000004</v>
      </c>
      <c r="U69">
        <v>49.646599999999999</v>
      </c>
      <c r="V69">
        <f t="shared" si="22"/>
        <v>43.963500000000003</v>
      </c>
    </row>
    <row r="70" spans="1:24">
      <c r="A70">
        <v>2015</v>
      </c>
      <c r="B70" t="s">
        <v>25</v>
      </c>
      <c r="C70">
        <f t="shared" si="26"/>
        <v>3</v>
      </c>
      <c r="D70">
        <v>6993.7834826738745</v>
      </c>
      <c r="E70">
        <f t="shared" si="27"/>
        <v>-870.97718958136284</v>
      </c>
      <c r="F70">
        <f t="shared" si="18"/>
        <v>7864.7606722552373</v>
      </c>
      <c r="G70">
        <f t="shared" si="16"/>
        <v>8.8527769595624655</v>
      </c>
      <c r="H70">
        <f t="shared" si="28"/>
        <v>-0.11737042600160486</v>
      </c>
      <c r="I70">
        <v>-0.10463326100841699</v>
      </c>
      <c r="J70">
        <f t="shared" si="29"/>
        <v>-1.4181838026484199</v>
      </c>
      <c r="K70">
        <v>128.06101482130438</v>
      </c>
      <c r="L70">
        <f t="shared" si="20"/>
        <v>130.77737714313002</v>
      </c>
      <c r="M70">
        <v>9.1400003433227504</v>
      </c>
      <c r="N70">
        <f t="shared" si="30"/>
        <v>11.420000076293899</v>
      </c>
      <c r="O70">
        <v>34.809873418293158</v>
      </c>
      <c r="P70">
        <f t="shared" si="25"/>
        <v>37.97654854577582</v>
      </c>
      <c r="Q70">
        <v>22.920065729459264</v>
      </c>
      <c r="R70">
        <f t="shared" si="21"/>
        <v>23.574080278427822</v>
      </c>
      <c r="S70">
        <v>6.6029999999999998</v>
      </c>
      <c r="T70">
        <f t="shared" si="24"/>
        <v>6.9798999999999998</v>
      </c>
      <c r="U70">
        <v>56.7333</v>
      </c>
      <c r="V70">
        <f t="shared" si="22"/>
        <v>49.646599999999999</v>
      </c>
    </row>
    <row r="71" spans="1:24">
      <c r="A71">
        <v>1993</v>
      </c>
      <c r="B71" t="s">
        <v>24</v>
      </c>
      <c r="C71">
        <f t="shared" si="26"/>
        <v>4</v>
      </c>
      <c r="E71" t="str">
        <f t="shared" si="27"/>
        <v/>
      </c>
      <c r="F71" t="str">
        <f t="shared" si="18"/>
        <v/>
      </c>
      <c r="H71" t="str">
        <f t="shared" si="28"/>
        <v/>
      </c>
      <c r="I71">
        <v>1500</v>
      </c>
      <c r="J71" t="str">
        <f t="shared" si="29"/>
        <v/>
      </c>
      <c r="L71" t="str">
        <f t="shared" si="20"/>
        <v/>
      </c>
      <c r="M71">
        <v>10.6560001373291</v>
      </c>
      <c r="N71" t="str">
        <f t="shared" si="30"/>
        <v/>
      </c>
      <c r="P71" t="str">
        <f t="shared" si="25"/>
        <v/>
      </c>
      <c r="R71" t="str">
        <f t="shared" si="21"/>
        <v/>
      </c>
      <c r="S71">
        <v>31.5777</v>
      </c>
      <c r="T71" t="str">
        <f t="shared" si="24"/>
        <v/>
      </c>
      <c r="V71" t="str">
        <f t="shared" si="22"/>
        <v/>
      </c>
      <c r="X71" t="str">
        <f>IF($B71=$B70,W70,"")</f>
        <v/>
      </c>
    </row>
    <row r="72" spans="1:24">
      <c r="A72">
        <v>1994</v>
      </c>
      <c r="B72" t="s">
        <v>24</v>
      </c>
      <c r="C72">
        <f t="shared" si="26"/>
        <v>4</v>
      </c>
      <c r="I72">
        <v>107.327586206896</v>
      </c>
      <c r="J72">
        <f t="shared" si="29"/>
        <v>1500</v>
      </c>
      <c r="M72">
        <v>11.649000167846699</v>
      </c>
      <c r="N72">
        <f t="shared" si="30"/>
        <v>10.6560001373291</v>
      </c>
      <c r="S72">
        <v>10.36</v>
      </c>
      <c r="T72">
        <f t="shared" si="24"/>
        <v>31.5777</v>
      </c>
    </row>
    <row r="73" spans="1:24">
      <c r="A73">
        <v>1995</v>
      </c>
      <c r="B73" t="s">
        <v>24</v>
      </c>
      <c r="C73">
        <f t="shared" si="26"/>
        <v>4</v>
      </c>
      <c r="D73">
        <v>4845.7611421165057</v>
      </c>
      <c r="G73">
        <f t="shared" ref="G73:G104" si="31">LN(D73)</f>
        <v>8.4858596104622528</v>
      </c>
      <c r="H73">
        <f t="shared" ref="H73:H104" si="32">IF(B73=B72,G73-G72,"")</f>
        <v>8.4858596104622528</v>
      </c>
      <c r="I73">
        <v>3.95010395010403</v>
      </c>
      <c r="J73">
        <f t="shared" si="29"/>
        <v>107.327586206896</v>
      </c>
      <c r="K73">
        <v>63.50587937694624</v>
      </c>
      <c r="M73">
        <v>10.9289999008179</v>
      </c>
      <c r="N73">
        <f t="shared" si="30"/>
        <v>11.649000167846699</v>
      </c>
      <c r="O73">
        <v>35.679279687771235</v>
      </c>
      <c r="Q73">
        <v>11.991761993824504</v>
      </c>
      <c r="S73">
        <v>16.218900000000001</v>
      </c>
      <c r="T73">
        <f t="shared" si="24"/>
        <v>10.36</v>
      </c>
    </row>
    <row r="74" spans="1:24">
      <c r="A74">
        <v>1996</v>
      </c>
      <c r="B74" t="s">
        <v>24</v>
      </c>
      <c r="C74">
        <f t="shared" si="26"/>
        <v>4</v>
      </c>
      <c r="D74">
        <v>5195.854443625256</v>
      </c>
      <c r="E74">
        <f t="shared" ref="E74:E105" si="33">IF($B74=$B73,D74-D73,"")</f>
        <v>350.0933015087503</v>
      </c>
      <c r="F74">
        <f t="shared" ref="F74:F105" si="34">IF($B74=$B73,D73,"")</f>
        <v>4845.7611421165057</v>
      </c>
      <c r="G74">
        <f t="shared" si="31"/>
        <v>8.5556163642390022</v>
      </c>
      <c r="H74">
        <f t="shared" si="32"/>
        <v>6.9756753776749392E-2</v>
      </c>
      <c r="I74">
        <v>4.2999999999999403</v>
      </c>
      <c r="J74">
        <f t="shared" si="29"/>
        <v>3.95010395010403</v>
      </c>
      <c r="K74">
        <v>67.98899539636696</v>
      </c>
      <c r="L74">
        <f t="shared" ref="L74:L105" si="35">IF($B74=$B73,K73,"")</f>
        <v>63.50587937694624</v>
      </c>
      <c r="M74">
        <v>9.9499998092651403</v>
      </c>
      <c r="N74">
        <f t="shared" si="30"/>
        <v>10.9289999008179</v>
      </c>
      <c r="O74">
        <v>35.327245458998831</v>
      </c>
      <c r="P74">
        <f t="shared" ref="P74:P105" si="36">IF($B74=$B73,O73,"")</f>
        <v>35.679279687771235</v>
      </c>
      <c r="Q74">
        <v>17.159024295163576</v>
      </c>
      <c r="R74">
        <f t="shared" ref="R74:R105" si="37">IF($B74=$B73,Q73,"")</f>
        <v>11.991761993824504</v>
      </c>
      <c r="S74">
        <v>14.31</v>
      </c>
      <c r="T74">
        <f t="shared" si="24"/>
        <v>16.218900000000001</v>
      </c>
      <c r="U74">
        <v>61.327500000000001</v>
      </c>
      <c r="W74">
        <v>-0.293735802719785</v>
      </c>
    </row>
    <row r="75" spans="1:24">
      <c r="A75">
        <v>1997</v>
      </c>
      <c r="B75" t="s">
        <v>24</v>
      </c>
      <c r="C75">
        <f t="shared" si="26"/>
        <v>4</v>
      </c>
      <c r="D75">
        <v>5253.0335825504371</v>
      </c>
      <c r="E75">
        <f t="shared" si="33"/>
        <v>57.179138925181178</v>
      </c>
      <c r="F75">
        <f t="shared" si="34"/>
        <v>5195.854443625256</v>
      </c>
      <c r="G75">
        <f t="shared" si="31"/>
        <v>8.5665610139566439</v>
      </c>
      <c r="H75">
        <f t="shared" si="32"/>
        <v>1.0944649717641752E-2</v>
      </c>
      <c r="I75">
        <v>4.17066155321187</v>
      </c>
      <c r="J75">
        <f t="shared" si="29"/>
        <v>4.2999999999999403</v>
      </c>
      <c r="K75">
        <v>75.546276494070199</v>
      </c>
      <c r="L75">
        <f t="shared" si="35"/>
        <v>67.98899539636696</v>
      </c>
      <c r="M75">
        <v>9.9099998474121094</v>
      </c>
      <c r="N75">
        <f t="shared" si="30"/>
        <v>9.9499998092651403</v>
      </c>
      <c r="O75">
        <v>35.060683206922896</v>
      </c>
      <c r="P75">
        <f t="shared" si="36"/>
        <v>35.327245458998831</v>
      </c>
      <c r="Q75">
        <v>16.494758585997502</v>
      </c>
      <c r="R75">
        <f t="shared" si="37"/>
        <v>17.159024295163576</v>
      </c>
      <c r="S75">
        <v>9.81</v>
      </c>
      <c r="T75">
        <f t="shared" si="24"/>
        <v>14.31</v>
      </c>
      <c r="U75">
        <v>53.0413</v>
      </c>
      <c r="V75">
        <f t="shared" ref="V75:V94" si="38">IF($B75=$B74,U74,"")</f>
        <v>61.327500000000001</v>
      </c>
      <c r="W75">
        <v>-0.27284856998087764</v>
      </c>
      <c r="X75">
        <f t="shared" ref="X75:X94" si="39">IF($B75=$B74,W74,"")</f>
        <v>-0.293735802719785</v>
      </c>
    </row>
    <row r="76" spans="1:24">
      <c r="A76">
        <v>1998</v>
      </c>
      <c r="B76" t="s">
        <v>24</v>
      </c>
      <c r="C76">
        <f t="shared" si="26"/>
        <v>4</v>
      </c>
      <c r="D76">
        <v>5611.5151908810712</v>
      </c>
      <c r="E76">
        <f t="shared" si="33"/>
        <v>358.48160833063412</v>
      </c>
      <c r="F76">
        <f t="shared" si="34"/>
        <v>5253.0335825504371</v>
      </c>
      <c r="G76">
        <f t="shared" si="31"/>
        <v>8.632576049550762</v>
      </c>
      <c r="H76">
        <f t="shared" si="32"/>
        <v>6.6015035594118032E-2</v>
      </c>
      <c r="I76">
        <v>6.39668660837554</v>
      </c>
      <c r="J76">
        <f t="shared" si="29"/>
        <v>4.17066155321187</v>
      </c>
      <c r="K76">
        <v>65.763404414060744</v>
      </c>
      <c r="L76">
        <f t="shared" si="35"/>
        <v>75.546276494070199</v>
      </c>
      <c r="M76">
        <v>11.3900003433228</v>
      </c>
      <c r="N76">
        <f t="shared" si="30"/>
        <v>9.9099998474121094</v>
      </c>
      <c r="O76">
        <v>36.659440896540055</v>
      </c>
      <c r="P76">
        <f t="shared" si="36"/>
        <v>35.060683206922896</v>
      </c>
      <c r="Q76">
        <v>17.370719995229461</v>
      </c>
      <c r="R76">
        <f t="shared" si="37"/>
        <v>16.494758585997502</v>
      </c>
      <c r="S76">
        <v>11.95</v>
      </c>
      <c r="T76">
        <f t="shared" si="24"/>
        <v>9.81</v>
      </c>
      <c r="U76">
        <v>58.447899999999997</v>
      </c>
      <c r="V76">
        <f t="shared" si="38"/>
        <v>53.0413</v>
      </c>
      <c r="W76">
        <v>-0.273753806618176</v>
      </c>
      <c r="X76">
        <f t="shared" si="39"/>
        <v>-0.27284856998087764</v>
      </c>
    </row>
    <row r="77" spans="1:24">
      <c r="A77">
        <v>1999</v>
      </c>
      <c r="B77" t="s">
        <v>24</v>
      </c>
      <c r="C77">
        <f t="shared" si="26"/>
        <v>4</v>
      </c>
      <c r="D77">
        <v>5182.5912224817876</v>
      </c>
      <c r="E77">
        <f t="shared" si="33"/>
        <v>-428.92396839928369</v>
      </c>
      <c r="F77">
        <f t="shared" si="34"/>
        <v>5611.5151908810712</v>
      </c>
      <c r="G77">
        <f t="shared" si="31"/>
        <v>8.5530604461775557</v>
      </c>
      <c r="H77">
        <f t="shared" si="32"/>
        <v>-7.9515603373206289E-2</v>
      </c>
      <c r="I77">
        <v>4.0191387559808396</v>
      </c>
      <c r="J77">
        <f t="shared" si="29"/>
        <v>6.39668660837554</v>
      </c>
      <c r="K77">
        <v>66.967694245609451</v>
      </c>
      <c r="L77">
        <f t="shared" si="35"/>
        <v>65.763404414060744</v>
      </c>
      <c r="M77">
        <v>13.560000419616699</v>
      </c>
      <c r="N77">
        <f t="shared" si="30"/>
        <v>11.3900003433228</v>
      </c>
      <c r="O77">
        <v>38.415481297283868</v>
      </c>
      <c r="P77">
        <f t="shared" si="36"/>
        <v>36.659440896540055</v>
      </c>
      <c r="Q77">
        <v>15.838704134952597</v>
      </c>
      <c r="R77">
        <f t="shared" si="37"/>
        <v>17.370719995229461</v>
      </c>
      <c r="S77">
        <v>9.27</v>
      </c>
      <c r="T77">
        <f t="shared" si="24"/>
        <v>11.95</v>
      </c>
      <c r="U77">
        <v>58.0291</v>
      </c>
      <c r="V77">
        <f t="shared" si="38"/>
        <v>58.447899999999997</v>
      </c>
      <c r="W77">
        <v>-0.28454613508142074</v>
      </c>
      <c r="X77">
        <f t="shared" si="39"/>
        <v>-0.273753806618176</v>
      </c>
    </row>
    <row r="78" spans="1:24">
      <c r="A78">
        <v>2000</v>
      </c>
      <c r="B78" t="s">
        <v>24</v>
      </c>
      <c r="C78">
        <f t="shared" si="26"/>
        <v>4</v>
      </c>
      <c r="D78">
        <v>4873.0533056088516</v>
      </c>
      <c r="E78">
        <f t="shared" si="33"/>
        <v>-309.53791687293597</v>
      </c>
      <c r="F78">
        <f t="shared" si="34"/>
        <v>5182.5912224817876</v>
      </c>
      <c r="G78">
        <f t="shared" si="31"/>
        <v>8.4914759817553271</v>
      </c>
      <c r="H78">
        <f t="shared" si="32"/>
        <v>-6.1584464422228535E-2</v>
      </c>
      <c r="I78">
        <v>4.6113155473780001</v>
      </c>
      <c r="J78">
        <f t="shared" si="29"/>
        <v>4.0191387559808396</v>
      </c>
      <c r="K78">
        <v>76.056944344576749</v>
      </c>
      <c r="L78">
        <f t="shared" si="35"/>
        <v>66.967694245609451</v>
      </c>
      <c r="M78">
        <v>16.059999465942401</v>
      </c>
      <c r="N78">
        <f t="shared" si="30"/>
        <v>13.560000419616699</v>
      </c>
      <c r="O78">
        <v>38.683222003071464</v>
      </c>
      <c r="P78">
        <f t="shared" si="36"/>
        <v>38.415481297283868</v>
      </c>
      <c r="Q78">
        <v>19.289629847791552</v>
      </c>
      <c r="R78">
        <f t="shared" si="37"/>
        <v>15.838704134952597</v>
      </c>
      <c r="S78">
        <v>7.05</v>
      </c>
      <c r="T78">
        <f t="shared" si="24"/>
        <v>9.27</v>
      </c>
      <c r="U78">
        <v>57.826999999999998</v>
      </c>
      <c r="V78">
        <f t="shared" si="38"/>
        <v>58.0291</v>
      </c>
      <c r="W78">
        <v>-0.28339557056608994</v>
      </c>
      <c r="X78">
        <f t="shared" si="39"/>
        <v>-0.28454613508142074</v>
      </c>
    </row>
    <row r="79" spans="1:24">
      <c r="A79">
        <v>2001</v>
      </c>
      <c r="B79" t="s">
        <v>24</v>
      </c>
      <c r="C79">
        <f t="shared" si="26"/>
        <v>4</v>
      </c>
      <c r="D79">
        <v>5416.6535494334594</v>
      </c>
      <c r="E79">
        <f t="shared" si="33"/>
        <v>543.60024382460779</v>
      </c>
      <c r="F79">
        <f t="shared" si="34"/>
        <v>4873.0533056088516</v>
      </c>
      <c r="G79">
        <f t="shared" si="31"/>
        <v>8.5972334774437886</v>
      </c>
      <c r="H79">
        <f t="shared" si="32"/>
        <v>0.10575749568846149</v>
      </c>
      <c r="I79">
        <v>3.7767024666589002</v>
      </c>
      <c r="J79">
        <f t="shared" si="29"/>
        <v>4.6113155473780001</v>
      </c>
      <c r="K79">
        <v>80.844773580846805</v>
      </c>
      <c r="L79">
        <f t="shared" si="35"/>
        <v>76.056944344576749</v>
      </c>
      <c r="M79">
        <v>15.819999694824199</v>
      </c>
      <c r="N79">
        <f t="shared" si="30"/>
        <v>16.059999465942401</v>
      </c>
      <c r="O79">
        <v>36.958721097979776</v>
      </c>
      <c r="P79">
        <f t="shared" si="36"/>
        <v>38.683222003071464</v>
      </c>
      <c r="Q79">
        <v>21.012388940061729</v>
      </c>
      <c r="R79">
        <f t="shared" si="37"/>
        <v>19.289629847791552</v>
      </c>
      <c r="S79">
        <v>6.75</v>
      </c>
      <c r="T79">
        <f t="shared" si="24"/>
        <v>7.05</v>
      </c>
      <c r="U79">
        <v>56.037599999999998</v>
      </c>
      <c r="V79">
        <f t="shared" si="38"/>
        <v>57.826999999999998</v>
      </c>
      <c r="W79">
        <v>-0.27866011439830535</v>
      </c>
      <c r="X79">
        <f t="shared" si="39"/>
        <v>-0.28339557056608994</v>
      </c>
    </row>
    <row r="80" spans="1:24">
      <c r="A80">
        <v>2002</v>
      </c>
      <c r="B80" t="s">
        <v>24</v>
      </c>
      <c r="C80">
        <f t="shared" si="26"/>
        <v>4</v>
      </c>
      <c r="D80">
        <v>6245.3194163988383</v>
      </c>
      <c r="E80">
        <f t="shared" si="33"/>
        <v>828.66586696537888</v>
      </c>
      <c r="F80">
        <f t="shared" si="34"/>
        <v>5416.6535494334594</v>
      </c>
      <c r="G80">
        <f t="shared" si="31"/>
        <v>8.7395875687935352</v>
      </c>
      <c r="H80">
        <f t="shared" si="32"/>
        <v>0.14235409134974653</v>
      </c>
      <c r="I80">
        <v>1.6717843739338201</v>
      </c>
      <c r="J80">
        <f t="shared" si="29"/>
        <v>3.7767024666589002</v>
      </c>
      <c r="K80">
        <v>83.250116690558116</v>
      </c>
      <c r="L80">
        <f t="shared" si="35"/>
        <v>80.844773580846805</v>
      </c>
      <c r="M80">
        <v>15.050000190734901</v>
      </c>
      <c r="N80">
        <f t="shared" si="30"/>
        <v>15.819999694824199</v>
      </c>
      <c r="O80">
        <v>42.277918928829529</v>
      </c>
      <c r="P80">
        <f t="shared" si="36"/>
        <v>36.958721097979776</v>
      </c>
      <c r="Q80">
        <v>20.450387489959549</v>
      </c>
      <c r="R80">
        <f t="shared" si="37"/>
        <v>21.012388940061729</v>
      </c>
      <c r="S80">
        <v>9.36</v>
      </c>
      <c r="T80">
        <f t="shared" si="24"/>
        <v>6.75</v>
      </c>
      <c r="U80">
        <v>54.746299999999998</v>
      </c>
      <c r="V80">
        <f t="shared" si="38"/>
        <v>56.037599999999998</v>
      </c>
      <c r="W80">
        <v>-0.25009894200755628</v>
      </c>
      <c r="X80">
        <f t="shared" si="39"/>
        <v>-0.27866011439830535</v>
      </c>
    </row>
    <row r="81" spans="1:24">
      <c r="A81">
        <v>2003</v>
      </c>
      <c r="B81" t="s">
        <v>24</v>
      </c>
      <c r="C81">
        <f t="shared" si="26"/>
        <v>4</v>
      </c>
      <c r="D81">
        <v>8055.7881609182032</v>
      </c>
      <c r="E81">
        <f t="shared" si="33"/>
        <v>1810.4687445193649</v>
      </c>
      <c r="F81">
        <f t="shared" si="34"/>
        <v>6245.3194163988383</v>
      </c>
      <c r="G81">
        <f t="shared" si="31"/>
        <v>8.9941461382381345</v>
      </c>
      <c r="H81">
        <f t="shared" si="32"/>
        <v>0.25455856944459931</v>
      </c>
      <c r="I81">
        <v>1.76733780760626</v>
      </c>
      <c r="J81">
        <f t="shared" si="29"/>
        <v>1.6717843739338201</v>
      </c>
      <c r="K81">
        <v>85.1966332670453</v>
      </c>
      <c r="L81">
        <f t="shared" si="35"/>
        <v>83.250116690558116</v>
      </c>
      <c r="M81">
        <v>13.920000076293899</v>
      </c>
      <c r="N81">
        <f t="shared" si="30"/>
        <v>15.050000190734901</v>
      </c>
      <c r="O81">
        <v>39.755942533398155</v>
      </c>
      <c r="P81">
        <f t="shared" si="36"/>
        <v>42.277918928829529</v>
      </c>
      <c r="Q81">
        <v>21.389630097283423</v>
      </c>
      <c r="R81">
        <f t="shared" si="37"/>
        <v>20.450387489959549</v>
      </c>
      <c r="S81">
        <v>9.7899999999999991</v>
      </c>
      <c r="T81">
        <f t="shared" si="24"/>
        <v>9.36</v>
      </c>
      <c r="U81">
        <v>55.197099999999999</v>
      </c>
      <c r="V81">
        <f t="shared" si="38"/>
        <v>54.746299999999998</v>
      </c>
      <c r="W81">
        <v>-0.24482263996690978</v>
      </c>
      <c r="X81">
        <f t="shared" si="39"/>
        <v>-0.25009894200755628</v>
      </c>
    </row>
    <row r="82" spans="1:24">
      <c r="A82">
        <v>2004</v>
      </c>
      <c r="B82" t="s">
        <v>24</v>
      </c>
      <c r="C82">
        <f t="shared" si="26"/>
        <v>4</v>
      </c>
      <c r="D82">
        <v>9646.2895873282396</v>
      </c>
      <c r="E82">
        <f t="shared" si="33"/>
        <v>1590.5014264100364</v>
      </c>
      <c r="F82">
        <f t="shared" si="34"/>
        <v>8055.7881609182032</v>
      </c>
      <c r="G82">
        <f t="shared" si="31"/>
        <v>9.1743286216719824</v>
      </c>
      <c r="H82">
        <f t="shared" si="32"/>
        <v>0.18018248343384791</v>
      </c>
      <c r="I82">
        <v>2.0553967905033201</v>
      </c>
      <c r="J82">
        <f t="shared" si="29"/>
        <v>1.76733780760626</v>
      </c>
      <c r="K82">
        <v>85.029414738928608</v>
      </c>
      <c r="L82">
        <f t="shared" si="35"/>
        <v>85.1966332670453</v>
      </c>
      <c r="M82">
        <v>13.6599998474121</v>
      </c>
      <c r="N82">
        <f t="shared" si="30"/>
        <v>13.920000076293899</v>
      </c>
      <c r="O82">
        <v>39.300769246205476</v>
      </c>
      <c r="P82">
        <f t="shared" si="36"/>
        <v>39.755942533398155</v>
      </c>
      <c r="Q82">
        <v>23.386756844825609</v>
      </c>
      <c r="R82">
        <f t="shared" si="37"/>
        <v>21.389630097283423</v>
      </c>
      <c r="S82">
        <v>9.6074999999999999</v>
      </c>
      <c r="T82">
        <f t="shared" si="24"/>
        <v>9.7899999999999991</v>
      </c>
      <c r="U82">
        <v>57.214100000000002</v>
      </c>
      <c r="V82">
        <f t="shared" si="38"/>
        <v>55.197099999999999</v>
      </c>
      <c r="W82">
        <v>-0.24846785470941316</v>
      </c>
      <c r="X82">
        <f t="shared" si="39"/>
        <v>-0.24482263996690978</v>
      </c>
    </row>
    <row r="83" spans="1:24">
      <c r="A83">
        <v>2005</v>
      </c>
      <c r="B83" t="s">
        <v>24</v>
      </c>
      <c r="C83">
        <f t="shared" si="26"/>
        <v>4</v>
      </c>
      <c r="D83">
        <v>10521.03385531164</v>
      </c>
      <c r="E83">
        <f t="shared" si="33"/>
        <v>874.74426798340028</v>
      </c>
      <c r="F83">
        <f t="shared" si="34"/>
        <v>9646.2895873282396</v>
      </c>
      <c r="G83">
        <f t="shared" si="31"/>
        <v>9.2611317566827456</v>
      </c>
      <c r="H83">
        <f t="shared" si="32"/>
        <v>8.6803135010763199E-2</v>
      </c>
      <c r="I83">
        <v>3.3171782444804299</v>
      </c>
      <c r="J83">
        <f t="shared" si="29"/>
        <v>2.0553967905033201</v>
      </c>
      <c r="K83">
        <v>84.857140726928776</v>
      </c>
      <c r="L83">
        <f t="shared" si="35"/>
        <v>85.029414738928608</v>
      </c>
      <c r="M83">
        <v>12.6000003814697</v>
      </c>
      <c r="N83">
        <f t="shared" si="30"/>
        <v>13.6599998474121</v>
      </c>
      <c r="O83">
        <v>38.608298458543196</v>
      </c>
      <c r="P83">
        <f t="shared" si="36"/>
        <v>39.300769246205476</v>
      </c>
      <c r="Q83">
        <v>22.840766965195996</v>
      </c>
      <c r="R83">
        <f t="shared" si="37"/>
        <v>23.386756844825609</v>
      </c>
      <c r="S83">
        <v>8.33</v>
      </c>
      <c r="T83">
        <f t="shared" si="24"/>
        <v>9.6074999999999999</v>
      </c>
      <c r="U83">
        <v>57.039499999999997</v>
      </c>
      <c r="V83">
        <f t="shared" si="38"/>
        <v>57.214100000000002</v>
      </c>
      <c r="W83">
        <v>-0.22954360681772598</v>
      </c>
      <c r="X83">
        <f t="shared" si="39"/>
        <v>-0.24846785470941316</v>
      </c>
    </row>
    <row r="84" spans="1:24">
      <c r="A84">
        <v>2006</v>
      </c>
      <c r="B84" t="s">
        <v>24</v>
      </c>
      <c r="C84">
        <f t="shared" si="26"/>
        <v>4</v>
      </c>
      <c r="D84">
        <v>11684.815066258783</v>
      </c>
      <c r="E84">
        <f t="shared" si="33"/>
        <v>1163.7812109471433</v>
      </c>
      <c r="F84">
        <f t="shared" si="34"/>
        <v>10521.03385531164</v>
      </c>
      <c r="G84">
        <f t="shared" si="31"/>
        <v>9.3660454202545438</v>
      </c>
      <c r="H84">
        <f t="shared" si="32"/>
        <v>0.10491366357179821</v>
      </c>
      <c r="I84">
        <v>3.1898259147295001</v>
      </c>
      <c r="J84">
        <f t="shared" si="29"/>
        <v>3.3171782444804299</v>
      </c>
      <c r="K84">
        <v>86.149568528851489</v>
      </c>
      <c r="L84">
        <f t="shared" si="35"/>
        <v>84.857140726928776</v>
      </c>
      <c r="M84">
        <v>11.1300001144409</v>
      </c>
      <c r="N84">
        <f t="shared" si="30"/>
        <v>12.6000003814697</v>
      </c>
      <c r="O84">
        <v>38.358798186592239</v>
      </c>
      <c r="P84">
        <f t="shared" si="36"/>
        <v>38.608298458543196</v>
      </c>
      <c r="Q84">
        <v>23.431515440976426</v>
      </c>
      <c r="R84">
        <f t="shared" si="37"/>
        <v>22.840766965195996</v>
      </c>
      <c r="S84">
        <v>7.16</v>
      </c>
      <c r="T84">
        <f t="shared" si="24"/>
        <v>8.33</v>
      </c>
      <c r="U84">
        <v>54.719799999999999</v>
      </c>
      <c r="V84">
        <f t="shared" si="38"/>
        <v>57.039499999999997</v>
      </c>
      <c r="W84">
        <v>-0.17328022502243065</v>
      </c>
      <c r="X84">
        <f t="shared" si="39"/>
        <v>-0.22954360681772598</v>
      </c>
    </row>
    <row r="85" spans="1:24">
      <c r="A85">
        <v>2007</v>
      </c>
      <c r="B85" t="s">
        <v>24</v>
      </c>
      <c r="C85">
        <f t="shared" si="26"/>
        <v>4</v>
      </c>
      <c r="D85">
        <v>13942.197367095972</v>
      </c>
      <c r="E85">
        <f t="shared" si="33"/>
        <v>2257.3823008371892</v>
      </c>
      <c r="F85">
        <f t="shared" si="34"/>
        <v>11684.815066258783</v>
      </c>
      <c r="G85">
        <f t="shared" si="31"/>
        <v>9.5426753022433743</v>
      </c>
      <c r="H85">
        <f t="shared" si="32"/>
        <v>0.17662988198883056</v>
      </c>
      <c r="I85">
        <v>2.8992827558339198</v>
      </c>
      <c r="J85">
        <f t="shared" si="29"/>
        <v>3.1898259147295001</v>
      </c>
      <c r="K85">
        <v>85.227679786370814</v>
      </c>
      <c r="L85">
        <f t="shared" si="35"/>
        <v>86.149568528851489</v>
      </c>
      <c r="M85">
        <v>9.9099998474121094</v>
      </c>
      <c r="N85">
        <f t="shared" si="30"/>
        <v>11.1300001144409</v>
      </c>
      <c r="O85">
        <v>37.06911558912708</v>
      </c>
      <c r="P85">
        <f t="shared" si="36"/>
        <v>38.358798186592239</v>
      </c>
      <c r="Q85">
        <v>22.834742292889175</v>
      </c>
      <c r="R85">
        <f t="shared" si="37"/>
        <v>23.431515440976426</v>
      </c>
      <c r="S85">
        <v>6.65</v>
      </c>
      <c r="T85">
        <f t="shared" si="24"/>
        <v>7.16</v>
      </c>
      <c r="U85">
        <v>53.3583</v>
      </c>
      <c r="V85">
        <f t="shared" si="38"/>
        <v>54.719799999999999</v>
      </c>
      <c r="W85">
        <v>-2.3963832052991296E-2</v>
      </c>
      <c r="X85">
        <f t="shared" si="39"/>
        <v>-0.17328022502243065</v>
      </c>
    </row>
    <row r="86" spans="1:24">
      <c r="A86">
        <v>2008</v>
      </c>
      <c r="B86" t="s">
        <v>24</v>
      </c>
      <c r="C86">
        <f t="shared" si="26"/>
        <v>4</v>
      </c>
      <c r="D86">
        <v>16352.535165130692</v>
      </c>
      <c r="E86">
        <f t="shared" si="33"/>
        <v>2410.3377980347195</v>
      </c>
      <c r="F86">
        <f t="shared" si="34"/>
        <v>13942.197367095972</v>
      </c>
      <c r="G86">
        <f t="shared" si="31"/>
        <v>9.7021382202767601</v>
      </c>
      <c r="H86">
        <f t="shared" si="32"/>
        <v>0.15946291803338575</v>
      </c>
      <c r="I86">
        <v>6.0769683879835101</v>
      </c>
      <c r="J86">
        <f t="shared" si="29"/>
        <v>2.8992827558339198</v>
      </c>
      <c r="K86">
        <v>84.978784428724225</v>
      </c>
      <c r="L86">
        <f t="shared" si="35"/>
        <v>85.227679786370814</v>
      </c>
      <c r="M86">
        <v>8.5299997329711896</v>
      </c>
      <c r="N86">
        <f t="shared" si="30"/>
        <v>9.9099998474121094</v>
      </c>
      <c r="O86">
        <v>36.838006790550097</v>
      </c>
      <c r="P86">
        <f t="shared" si="36"/>
        <v>37.06911558912708</v>
      </c>
      <c r="Q86">
        <v>22.896548688868979</v>
      </c>
      <c r="R86">
        <f t="shared" si="37"/>
        <v>22.834742292889175</v>
      </c>
      <c r="S86">
        <v>7.79</v>
      </c>
      <c r="T86">
        <f t="shared" si="24"/>
        <v>6.65</v>
      </c>
      <c r="U86">
        <v>54.2468</v>
      </c>
      <c r="V86">
        <f t="shared" si="38"/>
        <v>53.3583</v>
      </c>
      <c r="W86">
        <v>-4.9305072984570673E-2</v>
      </c>
      <c r="X86">
        <f t="shared" si="39"/>
        <v>-2.3963832052991296E-2</v>
      </c>
    </row>
    <row r="87" spans="1:24">
      <c r="A87">
        <v>2009</v>
      </c>
      <c r="B87" t="s">
        <v>24</v>
      </c>
      <c r="C87">
        <f t="shared" si="26"/>
        <v>4</v>
      </c>
      <c r="D87">
        <v>14576.428038465516</v>
      </c>
      <c r="E87">
        <f t="shared" si="33"/>
        <v>-1776.1071266651761</v>
      </c>
      <c r="F87">
        <f t="shared" si="34"/>
        <v>16352.535165130692</v>
      </c>
      <c r="G87">
        <f t="shared" si="31"/>
        <v>9.5871609850445232</v>
      </c>
      <c r="H87">
        <f t="shared" si="32"/>
        <v>-0.11497723523223691</v>
      </c>
      <c r="I87">
        <v>2.3785284590467399</v>
      </c>
      <c r="J87">
        <f t="shared" si="29"/>
        <v>6.0769683879835101</v>
      </c>
      <c r="K87">
        <v>72.673673415717687</v>
      </c>
      <c r="L87">
        <f t="shared" si="35"/>
        <v>84.978784428724225</v>
      </c>
      <c r="M87">
        <v>9.1999998092651403</v>
      </c>
      <c r="N87">
        <f t="shared" si="30"/>
        <v>8.5299997329711896</v>
      </c>
      <c r="O87">
        <v>39.530272042084022</v>
      </c>
      <c r="P87">
        <f t="shared" si="36"/>
        <v>36.838006790550097</v>
      </c>
      <c r="Q87">
        <v>20.443225053857063</v>
      </c>
      <c r="R87">
        <f t="shared" si="37"/>
        <v>22.896548688868979</v>
      </c>
      <c r="S87">
        <v>8.9</v>
      </c>
      <c r="T87">
        <f t="shared" si="24"/>
        <v>7.79</v>
      </c>
      <c r="U87">
        <v>55.022300000000001</v>
      </c>
      <c r="V87">
        <f t="shared" si="38"/>
        <v>54.2468</v>
      </c>
      <c r="W87">
        <v>-0.16595354078180533</v>
      </c>
      <c r="X87">
        <f t="shared" si="39"/>
        <v>-4.9305072984570673E-2</v>
      </c>
    </row>
    <row r="88" spans="1:24">
      <c r="A88">
        <v>2010</v>
      </c>
      <c r="B88" t="s">
        <v>24</v>
      </c>
      <c r="C88">
        <f t="shared" si="26"/>
        <v>4</v>
      </c>
      <c r="D88">
        <v>13932.074214960998</v>
      </c>
      <c r="E88">
        <f t="shared" si="33"/>
        <v>-644.353823504518</v>
      </c>
      <c r="F88">
        <f t="shared" si="34"/>
        <v>14576.428038465516</v>
      </c>
      <c r="G88">
        <f t="shared" si="31"/>
        <v>9.541948958414066</v>
      </c>
      <c r="H88">
        <f t="shared" si="32"/>
        <v>-4.5212026630457203E-2</v>
      </c>
      <c r="I88">
        <v>1.0305550533357299</v>
      </c>
      <c r="J88">
        <f t="shared" si="29"/>
        <v>2.3785284590467399</v>
      </c>
      <c r="K88">
        <v>75.6433750289209</v>
      </c>
      <c r="L88">
        <f t="shared" si="35"/>
        <v>72.673673415717687</v>
      </c>
      <c r="M88">
        <v>11.6199998855591</v>
      </c>
      <c r="N88">
        <f t="shared" si="30"/>
        <v>9.1999998092651403</v>
      </c>
      <c r="O88">
        <v>41.195711665446773</v>
      </c>
      <c r="P88">
        <f t="shared" si="36"/>
        <v>39.530272042084022</v>
      </c>
      <c r="Q88">
        <v>20.547612433814265</v>
      </c>
      <c r="R88">
        <f t="shared" si="37"/>
        <v>20.443225053857063</v>
      </c>
      <c r="S88">
        <v>8.2899999999999991</v>
      </c>
      <c r="T88">
        <f t="shared" si="24"/>
        <v>8.9</v>
      </c>
      <c r="U88">
        <v>55.235399999999998</v>
      </c>
      <c r="V88">
        <f t="shared" si="38"/>
        <v>55.022300000000001</v>
      </c>
      <c r="W88">
        <v>-0.16970106727632803</v>
      </c>
      <c r="X88">
        <f t="shared" si="39"/>
        <v>-0.16595354078180533</v>
      </c>
    </row>
    <row r="89" spans="1:24">
      <c r="A89">
        <v>2011</v>
      </c>
      <c r="B89" t="s">
        <v>24</v>
      </c>
      <c r="C89">
        <f t="shared" si="26"/>
        <v>4</v>
      </c>
      <c r="D89">
        <v>14578.290096552482</v>
      </c>
      <c r="E89">
        <f t="shared" si="33"/>
        <v>646.2158815914845</v>
      </c>
      <c r="F89">
        <f t="shared" si="34"/>
        <v>13932.074214960998</v>
      </c>
      <c r="G89">
        <f t="shared" si="31"/>
        <v>9.5872887213567637</v>
      </c>
      <c r="H89">
        <f t="shared" si="32"/>
        <v>4.5339762942697703E-2</v>
      </c>
      <c r="I89">
        <v>2.2727272727272698</v>
      </c>
      <c r="J89">
        <f t="shared" si="29"/>
        <v>1.0305550533357299</v>
      </c>
      <c r="K89">
        <v>81.061273647453049</v>
      </c>
      <c r="L89">
        <f t="shared" si="35"/>
        <v>75.6433750289209</v>
      </c>
      <c r="M89">
        <v>13.680000305175801</v>
      </c>
      <c r="N89">
        <f t="shared" si="30"/>
        <v>11.6199998855591</v>
      </c>
      <c r="O89">
        <v>41.559273891903537</v>
      </c>
      <c r="P89">
        <f t="shared" si="36"/>
        <v>41.195711665446773</v>
      </c>
      <c r="Q89">
        <v>20.1290990577996</v>
      </c>
      <c r="R89">
        <f t="shared" si="37"/>
        <v>20.547612433814265</v>
      </c>
      <c r="S89">
        <v>7.48</v>
      </c>
      <c r="T89">
        <f t="shared" si="24"/>
        <v>8.2899999999999991</v>
      </c>
      <c r="U89">
        <v>56.628100000000003</v>
      </c>
      <c r="V89">
        <f t="shared" si="38"/>
        <v>55.235399999999998</v>
      </c>
      <c r="W89">
        <v>-0.18304805362335333</v>
      </c>
      <c r="X89">
        <f t="shared" si="39"/>
        <v>-0.16970106727632803</v>
      </c>
    </row>
    <row r="90" spans="1:24">
      <c r="A90">
        <v>2012</v>
      </c>
      <c r="B90" t="s">
        <v>24</v>
      </c>
      <c r="C90">
        <f t="shared" si="26"/>
        <v>4</v>
      </c>
      <c r="D90">
        <v>13250.757118320153</v>
      </c>
      <c r="E90">
        <f t="shared" si="33"/>
        <v>-1327.5329782323297</v>
      </c>
      <c r="F90">
        <f t="shared" si="34"/>
        <v>14578.290096552482</v>
      </c>
      <c r="G90">
        <f t="shared" si="31"/>
        <v>9.4918099707871786</v>
      </c>
      <c r="H90">
        <f t="shared" si="32"/>
        <v>-9.5478750569585102E-2</v>
      </c>
      <c r="I90">
        <v>3.4120734908136598</v>
      </c>
      <c r="J90">
        <f t="shared" si="29"/>
        <v>2.2727272727272698</v>
      </c>
      <c r="K90">
        <v>82.583364579156736</v>
      </c>
      <c r="L90">
        <f t="shared" si="35"/>
        <v>81.061273647453049</v>
      </c>
      <c r="M90">
        <v>15.930000305175801</v>
      </c>
      <c r="N90">
        <f t="shared" si="30"/>
        <v>13.680000305175801</v>
      </c>
      <c r="O90">
        <v>40.397566064564295</v>
      </c>
      <c r="P90">
        <f t="shared" si="36"/>
        <v>41.559273891903537</v>
      </c>
      <c r="Q90">
        <v>19.431634391231885</v>
      </c>
      <c r="R90">
        <f t="shared" si="37"/>
        <v>20.1290990577996</v>
      </c>
      <c r="S90">
        <v>7.5</v>
      </c>
      <c r="T90">
        <f t="shared" si="24"/>
        <v>7.48</v>
      </c>
      <c r="U90">
        <v>58.182600000000001</v>
      </c>
      <c r="V90">
        <f t="shared" si="38"/>
        <v>56.628100000000003</v>
      </c>
      <c r="W90">
        <v>-0.19308997107145065</v>
      </c>
      <c r="X90">
        <f t="shared" si="39"/>
        <v>-0.18304805362335333</v>
      </c>
    </row>
    <row r="91" spans="1:24">
      <c r="A91">
        <v>2013</v>
      </c>
      <c r="B91" t="s">
        <v>24</v>
      </c>
      <c r="C91">
        <f t="shared" si="26"/>
        <v>4</v>
      </c>
      <c r="D91">
        <v>13663.519127523285</v>
      </c>
      <c r="E91">
        <f t="shared" si="33"/>
        <v>412.76200920313204</v>
      </c>
      <c r="F91">
        <f t="shared" si="34"/>
        <v>13250.757118320153</v>
      </c>
      <c r="G91">
        <f t="shared" si="31"/>
        <v>9.5224847227512353</v>
      </c>
      <c r="H91">
        <f t="shared" si="32"/>
        <v>3.0674751964056668E-2</v>
      </c>
      <c r="I91">
        <v>2.2165820642977998</v>
      </c>
      <c r="J91">
        <f t="shared" si="29"/>
        <v>3.4120734908136598</v>
      </c>
      <c r="K91">
        <v>85.025236438384667</v>
      </c>
      <c r="L91">
        <f t="shared" si="35"/>
        <v>82.583364579156736</v>
      </c>
      <c r="M91">
        <v>17.25</v>
      </c>
      <c r="N91">
        <f t="shared" si="30"/>
        <v>15.930000305175801</v>
      </c>
      <c r="O91">
        <v>39.694139388607482</v>
      </c>
      <c r="P91">
        <f t="shared" si="36"/>
        <v>40.397566064564295</v>
      </c>
      <c r="Q91">
        <v>20.44421601605152</v>
      </c>
      <c r="R91">
        <f t="shared" si="37"/>
        <v>19.431634391231885</v>
      </c>
      <c r="S91">
        <v>7.94</v>
      </c>
      <c r="T91">
        <f t="shared" si="24"/>
        <v>7.5</v>
      </c>
      <c r="U91">
        <v>58.868400000000001</v>
      </c>
      <c r="V91">
        <f t="shared" si="38"/>
        <v>58.182600000000001</v>
      </c>
      <c r="W91">
        <v>-0.19388711151041996</v>
      </c>
      <c r="X91">
        <f t="shared" si="39"/>
        <v>-0.19308997107145065</v>
      </c>
    </row>
    <row r="92" spans="1:24">
      <c r="A92">
        <v>2014</v>
      </c>
      <c r="B92" t="s">
        <v>24</v>
      </c>
      <c r="C92">
        <f t="shared" si="26"/>
        <v>4</v>
      </c>
      <c r="D92">
        <v>13606.893441544224</v>
      </c>
      <c r="E92">
        <f t="shared" si="33"/>
        <v>-56.625685979061018</v>
      </c>
      <c r="F92">
        <f t="shared" si="34"/>
        <v>13663.519127523285</v>
      </c>
      <c r="G92">
        <f t="shared" si="31"/>
        <v>9.5183318140103612</v>
      </c>
      <c r="H92">
        <f t="shared" si="32"/>
        <v>-4.1529087408740395E-3</v>
      </c>
      <c r="I92">
        <v>-0.21519615957621499</v>
      </c>
      <c r="J92">
        <f t="shared" si="29"/>
        <v>2.2165820642977998</v>
      </c>
      <c r="K92">
        <v>88.623288580628582</v>
      </c>
      <c r="L92">
        <f t="shared" si="35"/>
        <v>85.025236438384667</v>
      </c>
      <c r="M92">
        <v>17.290000915527301</v>
      </c>
      <c r="N92">
        <f t="shared" si="30"/>
        <v>17.25</v>
      </c>
      <c r="O92">
        <v>40.998950828300202</v>
      </c>
      <c r="P92">
        <f t="shared" si="36"/>
        <v>39.694139388607482</v>
      </c>
      <c r="Q92">
        <v>20.761593492296129</v>
      </c>
      <c r="R92">
        <f t="shared" si="37"/>
        <v>20.44421601605152</v>
      </c>
      <c r="T92">
        <f t="shared" si="24"/>
        <v>7.94</v>
      </c>
      <c r="U92">
        <v>59.009300000000003</v>
      </c>
      <c r="V92">
        <f t="shared" si="38"/>
        <v>58.868400000000001</v>
      </c>
      <c r="W92">
        <v>-0.19789789957748863</v>
      </c>
      <c r="X92">
        <f t="shared" si="39"/>
        <v>-0.19388711151041996</v>
      </c>
    </row>
    <row r="93" spans="1:24">
      <c r="A93">
        <v>2015</v>
      </c>
      <c r="B93" t="s">
        <v>24</v>
      </c>
      <c r="C93">
        <f t="shared" si="26"/>
        <v>4</v>
      </c>
      <c r="D93">
        <v>11773.264663632597</v>
      </c>
      <c r="E93">
        <f t="shared" si="33"/>
        <v>-1833.6287779116265</v>
      </c>
      <c r="F93">
        <f t="shared" si="34"/>
        <v>13606.893441544224</v>
      </c>
      <c r="G93">
        <f t="shared" si="31"/>
        <v>9.3735865333854882</v>
      </c>
      <c r="H93">
        <f t="shared" si="32"/>
        <v>-0.14474528062487302</v>
      </c>
      <c r="I93">
        <v>-0.46449900464500199</v>
      </c>
      <c r="J93">
        <f t="shared" si="29"/>
        <v>-0.21519615957621499</v>
      </c>
      <c r="K93">
        <v>93.904974524731017</v>
      </c>
      <c r="L93">
        <f t="shared" si="35"/>
        <v>88.623288580628582</v>
      </c>
      <c r="M93">
        <v>16.180000305175799</v>
      </c>
      <c r="N93">
        <f t="shared" si="30"/>
        <v>17.290000915527301</v>
      </c>
      <c r="O93">
        <v>40.762799359634975</v>
      </c>
      <c r="P93">
        <f t="shared" si="36"/>
        <v>40.998950828300202</v>
      </c>
      <c r="Q93">
        <v>24.560329808669689</v>
      </c>
      <c r="R93">
        <f t="shared" si="37"/>
        <v>20.761593492296129</v>
      </c>
      <c r="U93">
        <v>67.681200000000004</v>
      </c>
      <c r="V93">
        <f t="shared" si="38"/>
        <v>59.009300000000003</v>
      </c>
      <c r="W93">
        <v>-0.19912185704066729</v>
      </c>
      <c r="X93">
        <f t="shared" si="39"/>
        <v>-0.19789789957748863</v>
      </c>
    </row>
    <row r="94" spans="1:24">
      <c r="A94">
        <v>1993</v>
      </c>
      <c r="B94" t="s">
        <v>23</v>
      </c>
      <c r="C94">
        <f t="shared" si="26"/>
        <v>5</v>
      </c>
      <c r="D94">
        <v>10526.141769674699</v>
      </c>
      <c r="E94" t="str">
        <f t="shared" si="33"/>
        <v/>
      </c>
      <c r="F94" t="str">
        <f t="shared" si="34"/>
        <v/>
      </c>
      <c r="G94">
        <f t="shared" si="31"/>
        <v>9.2616171343461762</v>
      </c>
      <c r="H94" t="str">
        <f t="shared" si="32"/>
        <v/>
      </c>
      <c r="I94">
        <v>4.8541666666669299</v>
      </c>
      <c r="J94" t="str">
        <f t="shared" si="29"/>
        <v/>
      </c>
      <c r="K94">
        <v>95.416375350747529</v>
      </c>
      <c r="L94" t="str">
        <f t="shared" si="35"/>
        <v/>
      </c>
      <c r="M94">
        <v>3.3239998817443799</v>
      </c>
      <c r="N94" t="str">
        <f t="shared" si="30"/>
        <v/>
      </c>
      <c r="O94">
        <v>50.184787068858249</v>
      </c>
      <c r="P94" t="str">
        <f t="shared" si="36"/>
        <v/>
      </c>
      <c r="Q94">
        <v>26.812916851961848</v>
      </c>
      <c r="R94" t="str">
        <f t="shared" si="37"/>
        <v/>
      </c>
      <c r="S94">
        <v>3.25</v>
      </c>
      <c r="T94" t="str">
        <f t="shared" ref="T94:T109" si="40">IF($B94=$B93,S93,"")</f>
        <v/>
      </c>
      <c r="V94" t="str">
        <f t="shared" si="38"/>
        <v/>
      </c>
      <c r="X94" t="str">
        <f t="shared" si="39"/>
        <v/>
      </c>
    </row>
    <row r="95" spans="1:24">
      <c r="A95">
        <v>1994</v>
      </c>
      <c r="B95" t="s">
        <v>23</v>
      </c>
      <c r="C95">
        <f t="shared" si="26"/>
        <v>5</v>
      </c>
      <c r="D95">
        <v>11617.6927784249</v>
      </c>
      <c r="E95">
        <f t="shared" si="33"/>
        <v>1091.5510087502007</v>
      </c>
      <c r="F95">
        <f t="shared" si="34"/>
        <v>10526.141769674699</v>
      </c>
      <c r="G95">
        <f t="shared" si="31"/>
        <v>9.360284454617446</v>
      </c>
      <c r="H95">
        <f t="shared" si="32"/>
        <v>9.8667320271269787E-2</v>
      </c>
      <c r="I95">
        <v>4.6985893105497798</v>
      </c>
      <c r="J95">
        <f t="shared" si="29"/>
        <v>4.8541666666669299</v>
      </c>
      <c r="K95">
        <v>95.776151605187721</v>
      </c>
      <c r="L95">
        <f t="shared" si="35"/>
        <v>95.416375350747529</v>
      </c>
      <c r="M95">
        <v>3.11199998855591</v>
      </c>
      <c r="N95">
        <f t="shared" si="30"/>
        <v>3.3239998817443799</v>
      </c>
      <c r="O95">
        <v>50.97395481688244</v>
      </c>
      <c r="P95">
        <f t="shared" si="36"/>
        <v>50.184787068858249</v>
      </c>
      <c r="Q95">
        <v>27.795644145053284</v>
      </c>
      <c r="R95">
        <f t="shared" si="37"/>
        <v>26.812916851961848</v>
      </c>
      <c r="S95">
        <v>3.0833300000000001</v>
      </c>
      <c r="T95">
        <f t="shared" si="40"/>
        <v>3.25</v>
      </c>
    </row>
    <row r="96" spans="1:24">
      <c r="A96">
        <v>1995</v>
      </c>
      <c r="B96" t="s">
        <v>23</v>
      </c>
      <c r="C96">
        <f t="shared" si="26"/>
        <v>5</v>
      </c>
      <c r="D96">
        <v>15261.426463170201</v>
      </c>
      <c r="E96">
        <f t="shared" si="33"/>
        <v>3643.7336847453007</v>
      </c>
      <c r="F96">
        <f t="shared" si="34"/>
        <v>11617.6927784249</v>
      </c>
      <c r="G96">
        <f t="shared" si="31"/>
        <v>9.6330837777416853</v>
      </c>
      <c r="H96">
        <f t="shared" si="32"/>
        <v>0.27279932312423938</v>
      </c>
      <c r="I96">
        <v>2.61581787956337</v>
      </c>
      <c r="J96">
        <f t="shared" si="29"/>
        <v>4.6985893105497798</v>
      </c>
      <c r="K96">
        <v>134.39046562268828</v>
      </c>
      <c r="L96">
        <f t="shared" si="35"/>
        <v>95.776151605187721</v>
      </c>
      <c r="M96">
        <v>3.4059998989105198</v>
      </c>
      <c r="N96">
        <f t="shared" si="30"/>
        <v>3.11199998855591</v>
      </c>
      <c r="O96">
        <v>46.705315294289065</v>
      </c>
      <c r="P96">
        <f t="shared" si="36"/>
        <v>50.97395481688244</v>
      </c>
      <c r="Q96">
        <v>21.185070964639571</v>
      </c>
      <c r="R96">
        <f t="shared" si="37"/>
        <v>27.795644145053284</v>
      </c>
      <c r="S96">
        <v>2.75</v>
      </c>
      <c r="T96">
        <f t="shared" si="40"/>
        <v>3.0833300000000001</v>
      </c>
    </row>
    <row r="97" spans="1:24">
      <c r="A97">
        <v>1996</v>
      </c>
      <c r="B97" t="s">
        <v>23</v>
      </c>
      <c r="C97">
        <f t="shared" si="26"/>
        <v>5</v>
      </c>
      <c r="D97">
        <v>15139.2280305854</v>
      </c>
      <c r="E97">
        <f t="shared" si="33"/>
        <v>-122.19843258480068</v>
      </c>
      <c r="F97">
        <f t="shared" si="34"/>
        <v>15261.426463170201</v>
      </c>
      <c r="G97">
        <f t="shared" si="31"/>
        <v>9.6250445369586703</v>
      </c>
      <c r="H97">
        <f t="shared" si="32"/>
        <v>-8.0392407830149892E-3</v>
      </c>
      <c r="I97">
        <v>2.9789248648126798</v>
      </c>
      <c r="J97">
        <f t="shared" si="29"/>
        <v>2.61581787956337</v>
      </c>
      <c r="K97">
        <v>140.84892537126387</v>
      </c>
      <c r="L97">
        <f t="shared" si="35"/>
        <v>134.39046562268828</v>
      </c>
      <c r="M97">
        <v>4.8400001525878897</v>
      </c>
      <c r="N97">
        <f t="shared" si="30"/>
        <v>3.4059998989105198</v>
      </c>
      <c r="O97">
        <v>48.687486150775726</v>
      </c>
      <c r="P97">
        <f t="shared" si="36"/>
        <v>46.705315294289065</v>
      </c>
      <c r="Q97">
        <v>19.381248086698612</v>
      </c>
      <c r="R97">
        <f t="shared" si="37"/>
        <v>21.185070964639571</v>
      </c>
      <c r="S97">
        <v>1.5</v>
      </c>
      <c r="T97">
        <f t="shared" si="40"/>
        <v>2.75</v>
      </c>
      <c r="U97">
        <v>79.042400000000001</v>
      </c>
      <c r="W97">
        <v>-0.21550896633860997</v>
      </c>
    </row>
    <row r="98" spans="1:24">
      <c r="A98">
        <v>1997</v>
      </c>
      <c r="B98" t="s">
        <v>23</v>
      </c>
      <c r="C98">
        <f t="shared" si="26"/>
        <v>5</v>
      </c>
      <c r="D98">
        <v>14234.2494839714</v>
      </c>
      <c r="E98">
        <f t="shared" si="33"/>
        <v>-904.97854661400015</v>
      </c>
      <c r="F98">
        <f t="shared" si="34"/>
        <v>15139.2280305854</v>
      </c>
      <c r="G98">
        <f t="shared" si="31"/>
        <v>9.5634062750325359</v>
      </c>
      <c r="H98">
        <f t="shared" si="32"/>
        <v>-6.1638261926134419E-2</v>
      </c>
      <c r="I98">
        <v>3.6053444436462598</v>
      </c>
      <c r="J98">
        <f t="shared" si="29"/>
        <v>2.9789248648126798</v>
      </c>
      <c r="K98">
        <v>139.76286926281193</v>
      </c>
      <c r="L98">
        <f t="shared" si="35"/>
        <v>140.84892537126387</v>
      </c>
      <c r="M98">
        <v>5.0920000076293901</v>
      </c>
      <c r="N98">
        <f t="shared" si="30"/>
        <v>4.8400001525878897</v>
      </c>
      <c r="O98">
        <v>51.032935148300055</v>
      </c>
      <c r="P98">
        <f t="shared" si="36"/>
        <v>48.687486150775726</v>
      </c>
      <c r="Q98">
        <v>17.599140271731038</v>
      </c>
      <c r="R98">
        <f t="shared" si="37"/>
        <v>19.381248086698612</v>
      </c>
      <c r="S98">
        <v>1.5</v>
      </c>
      <c r="T98">
        <f t="shared" si="40"/>
        <v>1.5</v>
      </c>
      <c r="U98">
        <v>72.781899999999993</v>
      </c>
      <c r="V98">
        <f t="shared" ref="V98:V117" si="41">IF($B98=$B97,U97,"")</f>
        <v>79.042400000000001</v>
      </c>
      <c r="W98">
        <v>-0.21477556316502666</v>
      </c>
      <c r="X98">
        <f t="shared" ref="X98:X117" si="42">IF($B98=$B97,W97,"")</f>
        <v>-0.21550896633860997</v>
      </c>
    </row>
    <row r="99" spans="1:24">
      <c r="A99">
        <v>1998</v>
      </c>
      <c r="B99" t="s">
        <v>23</v>
      </c>
      <c r="C99">
        <f t="shared" si="26"/>
        <v>5</v>
      </c>
      <c r="D99">
        <v>15092.829586374701</v>
      </c>
      <c r="E99">
        <f t="shared" si="33"/>
        <v>858.58010240330077</v>
      </c>
      <c r="F99">
        <f t="shared" si="34"/>
        <v>14234.2494839714</v>
      </c>
      <c r="G99">
        <f t="shared" si="31"/>
        <v>9.6219750481909418</v>
      </c>
      <c r="H99">
        <f t="shared" si="32"/>
        <v>5.8568773158405918E-2</v>
      </c>
      <c r="I99">
        <v>2.2277073265431899</v>
      </c>
      <c r="J99">
        <f t="shared" si="29"/>
        <v>3.6053444436462598</v>
      </c>
      <c r="K99">
        <v>134.9096777184435</v>
      </c>
      <c r="L99">
        <f t="shared" si="35"/>
        <v>139.76286926281193</v>
      </c>
      <c r="M99">
        <v>5.1129999160766602</v>
      </c>
      <c r="N99">
        <f t="shared" si="30"/>
        <v>5.0920000076293901</v>
      </c>
      <c r="O99">
        <v>54.54455945672165</v>
      </c>
      <c r="P99">
        <f t="shared" si="36"/>
        <v>51.032935148300055</v>
      </c>
      <c r="Q99">
        <v>25.024416060547477</v>
      </c>
      <c r="R99">
        <f t="shared" si="37"/>
        <v>17.599140271731038</v>
      </c>
      <c r="S99">
        <v>1.5</v>
      </c>
      <c r="T99">
        <f t="shared" si="40"/>
        <v>1.5</v>
      </c>
      <c r="U99">
        <v>74.809700000000007</v>
      </c>
      <c r="V99">
        <f t="shared" si="41"/>
        <v>72.781899999999993</v>
      </c>
      <c r="W99">
        <v>-0.20227898733786001</v>
      </c>
      <c r="X99">
        <f t="shared" si="42"/>
        <v>-0.21477556316502666</v>
      </c>
    </row>
    <row r="100" spans="1:24">
      <c r="A100">
        <v>1999</v>
      </c>
      <c r="B100" t="s">
        <v>23</v>
      </c>
      <c r="C100">
        <f t="shared" si="26"/>
        <v>5</v>
      </c>
      <c r="D100">
        <v>15287.917556381401</v>
      </c>
      <c r="E100">
        <f t="shared" si="33"/>
        <v>195.08797000669983</v>
      </c>
      <c r="F100">
        <f t="shared" si="34"/>
        <v>15092.829586374701</v>
      </c>
      <c r="G100">
        <f t="shared" si="31"/>
        <v>9.6348180932041956</v>
      </c>
      <c r="H100">
        <f t="shared" si="32"/>
        <v>1.2843045013253729E-2</v>
      </c>
      <c r="I100">
        <v>1.6299999999999699</v>
      </c>
      <c r="J100">
        <f t="shared" si="29"/>
        <v>2.2277073265431899</v>
      </c>
      <c r="K100">
        <v>131.20938472351813</v>
      </c>
      <c r="L100">
        <f t="shared" si="35"/>
        <v>134.9096777184435</v>
      </c>
      <c r="M100">
        <v>5.6999998092651403</v>
      </c>
      <c r="N100">
        <f t="shared" si="30"/>
        <v>5.1129999160766602</v>
      </c>
      <c r="O100">
        <v>53.635866636593519</v>
      </c>
      <c r="P100">
        <f t="shared" si="36"/>
        <v>54.54455945672165</v>
      </c>
      <c r="Q100">
        <v>17.827680352604062</v>
      </c>
      <c r="R100">
        <f t="shared" si="37"/>
        <v>25.024416060547477</v>
      </c>
      <c r="S100">
        <v>1.5</v>
      </c>
      <c r="T100">
        <f t="shared" si="40"/>
        <v>1.5</v>
      </c>
      <c r="U100">
        <v>73.568100000000001</v>
      </c>
      <c r="V100">
        <f t="shared" si="41"/>
        <v>74.809700000000007</v>
      </c>
      <c r="W100">
        <v>0.12251963791373995</v>
      </c>
      <c r="X100">
        <f t="shared" si="42"/>
        <v>-0.20227898733786001</v>
      </c>
    </row>
    <row r="101" spans="1:24">
      <c r="A101">
        <v>2000</v>
      </c>
      <c r="B101" t="s">
        <v>23</v>
      </c>
      <c r="C101">
        <f t="shared" si="26"/>
        <v>5</v>
      </c>
      <c r="D101">
        <v>14388.3467029574</v>
      </c>
      <c r="E101">
        <f t="shared" si="33"/>
        <v>-899.57085342400023</v>
      </c>
      <c r="F101">
        <f t="shared" si="34"/>
        <v>15287.917556381401</v>
      </c>
      <c r="G101">
        <f t="shared" si="31"/>
        <v>9.5741739012000213</v>
      </c>
      <c r="H101">
        <f t="shared" si="32"/>
        <v>-6.0644192004174258E-2</v>
      </c>
      <c r="I101">
        <v>4.1416576470205797</v>
      </c>
      <c r="J101">
        <f t="shared" si="29"/>
        <v>1.6299999999999699</v>
      </c>
      <c r="K101">
        <v>137.49492684271229</v>
      </c>
      <c r="L101">
        <f t="shared" si="35"/>
        <v>131.20938472351813</v>
      </c>
      <c r="M101">
        <v>4.9800000190734899</v>
      </c>
      <c r="N101">
        <f t="shared" si="30"/>
        <v>5.6999998092651403</v>
      </c>
      <c r="O101">
        <v>54.306052053276865</v>
      </c>
      <c r="P101">
        <f t="shared" si="36"/>
        <v>53.635866636593519</v>
      </c>
      <c r="Q101">
        <v>16.199697594351665</v>
      </c>
      <c r="R101">
        <f t="shared" si="37"/>
        <v>17.827680352604062</v>
      </c>
      <c r="S101">
        <v>1.5</v>
      </c>
      <c r="T101">
        <f t="shared" si="40"/>
        <v>1.5</v>
      </c>
      <c r="U101">
        <v>73.375600000000006</v>
      </c>
      <c r="V101">
        <f t="shared" si="41"/>
        <v>73.568100000000001</v>
      </c>
      <c r="W101">
        <v>0.55948733575867993</v>
      </c>
      <c r="X101">
        <f t="shared" si="42"/>
        <v>0.12251963791373995</v>
      </c>
    </row>
    <row r="102" spans="1:24">
      <c r="A102">
        <v>2001</v>
      </c>
      <c r="B102" t="s">
        <v>23</v>
      </c>
      <c r="C102">
        <f t="shared" si="26"/>
        <v>5</v>
      </c>
      <c r="D102">
        <v>14821.4455185468</v>
      </c>
      <c r="E102">
        <f t="shared" si="33"/>
        <v>433.09881558939924</v>
      </c>
      <c r="F102">
        <f t="shared" si="34"/>
        <v>14388.3467029574</v>
      </c>
      <c r="G102">
        <f t="shared" si="31"/>
        <v>9.6038304324570021</v>
      </c>
      <c r="H102">
        <f t="shared" si="32"/>
        <v>2.9656531256980756E-2</v>
      </c>
      <c r="I102">
        <v>1.97304191729915</v>
      </c>
      <c r="J102">
        <f t="shared" si="29"/>
        <v>4.1416576470205797</v>
      </c>
      <c r="K102">
        <v>131.84912879076523</v>
      </c>
      <c r="L102">
        <f t="shared" si="35"/>
        <v>137.49492684271229</v>
      </c>
      <c r="M102">
        <v>3.9700000286102299</v>
      </c>
      <c r="N102">
        <f t="shared" si="30"/>
        <v>4.9800000190734899</v>
      </c>
      <c r="O102">
        <v>55.668887425832246</v>
      </c>
      <c r="P102">
        <f t="shared" si="36"/>
        <v>54.306052053276865</v>
      </c>
      <c r="Q102">
        <v>15.845758303993094</v>
      </c>
      <c r="R102">
        <f t="shared" si="37"/>
        <v>16.199697594351665</v>
      </c>
      <c r="S102">
        <v>2.4700000000000002</v>
      </c>
      <c r="T102">
        <f t="shared" si="40"/>
        <v>1.5</v>
      </c>
      <c r="U102">
        <v>69.494399999999999</v>
      </c>
      <c r="V102">
        <f t="shared" si="41"/>
        <v>73.375600000000006</v>
      </c>
      <c r="W102">
        <v>0.40858647922000335</v>
      </c>
      <c r="X102">
        <f t="shared" si="42"/>
        <v>0.55948733575867993</v>
      </c>
    </row>
    <row r="103" spans="1:24">
      <c r="A103">
        <v>2002</v>
      </c>
      <c r="B103" t="s">
        <v>23</v>
      </c>
      <c r="C103">
        <f t="shared" si="26"/>
        <v>5</v>
      </c>
      <c r="D103">
        <v>16093.218676255001</v>
      </c>
      <c r="E103">
        <f t="shared" si="33"/>
        <v>1271.7731577082013</v>
      </c>
      <c r="F103">
        <f t="shared" si="34"/>
        <v>14821.4455185468</v>
      </c>
      <c r="G103">
        <f t="shared" si="31"/>
        <v>9.6861532620102118</v>
      </c>
      <c r="H103">
        <f t="shared" si="32"/>
        <v>8.2322829553209687E-2</v>
      </c>
      <c r="I103">
        <v>2.8011550518074602</v>
      </c>
      <c r="J103">
        <f t="shared" si="29"/>
        <v>1.97304191729915</v>
      </c>
      <c r="K103">
        <v>123.64132814236542</v>
      </c>
      <c r="L103">
        <f t="shared" si="35"/>
        <v>131.84912879076523</v>
      </c>
      <c r="M103">
        <v>3.3099999427795401</v>
      </c>
      <c r="N103">
        <f t="shared" si="30"/>
        <v>3.9700000286102299</v>
      </c>
      <c r="O103">
        <v>58.112681127479583</v>
      </c>
      <c r="P103">
        <f t="shared" si="36"/>
        <v>55.668887425832246</v>
      </c>
      <c r="Q103">
        <v>17.495290509973159</v>
      </c>
      <c r="R103">
        <f t="shared" si="37"/>
        <v>15.845758303993094</v>
      </c>
      <c r="S103">
        <v>2.68</v>
      </c>
      <c r="T103">
        <f t="shared" si="40"/>
        <v>2.4700000000000002</v>
      </c>
      <c r="U103">
        <v>69.099199999999996</v>
      </c>
      <c r="V103">
        <f t="shared" si="41"/>
        <v>69.494399999999999</v>
      </c>
      <c r="W103">
        <v>-5.8663867010683324E-2</v>
      </c>
      <c r="X103">
        <f t="shared" si="42"/>
        <v>0.40858647922000335</v>
      </c>
    </row>
    <row r="104" spans="1:24">
      <c r="A104">
        <v>2003</v>
      </c>
      <c r="B104" t="s">
        <v>23</v>
      </c>
      <c r="C104">
        <f t="shared" si="26"/>
        <v>5</v>
      </c>
      <c r="D104">
        <v>20252.2421378578</v>
      </c>
      <c r="E104">
        <f t="shared" si="33"/>
        <v>4159.0234616027992</v>
      </c>
      <c r="F104">
        <f t="shared" si="34"/>
        <v>16093.218676255001</v>
      </c>
      <c r="G104">
        <f t="shared" si="31"/>
        <v>9.9160207892625376</v>
      </c>
      <c r="H104">
        <f t="shared" si="32"/>
        <v>0.22986752725232584</v>
      </c>
      <c r="I104">
        <v>4.1390653868685501</v>
      </c>
      <c r="J104">
        <f t="shared" si="29"/>
        <v>2.8011550518074602</v>
      </c>
      <c r="K104">
        <v>114.00458845226538</v>
      </c>
      <c r="L104">
        <f t="shared" si="35"/>
        <v>123.64132814236542</v>
      </c>
      <c r="M104">
        <v>4.1300001144409197</v>
      </c>
      <c r="N104">
        <f t="shared" si="30"/>
        <v>3.3099999427795401</v>
      </c>
      <c r="O104">
        <v>63.579288825974224</v>
      </c>
      <c r="P104">
        <f t="shared" si="36"/>
        <v>58.112681127479583</v>
      </c>
      <c r="Q104">
        <v>18.114203058892901</v>
      </c>
      <c r="R104">
        <f t="shared" si="37"/>
        <v>17.495290509973159</v>
      </c>
      <c r="S104">
        <v>3.6</v>
      </c>
      <c r="T104">
        <f t="shared" si="40"/>
        <v>2.68</v>
      </c>
      <c r="U104">
        <v>73.301100000000005</v>
      </c>
      <c r="V104">
        <f t="shared" si="41"/>
        <v>69.099199999999996</v>
      </c>
      <c r="W104">
        <v>-0.17670469340415731</v>
      </c>
      <c r="X104">
        <f t="shared" si="42"/>
        <v>-5.8663867010683324E-2</v>
      </c>
    </row>
    <row r="105" spans="1:24">
      <c r="A105">
        <v>2004</v>
      </c>
      <c r="B105" t="s">
        <v>23</v>
      </c>
      <c r="C105">
        <f t="shared" si="26"/>
        <v>5</v>
      </c>
      <c r="D105">
        <v>23792.617929063999</v>
      </c>
      <c r="E105">
        <f t="shared" si="33"/>
        <v>3540.3757912061992</v>
      </c>
      <c r="F105">
        <f t="shared" si="34"/>
        <v>20252.2421378578</v>
      </c>
      <c r="G105">
        <f t="shared" ref="G105:G136" si="43">LN(D105)</f>
        <v>10.077130640498847</v>
      </c>
      <c r="H105">
        <f t="shared" ref="H105:H136" si="44">IF(B105=B104,G105-G104,"")</f>
        <v>0.16110985123630961</v>
      </c>
      <c r="I105">
        <v>2.2862170680167599</v>
      </c>
      <c r="J105">
        <f t="shared" si="29"/>
        <v>4.1390653868685501</v>
      </c>
      <c r="K105">
        <v>113.90364336005496</v>
      </c>
      <c r="L105">
        <f t="shared" si="35"/>
        <v>114.00458845226538</v>
      </c>
      <c r="M105">
        <v>4.3200001716613796</v>
      </c>
      <c r="N105">
        <f t="shared" si="30"/>
        <v>4.1300001144409197</v>
      </c>
      <c r="O105">
        <v>61.122239801547643</v>
      </c>
      <c r="P105">
        <f t="shared" si="36"/>
        <v>63.579288825974224</v>
      </c>
      <c r="Q105">
        <v>17.290486175627386</v>
      </c>
      <c r="R105">
        <f t="shared" si="37"/>
        <v>18.114203058892901</v>
      </c>
      <c r="S105">
        <v>3.93</v>
      </c>
      <c r="T105">
        <f t="shared" si="40"/>
        <v>3.6</v>
      </c>
      <c r="U105">
        <v>71.746300000000005</v>
      </c>
      <c r="V105">
        <f t="shared" si="41"/>
        <v>73.301100000000005</v>
      </c>
      <c r="W105">
        <v>-0.21346532718713332</v>
      </c>
      <c r="X105">
        <f t="shared" si="42"/>
        <v>-0.17670469340415731</v>
      </c>
    </row>
    <row r="106" spans="1:24">
      <c r="A106">
        <v>2005</v>
      </c>
      <c r="B106" t="s">
        <v>23</v>
      </c>
      <c r="C106">
        <f t="shared" si="26"/>
        <v>5</v>
      </c>
      <c r="D106">
        <v>24959.265905382199</v>
      </c>
      <c r="E106">
        <f t="shared" ref="E106:E137" si="45">IF($B106=$B105,D106-D105,"")</f>
        <v>1166.6479763181997</v>
      </c>
      <c r="F106">
        <f t="shared" ref="F106:F137" si="46">IF($B106=$B105,D105,"")</f>
        <v>23792.617929063999</v>
      </c>
      <c r="G106">
        <f t="shared" si="43"/>
        <v>10.125000411208797</v>
      </c>
      <c r="H106">
        <f t="shared" si="44"/>
        <v>4.7869770709949577E-2</v>
      </c>
      <c r="I106">
        <v>2.5601613233023399</v>
      </c>
      <c r="J106">
        <f t="shared" si="29"/>
        <v>2.2862170680167599</v>
      </c>
      <c r="K106">
        <v>111.91710333949297</v>
      </c>
      <c r="L106">
        <f t="shared" ref="L106:L137" si="47">IF($B106=$B105,K105,"")</f>
        <v>113.90364336005496</v>
      </c>
      <c r="M106">
        <v>5.3099999427795401</v>
      </c>
      <c r="N106">
        <f t="shared" si="30"/>
        <v>4.3200001716613796</v>
      </c>
      <c r="O106">
        <v>63.217622791556948</v>
      </c>
      <c r="P106">
        <f t="shared" ref="P106:P137" si="48">IF($B106=$B105,O105,"")</f>
        <v>61.122239801547643</v>
      </c>
      <c r="Q106">
        <v>17.21595576052712</v>
      </c>
      <c r="R106">
        <f t="shared" ref="R106:R137" si="49">IF($B106=$B105,Q105,"")</f>
        <v>17.290486175627386</v>
      </c>
      <c r="S106">
        <v>3.2</v>
      </c>
      <c r="T106">
        <f t="shared" si="40"/>
        <v>3.93</v>
      </c>
      <c r="U106">
        <v>70.6434</v>
      </c>
      <c r="V106">
        <f t="shared" si="41"/>
        <v>71.746300000000005</v>
      </c>
      <c r="W106">
        <v>-0.20295666826915001</v>
      </c>
      <c r="X106">
        <f t="shared" si="42"/>
        <v>-0.21346532718713332</v>
      </c>
    </row>
    <row r="107" spans="1:24">
      <c r="A107">
        <v>2006</v>
      </c>
      <c r="B107" t="s">
        <v>23</v>
      </c>
      <c r="C107">
        <f t="shared" si="26"/>
        <v>5</v>
      </c>
      <c r="D107">
        <v>26729.326745741899</v>
      </c>
      <c r="E107">
        <f t="shared" si="45"/>
        <v>1770.0608403596998</v>
      </c>
      <c r="F107">
        <f t="shared" si="46"/>
        <v>24959.265905382199</v>
      </c>
      <c r="G107">
        <f t="shared" si="43"/>
        <v>10.193516621600718</v>
      </c>
      <c r="H107">
        <f t="shared" si="44"/>
        <v>6.8516210391921462E-2</v>
      </c>
      <c r="I107">
        <v>2.3026992742754699</v>
      </c>
      <c r="J107">
        <f t="shared" si="29"/>
        <v>2.5601613233023399</v>
      </c>
      <c r="K107">
        <v>109.80636274204657</v>
      </c>
      <c r="L107">
        <f t="shared" si="47"/>
        <v>111.91710333949297</v>
      </c>
      <c r="M107">
        <v>4.53999996185303</v>
      </c>
      <c r="N107">
        <f t="shared" si="30"/>
        <v>5.3099999427795401</v>
      </c>
      <c r="O107">
        <v>62.303005805124144</v>
      </c>
      <c r="P107">
        <f t="shared" si="48"/>
        <v>63.217622791556948</v>
      </c>
      <c r="Q107">
        <v>17.153827736339533</v>
      </c>
      <c r="R107">
        <f t="shared" si="49"/>
        <v>17.21595576052712</v>
      </c>
      <c r="S107">
        <v>3.39</v>
      </c>
      <c r="T107">
        <f t="shared" si="40"/>
        <v>3.2</v>
      </c>
      <c r="U107">
        <v>72.656899999999993</v>
      </c>
      <c r="V107">
        <f t="shared" si="41"/>
        <v>70.6434</v>
      </c>
      <c r="W107">
        <v>1.2156544253993299E-2</v>
      </c>
      <c r="X107">
        <f t="shared" si="42"/>
        <v>-0.20295666826915001</v>
      </c>
    </row>
    <row r="108" spans="1:24">
      <c r="A108">
        <v>2007</v>
      </c>
      <c r="B108" t="s">
        <v>23</v>
      </c>
      <c r="C108">
        <f t="shared" si="26"/>
        <v>5</v>
      </c>
      <c r="D108">
        <v>31244.928008216099</v>
      </c>
      <c r="E108">
        <f t="shared" si="45"/>
        <v>4515.6012624741998</v>
      </c>
      <c r="F108">
        <f t="shared" si="46"/>
        <v>26729.326745741899</v>
      </c>
      <c r="G108">
        <f t="shared" si="43"/>
        <v>10.349612338254786</v>
      </c>
      <c r="H108">
        <f t="shared" si="44"/>
        <v>0.15609571665406818</v>
      </c>
      <c r="I108">
        <v>2.3726518366971998</v>
      </c>
      <c r="J108">
        <f t="shared" si="29"/>
        <v>2.3026992742754699</v>
      </c>
      <c r="K108">
        <v>111.27493921165308</v>
      </c>
      <c r="L108">
        <f t="shared" si="47"/>
        <v>109.80636274204657</v>
      </c>
      <c r="M108">
        <v>3.9100000858306898</v>
      </c>
      <c r="N108">
        <f t="shared" si="30"/>
        <v>4.53999996185303</v>
      </c>
      <c r="O108">
        <v>60.970395287093382</v>
      </c>
      <c r="P108">
        <f t="shared" si="48"/>
        <v>62.303005805124144</v>
      </c>
      <c r="Q108">
        <v>13.16181263737313</v>
      </c>
      <c r="R108">
        <f t="shared" si="49"/>
        <v>17.153827736339533</v>
      </c>
      <c r="S108">
        <v>2.9</v>
      </c>
      <c r="T108">
        <f t="shared" si="40"/>
        <v>3.39</v>
      </c>
      <c r="U108">
        <v>69.866399999999999</v>
      </c>
      <c r="V108">
        <f t="shared" si="41"/>
        <v>72.656899999999993</v>
      </c>
      <c r="W108">
        <v>8.0645126868366668E-2</v>
      </c>
      <c r="X108">
        <f t="shared" si="42"/>
        <v>1.2156544253993299E-2</v>
      </c>
    </row>
    <row r="109" spans="1:24">
      <c r="A109">
        <v>2008</v>
      </c>
      <c r="B109" t="s">
        <v>23</v>
      </c>
      <c r="C109">
        <f t="shared" si="26"/>
        <v>5</v>
      </c>
      <c r="D109">
        <v>35391.040057893901</v>
      </c>
      <c r="E109">
        <f t="shared" si="45"/>
        <v>4146.1120496778021</v>
      </c>
      <c r="F109">
        <f t="shared" si="46"/>
        <v>31244.928008216099</v>
      </c>
      <c r="G109">
        <f t="shared" si="43"/>
        <v>10.474213961375998</v>
      </c>
      <c r="H109">
        <f t="shared" si="44"/>
        <v>0.1246016231212117</v>
      </c>
      <c r="I109">
        <v>4.6690084190248502</v>
      </c>
      <c r="J109">
        <f t="shared" si="29"/>
        <v>2.3726518366971998</v>
      </c>
      <c r="K109">
        <v>112.94589444065036</v>
      </c>
      <c r="L109">
        <f t="shared" si="47"/>
        <v>111.27493921165308</v>
      </c>
      <c r="M109">
        <v>3.6500000953674299</v>
      </c>
      <c r="N109">
        <f t="shared" si="30"/>
        <v>3.9100000858306898</v>
      </c>
      <c r="O109">
        <v>62.380532341866825</v>
      </c>
      <c r="P109">
        <f t="shared" si="48"/>
        <v>60.970395287093382</v>
      </c>
      <c r="Q109">
        <v>13.837033667250143</v>
      </c>
      <c r="R109">
        <f t="shared" si="49"/>
        <v>13.16181263737313</v>
      </c>
      <c r="T109">
        <f t="shared" si="40"/>
        <v>2.9</v>
      </c>
      <c r="U109">
        <v>68.914500000000004</v>
      </c>
      <c r="V109">
        <f t="shared" si="41"/>
        <v>69.866399999999999</v>
      </c>
      <c r="W109">
        <v>-1.013029358319965E-3</v>
      </c>
      <c r="X109">
        <f t="shared" si="42"/>
        <v>8.0645126868366668E-2</v>
      </c>
    </row>
    <row r="110" spans="1:24">
      <c r="A110">
        <v>2009</v>
      </c>
      <c r="B110" t="s">
        <v>23</v>
      </c>
      <c r="C110">
        <f t="shared" si="26"/>
        <v>5</v>
      </c>
      <c r="D110">
        <v>32105.867479829001</v>
      </c>
      <c r="E110">
        <f t="shared" si="45"/>
        <v>-3285.1725780648994</v>
      </c>
      <c r="F110">
        <f t="shared" si="46"/>
        <v>35391.040057893901</v>
      </c>
      <c r="G110">
        <f t="shared" si="43"/>
        <v>10.376794079948116</v>
      </c>
      <c r="H110">
        <f t="shared" si="44"/>
        <v>-9.741988142788216E-2</v>
      </c>
      <c r="I110">
        <v>0.32627665224981001</v>
      </c>
      <c r="J110">
        <f t="shared" si="29"/>
        <v>4.6690084190248502</v>
      </c>
      <c r="K110">
        <v>102.80166631590276</v>
      </c>
      <c r="L110">
        <f t="shared" si="47"/>
        <v>112.94589444065036</v>
      </c>
      <c r="M110">
        <v>5.3600001335143999</v>
      </c>
      <c r="N110">
        <f t="shared" si="30"/>
        <v>3.6500000953674299</v>
      </c>
      <c r="O110">
        <v>39.029578231860825</v>
      </c>
      <c r="P110">
        <f t="shared" si="48"/>
        <v>62.380532341866825</v>
      </c>
      <c r="Q110">
        <v>11.57658348713902</v>
      </c>
      <c r="R110">
        <f t="shared" si="49"/>
        <v>13.837033667250143</v>
      </c>
      <c r="U110">
        <v>74.725499999999997</v>
      </c>
      <c r="V110">
        <f t="shared" si="41"/>
        <v>68.914500000000004</v>
      </c>
      <c r="W110">
        <v>-0.11332054995977332</v>
      </c>
      <c r="X110">
        <f t="shared" si="42"/>
        <v>-1.013029358319965E-3</v>
      </c>
    </row>
    <row r="111" spans="1:24">
      <c r="A111">
        <v>2010</v>
      </c>
      <c r="B111" t="s">
        <v>23</v>
      </c>
      <c r="C111">
        <f t="shared" si="26"/>
        <v>5</v>
      </c>
      <c r="D111">
        <v>30818.479925953201</v>
      </c>
      <c r="E111">
        <f t="shared" si="45"/>
        <v>-1287.3875538758002</v>
      </c>
      <c r="F111">
        <f t="shared" si="46"/>
        <v>32105.867479829001</v>
      </c>
      <c r="G111">
        <f t="shared" si="43"/>
        <v>10.335869786630958</v>
      </c>
      <c r="H111">
        <f t="shared" si="44"/>
        <v>-4.0924293317157634E-2</v>
      </c>
      <c r="I111">
        <v>2.4300408410225298</v>
      </c>
      <c r="J111">
        <f t="shared" si="29"/>
        <v>0.32627665224981001</v>
      </c>
      <c r="K111">
        <v>107.69029887287297</v>
      </c>
      <c r="L111">
        <f t="shared" si="47"/>
        <v>102.80166631590276</v>
      </c>
      <c r="M111">
        <v>6.2600002288818404</v>
      </c>
      <c r="N111">
        <f t="shared" si="30"/>
        <v>5.3600001335143999</v>
      </c>
      <c r="O111">
        <v>39.11291012051602</v>
      </c>
      <c r="P111">
        <f t="shared" si="48"/>
        <v>39.029578231860825</v>
      </c>
      <c r="Q111">
        <v>12.519080254821812</v>
      </c>
      <c r="R111">
        <f t="shared" si="49"/>
        <v>11.57658348713902</v>
      </c>
      <c r="U111">
        <v>81.0351</v>
      </c>
      <c r="V111">
        <f t="shared" si="41"/>
        <v>74.725499999999997</v>
      </c>
      <c r="W111">
        <v>-0.14353050832867997</v>
      </c>
      <c r="X111">
        <f t="shared" si="42"/>
        <v>-0.11332054995977332</v>
      </c>
    </row>
    <row r="112" spans="1:24">
      <c r="A112">
        <v>2011</v>
      </c>
      <c r="B112" t="s">
        <v>23</v>
      </c>
      <c r="C112">
        <f t="shared" si="26"/>
        <v>5</v>
      </c>
      <c r="D112">
        <v>32233.643385879299</v>
      </c>
      <c r="E112">
        <f t="shared" si="45"/>
        <v>1415.1634599260979</v>
      </c>
      <c r="F112">
        <f t="shared" si="46"/>
        <v>30818.479925953201</v>
      </c>
      <c r="G112">
        <f t="shared" si="43"/>
        <v>10.380766011730508</v>
      </c>
      <c r="H112">
        <f t="shared" si="44"/>
        <v>4.489622509954927E-2</v>
      </c>
      <c r="I112">
        <v>3.2897537489822799</v>
      </c>
      <c r="J112">
        <f t="shared" si="29"/>
        <v>2.4300408410225298</v>
      </c>
      <c r="K112">
        <v>108.67630497826262</v>
      </c>
      <c r="L112">
        <f t="shared" si="47"/>
        <v>107.69029887287297</v>
      </c>
      <c r="M112">
        <v>7.8699998855590803</v>
      </c>
      <c r="N112">
        <f t="shared" si="30"/>
        <v>6.2600002288818404</v>
      </c>
      <c r="O112">
        <v>40.149551618824816</v>
      </c>
      <c r="P112">
        <f t="shared" si="48"/>
        <v>39.11291012051602</v>
      </c>
      <c r="Q112">
        <v>14.729482254836244</v>
      </c>
      <c r="R112">
        <f t="shared" si="49"/>
        <v>12.519080254821812</v>
      </c>
      <c r="U112">
        <v>85.3874</v>
      </c>
      <c r="V112">
        <f t="shared" si="41"/>
        <v>81.0351</v>
      </c>
      <c r="W112">
        <v>-0.22546623523964668</v>
      </c>
      <c r="X112">
        <f t="shared" si="42"/>
        <v>-0.14353050832867997</v>
      </c>
    </row>
    <row r="113" spans="1:24">
      <c r="A113">
        <v>2012</v>
      </c>
      <c r="B113" t="s">
        <v>23</v>
      </c>
      <c r="C113">
        <f t="shared" si="26"/>
        <v>5</v>
      </c>
      <c r="D113">
        <v>28984.944549178901</v>
      </c>
      <c r="E113">
        <f t="shared" si="45"/>
        <v>-3248.6988367003978</v>
      </c>
      <c r="F113">
        <f t="shared" si="46"/>
        <v>32233.643385879299</v>
      </c>
      <c r="G113">
        <f t="shared" si="43"/>
        <v>10.274531820685196</v>
      </c>
      <c r="H113">
        <f t="shared" si="44"/>
        <v>-0.10623419104531173</v>
      </c>
      <c r="I113">
        <v>2.3887524010824599</v>
      </c>
      <c r="J113">
        <f t="shared" si="29"/>
        <v>3.2897537489822799</v>
      </c>
      <c r="K113">
        <v>108.12967041086276</v>
      </c>
      <c r="L113">
        <f t="shared" si="47"/>
        <v>108.67630497826262</v>
      </c>
      <c r="M113">
        <v>11.789999961853001</v>
      </c>
      <c r="N113">
        <f t="shared" si="30"/>
        <v>7.8699998855590803</v>
      </c>
      <c r="O113">
        <v>40.847687909318346</v>
      </c>
      <c r="P113">
        <f t="shared" si="48"/>
        <v>40.149551618824816</v>
      </c>
      <c r="Q113">
        <v>10.189268162896232</v>
      </c>
      <c r="R113">
        <f t="shared" si="49"/>
        <v>14.729482254836244</v>
      </c>
      <c r="U113">
        <v>84.343699999999998</v>
      </c>
      <c r="V113">
        <f t="shared" si="41"/>
        <v>85.3874</v>
      </c>
      <c r="W113">
        <v>-0.26805428623787336</v>
      </c>
      <c r="X113">
        <f t="shared" si="42"/>
        <v>-0.22546623523964668</v>
      </c>
    </row>
    <row r="114" spans="1:24">
      <c r="A114">
        <v>2013</v>
      </c>
      <c r="B114" t="s">
        <v>23</v>
      </c>
      <c r="C114">
        <f t="shared" si="26"/>
        <v>5</v>
      </c>
      <c r="D114">
        <v>27942.301269602802</v>
      </c>
      <c r="E114">
        <f t="shared" si="45"/>
        <v>-1042.6432795760993</v>
      </c>
      <c r="F114">
        <f t="shared" si="46"/>
        <v>28984.944549178901</v>
      </c>
      <c r="G114">
        <f t="shared" si="43"/>
        <v>10.237896994115044</v>
      </c>
      <c r="H114">
        <f t="shared" si="44"/>
        <v>-3.6634826570152157E-2</v>
      </c>
      <c r="I114">
        <v>-0.39935767646440801</v>
      </c>
      <c r="J114">
        <f t="shared" si="29"/>
        <v>2.3887524010824599</v>
      </c>
      <c r="K114">
        <v>115.88645069675627</v>
      </c>
      <c r="L114">
        <f t="shared" si="47"/>
        <v>108.12967041086276</v>
      </c>
      <c r="M114">
        <v>15.8800001144409</v>
      </c>
      <c r="N114">
        <f t="shared" si="30"/>
        <v>11.789999961853001</v>
      </c>
      <c r="O114">
        <v>42.093681041691816</v>
      </c>
      <c r="P114">
        <f t="shared" si="48"/>
        <v>40.847687909318346</v>
      </c>
      <c r="Q114">
        <v>8.3129349413499494</v>
      </c>
      <c r="R114">
        <f t="shared" si="49"/>
        <v>10.189268162896232</v>
      </c>
      <c r="U114">
        <v>80.567099999999996</v>
      </c>
      <c r="V114">
        <f t="shared" si="41"/>
        <v>84.343699999999998</v>
      </c>
      <c r="W114">
        <v>-0.28102374946106595</v>
      </c>
      <c r="X114">
        <f t="shared" si="42"/>
        <v>-0.26805428623787336</v>
      </c>
    </row>
    <row r="115" spans="1:24">
      <c r="A115">
        <v>2014</v>
      </c>
      <c r="B115" t="s">
        <v>23</v>
      </c>
      <c r="C115">
        <f t="shared" si="26"/>
        <v>5</v>
      </c>
      <c r="D115">
        <v>27407.152861781098</v>
      </c>
      <c r="E115">
        <f t="shared" si="45"/>
        <v>-535.14840782170359</v>
      </c>
      <c r="F115">
        <f t="shared" si="46"/>
        <v>27942.301269602802</v>
      </c>
      <c r="G115">
        <f t="shared" si="43"/>
        <v>10.218559311657341</v>
      </c>
      <c r="H115">
        <f t="shared" si="44"/>
        <v>-1.9337682457702954E-2</v>
      </c>
      <c r="I115">
        <v>-1.3549888544631501</v>
      </c>
      <c r="J115">
        <f t="shared" si="29"/>
        <v>-0.39935767646440801</v>
      </c>
      <c r="K115">
        <v>122.31814005467353</v>
      </c>
      <c r="L115">
        <f t="shared" si="47"/>
        <v>115.88645069675627</v>
      </c>
      <c r="M115">
        <v>16.079999923706101</v>
      </c>
      <c r="N115">
        <f t="shared" si="30"/>
        <v>15.8800001144409</v>
      </c>
      <c r="O115">
        <v>48.166437440587664</v>
      </c>
      <c r="P115">
        <f t="shared" si="48"/>
        <v>42.093681041691816</v>
      </c>
      <c r="Q115">
        <v>7.9466673624069823</v>
      </c>
      <c r="R115">
        <f t="shared" si="49"/>
        <v>8.3129349413499494</v>
      </c>
      <c r="U115">
        <v>78.2791</v>
      </c>
      <c r="V115">
        <f t="shared" si="41"/>
        <v>80.567099999999996</v>
      </c>
      <c r="W115">
        <v>-0.27458172631041794</v>
      </c>
      <c r="X115">
        <f t="shared" si="42"/>
        <v>-0.28102374946106595</v>
      </c>
    </row>
    <row r="116" spans="1:24">
      <c r="A116">
        <v>2015</v>
      </c>
      <c r="B116" t="s">
        <v>23</v>
      </c>
      <c r="C116">
        <f t="shared" si="26"/>
        <v>5</v>
      </c>
      <c r="D116">
        <v>23217.484150789202</v>
      </c>
      <c r="E116">
        <f t="shared" si="45"/>
        <v>-4189.6687109918967</v>
      </c>
      <c r="F116">
        <f t="shared" si="46"/>
        <v>27407.152861781098</v>
      </c>
      <c r="G116">
        <f t="shared" si="43"/>
        <v>10.052660901009215</v>
      </c>
      <c r="H116">
        <f t="shared" si="44"/>
        <v>-0.1658984106481256</v>
      </c>
      <c r="I116">
        <v>-2.0969976905311598</v>
      </c>
      <c r="J116">
        <f t="shared" si="29"/>
        <v>-1.3549888544631501</v>
      </c>
      <c r="K116">
        <v>128.82325163614149</v>
      </c>
      <c r="L116">
        <f t="shared" si="47"/>
        <v>122.31814005467353</v>
      </c>
      <c r="M116">
        <v>14.920000076293899</v>
      </c>
      <c r="N116">
        <f t="shared" si="30"/>
        <v>16.079999923706101</v>
      </c>
      <c r="O116">
        <v>39.74524992082732</v>
      </c>
      <c r="P116">
        <f t="shared" si="48"/>
        <v>48.166437440587664</v>
      </c>
      <c r="Q116">
        <v>12.788764962337373</v>
      </c>
      <c r="R116">
        <f t="shared" si="49"/>
        <v>7.9466673624069823</v>
      </c>
      <c r="U116">
        <v>75.386700000000005</v>
      </c>
      <c r="V116">
        <f t="shared" si="41"/>
        <v>78.2791</v>
      </c>
      <c r="W116">
        <v>-0.26369220549011269</v>
      </c>
      <c r="X116">
        <f t="shared" si="42"/>
        <v>-0.27458172631041794</v>
      </c>
    </row>
    <row r="117" spans="1:24">
      <c r="A117">
        <v>1993</v>
      </c>
      <c r="B117" t="s">
        <v>22</v>
      </c>
      <c r="C117">
        <f t="shared" si="26"/>
        <v>6</v>
      </c>
      <c r="D117">
        <v>3931.7444627475675</v>
      </c>
      <c r="E117" t="str">
        <f t="shared" si="45"/>
        <v/>
      </c>
      <c r="F117" t="str">
        <f t="shared" si="46"/>
        <v/>
      </c>
      <c r="G117">
        <f t="shared" si="43"/>
        <v>8.2768384900268828</v>
      </c>
      <c r="H117" t="str">
        <f t="shared" si="44"/>
        <v/>
      </c>
      <c r="I117">
        <v>20.813029543842799</v>
      </c>
      <c r="J117" t="str">
        <f t="shared" si="29"/>
        <v/>
      </c>
      <c r="K117">
        <v>79.134572964316035</v>
      </c>
      <c r="L117" t="str">
        <f t="shared" si="47"/>
        <v/>
      </c>
      <c r="M117">
        <v>4.3200001716613796</v>
      </c>
      <c r="N117" t="str">
        <f t="shared" si="30"/>
        <v/>
      </c>
      <c r="O117">
        <v>31.187212554897037</v>
      </c>
      <c r="P117" t="str">
        <f t="shared" si="48"/>
        <v/>
      </c>
      <c r="Q117">
        <v>28.634513640757923</v>
      </c>
      <c r="R117" t="str">
        <f t="shared" si="49"/>
        <v/>
      </c>
      <c r="S117">
        <v>7.0383300000000002</v>
      </c>
      <c r="T117" t="str">
        <f t="shared" ref="T117:T150" si="50">IF($B117=$B116,S116,"")</f>
        <v/>
      </c>
      <c r="V117" t="str">
        <f t="shared" si="41"/>
        <v/>
      </c>
      <c r="X117" t="str">
        <f t="shared" si="42"/>
        <v/>
      </c>
    </row>
    <row r="118" spans="1:24">
      <c r="A118">
        <v>1994</v>
      </c>
      <c r="B118" t="s">
        <v>22</v>
      </c>
      <c r="C118">
        <f t="shared" si="26"/>
        <v>6</v>
      </c>
      <c r="D118">
        <v>4601.9523124867264</v>
      </c>
      <c r="E118">
        <f t="shared" si="45"/>
        <v>670.20784973915897</v>
      </c>
      <c r="F118">
        <f t="shared" si="46"/>
        <v>3931.7444627475675</v>
      </c>
      <c r="G118">
        <f t="shared" si="43"/>
        <v>8.4342359081962783</v>
      </c>
      <c r="H118">
        <f t="shared" si="44"/>
        <v>0.15739741816939556</v>
      </c>
      <c r="I118">
        <v>10.039429835143</v>
      </c>
      <c r="J118">
        <f t="shared" si="29"/>
        <v>20.813029543842799</v>
      </c>
      <c r="K118">
        <v>75.699585602159516</v>
      </c>
      <c r="L118">
        <f t="shared" si="47"/>
        <v>79.134572964316035</v>
      </c>
      <c r="M118">
        <v>4.3000001907348597</v>
      </c>
      <c r="N118">
        <f t="shared" si="30"/>
        <v>4.3200001716613796</v>
      </c>
      <c r="O118">
        <v>30.672720276006753</v>
      </c>
      <c r="P118">
        <f t="shared" si="48"/>
        <v>31.187212554897037</v>
      </c>
      <c r="Q118">
        <v>29.116860758465009</v>
      </c>
      <c r="R118">
        <f t="shared" si="49"/>
        <v>28.634513640757923</v>
      </c>
      <c r="S118">
        <v>6.04833</v>
      </c>
      <c r="T118">
        <f t="shared" si="50"/>
        <v>7.0383300000000002</v>
      </c>
    </row>
    <row r="119" spans="1:24">
      <c r="A119">
        <v>1995</v>
      </c>
      <c r="B119" t="s">
        <v>22</v>
      </c>
      <c r="C119">
        <f t="shared" si="26"/>
        <v>6</v>
      </c>
      <c r="D119">
        <v>5788.150736797088</v>
      </c>
      <c r="E119">
        <f t="shared" si="45"/>
        <v>1186.1984243103616</v>
      </c>
      <c r="F119">
        <f t="shared" si="46"/>
        <v>4601.9523124867264</v>
      </c>
      <c r="G119">
        <f t="shared" si="43"/>
        <v>8.6635681303972465</v>
      </c>
      <c r="H119">
        <f t="shared" si="44"/>
        <v>0.22933222220096816</v>
      </c>
      <c r="I119">
        <v>8.9905236147844594</v>
      </c>
      <c r="J119">
        <f t="shared" si="29"/>
        <v>10.039429835143</v>
      </c>
      <c r="K119">
        <v>83.894955204932785</v>
      </c>
      <c r="L119">
        <f t="shared" si="47"/>
        <v>75.699585602159516</v>
      </c>
      <c r="M119">
        <v>4.0199999809265101</v>
      </c>
      <c r="N119">
        <f t="shared" si="30"/>
        <v>4.3000001907348597</v>
      </c>
      <c r="O119">
        <v>47.630711898979285</v>
      </c>
      <c r="P119">
        <f t="shared" si="48"/>
        <v>30.672720276006753</v>
      </c>
      <c r="Q119">
        <v>30.462396170900647</v>
      </c>
      <c r="R119">
        <f t="shared" si="49"/>
        <v>29.116860758465009</v>
      </c>
      <c r="S119">
        <v>5.8375000000000004</v>
      </c>
      <c r="T119">
        <f t="shared" si="50"/>
        <v>6.04833</v>
      </c>
    </row>
    <row r="120" spans="1:24">
      <c r="A120">
        <v>1996</v>
      </c>
      <c r="B120" t="s">
        <v>22</v>
      </c>
      <c r="C120">
        <f t="shared" si="26"/>
        <v>6</v>
      </c>
      <c r="D120">
        <v>6493.8633464010845</v>
      </c>
      <c r="E120">
        <f t="shared" si="45"/>
        <v>705.7126096039965</v>
      </c>
      <c r="F120">
        <f t="shared" si="46"/>
        <v>5788.150736797088</v>
      </c>
      <c r="G120">
        <f t="shared" si="43"/>
        <v>8.7786129093864229</v>
      </c>
      <c r="H120">
        <f t="shared" si="44"/>
        <v>0.11504477898917642</v>
      </c>
      <c r="I120">
        <v>8.7587747287811109</v>
      </c>
      <c r="J120">
        <f t="shared" si="29"/>
        <v>8.9905236147844594</v>
      </c>
      <c r="K120">
        <v>81.493250444635834</v>
      </c>
      <c r="L120">
        <f t="shared" si="47"/>
        <v>83.894955204932785</v>
      </c>
      <c r="M120">
        <v>3.8900001049041699</v>
      </c>
      <c r="N120">
        <f t="shared" si="30"/>
        <v>4.0199999809265101</v>
      </c>
      <c r="O120">
        <v>38.01446592555196</v>
      </c>
      <c r="P120">
        <f t="shared" si="48"/>
        <v>47.630711898979285</v>
      </c>
      <c r="Q120">
        <v>29.668017482550162</v>
      </c>
      <c r="R120">
        <f t="shared" si="49"/>
        <v>30.462396170900647</v>
      </c>
      <c r="S120">
        <v>5.7508299999999997</v>
      </c>
      <c r="T120">
        <f t="shared" si="50"/>
        <v>5.8375000000000004</v>
      </c>
      <c r="U120">
        <v>66.5471</v>
      </c>
      <c r="W120">
        <v>-0.23735736927149997</v>
      </c>
    </row>
    <row r="121" spans="1:24">
      <c r="A121">
        <v>1997</v>
      </c>
      <c r="B121" t="s">
        <v>22</v>
      </c>
      <c r="C121">
        <f t="shared" si="26"/>
        <v>6</v>
      </c>
      <c r="D121">
        <v>5996.8338104398235</v>
      </c>
      <c r="E121">
        <f t="shared" si="45"/>
        <v>-497.02953596126099</v>
      </c>
      <c r="F121">
        <f t="shared" si="46"/>
        <v>6493.8633464010845</v>
      </c>
      <c r="G121">
        <f t="shared" si="43"/>
        <v>8.6989869106684345</v>
      </c>
      <c r="H121">
        <f t="shared" si="44"/>
        <v>-7.9625998717988367E-2</v>
      </c>
      <c r="I121">
        <v>8.5961566671556202</v>
      </c>
      <c r="J121">
        <f t="shared" si="29"/>
        <v>8.7587747287811109</v>
      </c>
      <c r="K121">
        <v>85.074168145094376</v>
      </c>
      <c r="L121">
        <f t="shared" si="47"/>
        <v>81.493250444635834</v>
      </c>
      <c r="M121">
        <v>4.2699999809265101</v>
      </c>
      <c r="N121">
        <f t="shared" si="30"/>
        <v>3.8900001049041699</v>
      </c>
      <c r="O121">
        <v>35.740596561538759</v>
      </c>
      <c r="P121">
        <f t="shared" si="48"/>
        <v>38.01446592555196</v>
      </c>
      <c r="Q121">
        <v>27.196894321862615</v>
      </c>
      <c r="R121">
        <f t="shared" si="49"/>
        <v>29.668017482550162</v>
      </c>
      <c r="S121">
        <v>5.4895800000000001</v>
      </c>
      <c r="T121">
        <f t="shared" si="50"/>
        <v>5.7508299999999997</v>
      </c>
      <c r="U121">
        <v>65.422499999999999</v>
      </c>
      <c r="V121">
        <f t="shared" ref="V121:V140" si="51">IF($B121=$B120,U120,"")</f>
        <v>66.5471</v>
      </c>
      <c r="W121">
        <v>-0.22291333517041001</v>
      </c>
      <c r="X121">
        <f t="shared" ref="X121:X137" si="52">IF($B121=$B120,W120,"")</f>
        <v>-0.23735736927149997</v>
      </c>
    </row>
    <row r="122" spans="1:24">
      <c r="A122">
        <v>1998</v>
      </c>
      <c r="B122" t="s">
        <v>22</v>
      </c>
      <c r="C122">
        <f t="shared" si="26"/>
        <v>6</v>
      </c>
      <c r="D122">
        <v>6458.9045010440368</v>
      </c>
      <c r="E122">
        <f t="shared" si="45"/>
        <v>462.07069060421327</v>
      </c>
      <c r="F122">
        <f t="shared" si="46"/>
        <v>5996.8338104398235</v>
      </c>
      <c r="G122">
        <f t="shared" si="43"/>
        <v>8.7732150005142859</v>
      </c>
      <c r="H122">
        <f t="shared" si="44"/>
        <v>7.4228089845851386E-2</v>
      </c>
      <c r="I122">
        <v>10.6983655274889</v>
      </c>
      <c r="J122">
        <f t="shared" si="29"/>
        <v>8.5961566671556202</v>
      </c>
      <c r="K122">
        <v>84.688609567044921</v>
      </c>
      <c r="L122">
        <f t="shared" si="47"/>
        <v>85.074168145094376</v>
      </c>
      <c r="M122">
        <v>5.9000000953674299</v>
      </c>
      <c r="N122">
        <f t="shared" si="30"/>
        <v>4.2699999809265101</v>
      </c>
      <c r="O122">
        <v>36.612561842238293</v>
      </c>
      <c r="P122">
        <f t="shared" si="48"/>
        <v>35.740596561538759</v>
      </c>
      <c r="Q122">
        <v>29.322245888411008</v>
      </c>
      <c r="R122">
        <f t="shared" si="49"/>
        <v>27.196894321862615</v>
      </c>
      <c r="S122">
        <v>4.7279200000000001</v>
      </c>
      <c r="T122">
        <f t="shared" si="50"/>
        <v>5.4895800000000001</v>
      </c>
      <c r="U122">
        <v>65.769900000000007</v>
      </c>
      <c r="V122">
        <f t="shared" si="51"/>
        <v>65.422499999999999</v>
      </c>
      <c r="W122">
        <v>-0.23839037150547729</v>
      </c>
      <c r="X122">
        <f t="shared" si="52"/>
        <v>-0.22291333517041001</v>
      </c>
    </row>
    <row r="123" spans="1:24">
      <c r="A123">
        <v>1999</v>
      </c>
      <c r="B123" t="s">
        <v>22</v>
      </c>
      <c r="C123">
        <f t="shared" si="26"/>
        <v>6</v>
      </c>
      <c r="D123">
        <v>6307.6980037779058</v>
      </c>
      <c r="E123">
        <f t="shared" si="45"/>
        <v>-151.20649726613101</v>
      </c>
      <c r="F123">
        <f t="shared" si="46"/>
        <v>6458.9045010440368</v>
      </c>
      <c r="G123">
        <f t="shared" si="43"/>
        <v>8.749526071822407</v>
      </c>
      <c r="H123">
        <f t="shared" si="44"/>
        <v>-2.3688928691878886E-2</v>
      </c>
      <c r="I123">
        <v>2.1354484441733002</v>
      </c>
      <c r="J123">
        <f t="shared" si="29"/>
        <v>10.6983655274889</v>
      </c>
      <c r="K123">
        <v>86.261252924857416</v>
      </c>
      <c r="L123">
        <f t="shared" si="47"/>
        <v>84.688609567044921</v>
      </c>
      <c r="M123">
        <v>8.4899997711181605</v>
      </c>
      <c r="N123">
        <f t="shared" si="30"/>
        <v>5.9000000953674299</v>
      </c>
      <c r="O123">
        <v>35.49014300194834</v>
      </c>
      <c r="P123">
        <f t="shared" si="48"/>
        <v>36.612561842238293</v>
      </c>
      <c r="Q123">
        <v>27.68166883093922</v>
      </c>
      <c r="R123">
        <f t="shared" si="49"/>
        <v>29.322245888411008</v>
      </c>
      <c r="S123">
        <v>4.2040800000000003</v>
      </c>
      <c r="T123">
        <f t="shared" si="50"/>
        <v>4.7279200000000001</v>
      </c>
      <c r="U123">
        <v>63.653500000000001</v>
      </c>
      <c r="V123">
        <f t="shared" si="51"/>
        <v>65.769900000000007</v>
      </c>
      <c r="W123">
        <v>-0.25017776556402399</v>
      </c>
      <c r="X123">
        <f t="shared" si="52"/>
        <v>-0.23839037150547729</v>
      </c>
    </row>
    <row r="124" spans="1:24">
      <c r="A124">
        <v>2000</v>
      </c>
      <c r="B124" t="s">
        <v>22</v>
      </c>
      <c r="C124">
        <f t="shared" si="26"/>
        <v>6</v>
      </c>
      <c r="D124">
        <v>6011.6152203570136</v>
      </c>
      <c r="E124">
        <f t="shared" si="45"/>
        <v>-296.08278342089216</v>
      </c>
      <c r="F124">
        <f t="shared" si="46"/>
        <v>6307.6980037779058</v>
      </c>
      <c r="G124">
        <f t="shared" si="43"/>
        <v>8.7014487468880297</v>
      </c>
      <c r="H124">
        <f t="shared" si="44"/>
        <v>-4.807732493437733E-2</v>
      </c>
      <c r="I124">
        <v>3.7753882915173298</v>
      </c>
      <c r="J124">
        <f t="shared" si="29"/>
        <v>2.1354484441733002</v>
      </c>
      <c r="K124">
        <v>98.233120800136845</v>
      </c>
      <c r="L124">
        <f t="shared" si="47"/>
        <v>86.261252924857416</v>
      </c>
      <c r="M124">
        <v>8.7600002288818395</v>
      </c>
      <c r="N124">
        <f t="shared" si="30"/>
        <v>8.4899997711181605</v>
      </c>
      <c r="O124">
        <v>34.202126340625526</v>
      </c>
      <c r="P124">
        <f t="shared" si="48"/>
        <v>35.49014300194834</v>
      </c>
      <c r="Q124">
        <v>28.050738845041717</v>
      </c>
      <c r="R124">
        <f t="shared" si="49"/>
        <v>27.68166883093922</v>
      </c>
      <c r="S124">
        <v>3.7404999999999999</v>
      </c>
      <c r="T124">
        <f t="shared" si="50"/>
        <v>4.2040800000000003</v>
      </c>
      <c r="U124">
        <v>73.409300000000002</v>
      </c>
      <c r="V124">
        <f t="shared" si="51"/>
        <v>63.653500000000001</v>
      </c>
      <c r="W124">
        <v>-0.24706064803393932</v>
      </c>
      <c r="X124">
        <f t="shared" si="52"/>
        <v>-0.25017776556402399</v>
      </c>
    </row>
    <row r="125" spans="1:24">
      <c r="A125">
        <v>2001</v>
      </c>
      <c r="B125" t="s">
        <v>22</v>
      </c>
      <c r="C125">
        <f t="shared" si="26"/>
        <v>6</v>
      </c>
      <c r="D125">
        <v>6609.205529860541</v>
      </c>
      <c r="E125">
        <f t="shared" si="45"/>
        <v>597.59030950352735</v>
      </c>
      <c r="F125">
        <f t="shared" si="46"/>
        <v>6011.6152203570136</v>
      </c>
      <c r="G125">
        <f t="shared" si="43"/>
        <v>8.7962187334678461</v>
      </c>
      <c r="H125">
        <f t="shared" si="44"/>
        <v>9.476998657981639E-2</v>
      </c>
      <c r="I125">
        <v>4.6626755698825502</v>
      </c>
      <c r="J125">
        <f t="shared" si="29"/>
        <v>3.7753882915173298</v>
      </c>
      <c r="K125">
        <v>99.309973994562171</v>
      </c>
      <c r="L125">
        <f t="shared" si="47"/>
        <v>98.233120800136845</v>
      </c>
      <c r="M125">
        <v>7.9899997711181596</v>
      </c>
      <c r="N125">
        <f t="shared" si="30"/>
        <v>8.7600002288818395</v>
      </c>
      <c r="O125">
        <v>37.307465729396263</v>
      </c>
      <c r="P125">
        <f t="shared" si="48"/>
        <v>34.202126340625526</v>
      </c>
      <c r="Q125">
        <v>28.050186325746683</v>
      </c>
      <c r="R125">
        <f t="shared" si="49"/>
        <v>28.050738845041717</v>
      </c>
      <c r="S125">
        <v>4.32308</v>
      </c>
      <c r="T125">
        <f t="shared" si="50"/>
        <v>3.7404999999999999</v>
      </c>
      <c r="U125">
        <v>77.453999999999994</v>
      </c>
      <c r="V125">
        <f t="shared" si="51"/>
        <v>73.409300000000002</v>
      </c>
      <c r="W125">
        <v>-0.25884215106149727</v>
      </c>
      <c r="X125">
        <f t="shared" si="52"/>
        <v>-0.24706064803393932</v>
      </c>
    </row>
    <row r="126" spans="1:24">
      <c r="A126">
        <v>2002</v>
      </c>
      <c r="B126" t="s">
        <v>22</v>
      </c>
      <c r="C126">
        <f t="shared" si="26"/>
        <v>6</v>
      </c>
      <c r="D126">
        <v>8032.8966124576737</v>
      </c>
      <c r="E126">
        <f t="shared" si="45"/>
        <v>1423.6910825971327</v>
      </c>
      <c r="F126">
        <f t="shared" si="46"/>
        <v>6609.205529860541</v>
      </c>
      <c r="G126">
        <f t="shared" si="43"/>
        <v>8.9913004657384032</v>
      </c>
      <c r="H126">
        <f t="shared" si="44"/>
        <v>0.19508173227055714</v>
      </c>
      <c r="I126">
        <v>1.90298097019031</v>
      </c>
      <c r="J126">
        <f t="shared" si="29"/>
        <v>4.6626755698825502</v>
      </c>
      <c r="K126">
        <v>91.525981823090603</v>
      </c>
      <c r="L126">
        <f t="shared" si="47"/>
        <v>99.309973994562171</v>
      </c>
      <c r="M126">
        <v>7.0199999809265101</v>
      </c>
      <c r="N126">
        <f t="shared" si="30"/>
        <v>7.9899997711181596</v>
      </c>
      <c r="O126">
        <v>37.590858443551788</v>
      </c>
      <c r="P126">
        <f t="shared" si="48"/>
        <v>37.307465729396263</v>
      </c>
      <c r="Q126">
        <v>26.234339512915156</v>
      </c>
      <c r="R126">
        <f t="shared" si="49"/>
        <v>28.050186325746683</v>
      </c>
      <c r="S126">
        <v>4.7266700000000004</v>
      </c>
      <c r="T126">
        <f t="shared" si="50"/>
        <v>4.32308</v>
      </c>
      <c r="U126">
        <v>76.656099999999995</v>
      </c>
      <c r="V126">
        <f t="shared" si="51"/>
        <v>77.453999999999994</v>
      </c>
      <c r="W126">
        <v>-0.27069794735964664</v>
      </c>
      <c r="X126">
        <f t="shared" si="52"/>
        <v>-0.25884215106149727</v>
      </c>
    </row>
    <row r="127" spans="1:24">
      <c r="A127">
        <v>2003</v>
      </c>
      <c r="B127" t="s">
        <v>22</v>
      </c>
      <c r="C127">
        <f t="shared" si="26"/>
        <v>6</v>
      </c>
      <c r="D127">
        <v>9773.117502512805</v>
      </c>
      <c r="E127">
        <f t="shared" si="45"/>
        <v>1740.2208900551313</v>
      </c>
      <c r="F127">
        <f t="shared" si="46"/>
        <v>8032.8966124576737</v>
      </c>
      <c r="G127">
        <f t="shared" si="43"/>
        <v>9.1873907834439663</v>
      </c>
      <c r="H127">
        <f t="shared" si="44"/>
        <v>0.19609031770556307</v>
      </c>
      <c r="I127">
        <v>0.118739205526785</v>
      </c>
      <c r="J127">
        <f t="shared" si="29"/>
        <v>1.90298097019031</v>
      </c>
      <c r="K127">
        <v>95.015197222299321</v>
      </c>
      <c r="L127">
        <f t="shared" si="47"/>
        <v>91.525981823090603</v>
      </c>
      <c r="M127">
        <v>7.53999996185303</v>
      </c>
      <c r="N127">
        <f t="shared" si="30"/>
        <v>7.0199999809265101</v>
      </c>
      <c r="O127">
        <v>38.857208735324953</v>
      </c>
      <c r="P127">
        <f t="shared" si="48"/>
        <v>37.590858443551788</v>
      </c>
      <c r="Q127">
        <v>24.75096083625699</v>
      </c>
      <c r="R127">
        <f t="shared" si="49"/>
        <v>26.234339512915156</v>
      </c>
      <c r="S127">
        <v>4.6158299999999999</v>
      </c>
      <c r="T127">
        <f t="shared" si="50"/>
        <v>4.7266700000000004</v>
      </c>
      <c r="U127">
        <v>77.4726</v>
      </c>
      <c r="V127">
        <f t="shared" si="51"/>
        <v>76.656099999999995</v>
      </c>
      <c r="W127">
        <v>-0.26382342620914601</v>
      </c>
      <c r="X127">
        <f t="shared" si="52"/>
        <v>-0.27069794735964664</v>
      </c>
    </row>
    <row r="128" spans="1:24">
      <c r="A128">
        <v>2004</v>
      </c>
      <c r="B128" t="s">
        <v>22</v>
      </c>
      <c r="C128">
        <f t="shared" si="26"/>
        <v>6</v>
      </c>
      <c r="D128">
        <v>11685.887240723441</v>
      </c>
      <c r="E128">
        <f t="shared" si="45"/>
        <v>1912.7697382106362</v>
      </c>
      <c r="F128">
        <f t="shared" si="46"/>
        <v>9773.117502512805</v>
      </c>
      <c r="G128">
        <f t="shared" si="43"/>
        <v>9.3661371739769042</v>
      </c>
      <c r="H128">
        <f t="shared" si="44"/>
        <v>0.17874639053293784</v>
      </c>
      <c r="I128">
        <v>2.76010781671159</v>
      </c>
      <c r="J128">
        <f t="shared" si="29"/>
        <v>0.118739205526785</v>
      </c>
      <c r="K128">
        <v>113.86833522506861</v>
      </c>
      <c r="L128">
        <f t="shared" si="47"/>
        <v>95.015197222299321</v>
      </c>
      <c r="M128">
        <v>8.2100000381469709</v>
      </c>
      <c r="N128">
        <f t="shared" si="30"/>
        <v>7.53999996185303</v>
      </c>
      <c r="O128">
        <v>35.182847425128429</v>
      </c>
      <c r="P128">
        <f t="shared" si="48"/>
        <v>38.857208735324953</v>
      </c>
      <c r="Q128">
        <v>25.407792537690003</v>
      </c>
      <c r="R128">
        <f t="shared" si="49"/>
        <v>24.75096083625699</v>
      </c>
      <c r="S128">
        <v>4.7441700000000004</v>
      </c>
      <c r="T128">
        <f t="shared" si="50"/>
        <v>4.6158299999999999</v>
      </c>
      <c r="U128">
        <v>68.289100000000005</v>
      </c>
      <c r="V128">
        <f t="shared" si="51"/>
        <v>77.4726</v>
      </c>
      <c r="W128">
        <v>-0.24078589267650666</v>
      </c>
      <c r="X128">
        <f t="shared" si="52"/>
        <v>-0.26382342620914601</v>
      </c>
    </row>
    <row r="129" spans="1:24">
      <c r="A129">
        <v>2005</v>
      </c>
      <c r="B129" t="s">
        <v>22</v>
      </c>
      <c r="C129">
        <f t="shared" si="26"/>
        <v>6</v>
      </c>
      <c r="D129">
        <v>13346.176389885748</v>
      </c>
      <c r="E129">
        <f t="shared" si="45"/>
        <v>1660.2891491623068</v>
      </c>
      <c r="F129">
        <f t="shared" si="46"/>
        <v>11685.887240723441</v>
      </c>
      <c r="G129">
        <f t="shared" si="43"/>
        <v>9.4989852100617913</v>
      </c>
      <c r="H129">
        <f t="shared" si="44"/>
        <v>0.13284803608488716</v>
      </c>
      <c r="I129">
        <v>1.85709789109223</v>
      </c>
      <c r="J129">
        <f t="shared" si="29"/>
        <v>2.76010781671159</v>
      </c>
      <c r="K129">
        <v>122.01525851541732</v>
      </c>
      <c r="L129">
        <f t="shared" si="47"/>
        <v>113.86833522506861</v>
      </c>
      <c r="M129">
        <v>7.9299998283386204</v>
      </c>
      <c r="N129">
        <f t="shared" si="30"/>
        <v>8.2100000381469709</v>
      </c>
      <c r="O129">
        <v>33.83357871881519</v>
      </c>
      <c r="P129">
        <f t="shared" si="48"/>
        <v>35.182847425128429</v>
      </c>
      <c r="Q129">
        <v>26.26704272480065</v>
      </c>
      <c r="R129">
        <f t="shared" si="49"/>
        <v>25.407792537690003</v>
      </c>
      <c r="S129">
        <v>4.6025</v>
      </c>
      <c r="T129">
        <f t="shared" si="50"/>
        <v>4.7441700000000004</v>
      </c>
      <c r="U129">
        <v>68.504099999999994</v>
      </c>
      <c r="V129">
        <f t="shared" si="51"/>
        <v>68.289100000000005</v>
      </c>
      <c r="W129">
        <v>-0.20614256914982665</v>
      </c>
      <c r="X129">
        <f t="shared" si="52"/>
        <v>-0.24078589267650666</v>
      </c>
    </row>
    <row r="130" spans="1:24">
      <c r="A130">
        <v>2006</v>
      </c>
      <c r="B130" t="s">
        <v>22</v>
      </c>
      <c r="C130">
        <f t="shared" si="26"/>
        <v>6</v>
      </c>
      <c r="D130">
        <v>15183.636054137549</v>
      </c>
      <c r="E130">
        <f t="shared" si="45"/>
        <v>1837.4596642518009</v>
      </c>
      <c r="F130">
        <f t="shared" si="46"/>
        <v>13346.176389885748</v>
      </c>
      <c r="G130">
        <f t="shared" si="43"/>
        <v>9.627973551525141</v>
      </c>
      <c r="H130">
        <f t="shared" si="44"/>
        <v>0.1289883414633497</v>
      </c>
      <c r="I130">
        <v>2.5339925834363202</v>
      </c>
      <c r="J130">
        <f t="shared" si="29"/>
        <v>1.85709789109223</v>
      </c>
      <c r="K130">
        <v>127.63250263749866</v>
      </c>
      <c r="L130">
        <f t="shared" si="47"/>
        <v>122.01525851541732</v>
      </c>
      <c r="M130">
        <v>7.1500000953674299</v>
      </c>
      <c r="N130">
        <f t="shared" si="30"/>
        <v>7.9299998283386204</v>
      </c>
      <c r="O130">
        <v>32.87701143077399</v>
      </c>
      <c r="P130">
        <f t="shared" si="48"/>
        <v>33.83357871881519</v>
      </c>
      <c r="Q130">
        <v>26.04678151654382</v>
      </c>
      <c r="R130">
        <f t="shared" si="49"/>
        <v>26.26704272480065</v>
      </c>
      <c r="S130">
        <v>4.4077999999999999</v>
      </c>
      <c r="T130">
        <f t="shared" si="50"/>
        <v>4.6025</v>
      </c>
      <c r="U130">
        <v>66.374600000000001</v>
      </c>
      <c r="V130">
        <f t="shared" si="51"/>
        <v>68.504099999999994</v>
      </c>
      <c r="W130">
        <v>-0.18653810547426999</v>
      </c>
      <c r="X130">
        <f t="shared" si="52"/>
        <v>-0.20614256914982665</v>
      </c>
    </row>
    <row r="131" spans="1:24">
      <c r="A131">
        <v>2007</v>
      </c>
      <c r="B131" t="s">
        <v>22</v>
      </c>
      <c r="C131">
        <f t="shared" ref="C131:C194" si="53">IF(B131=B130,C130,C130+1)</f>
        <v>6</v>
      </c>
      <c r="D131">
        <v>18373.648997691322</v>
      </c>
      <c r="E131">
        <f t="shared" si="45"/>
        <v>3190.0129435537729</v>
      </c>
      <c r="F131">
        <f t="shared" si="46"/>
        <v>15183.636054137549</v>
      </c>
      <c r="G131">
        <f t="shared" si="43"/>
        <v>9.8186727974428543</v>
      </c>
      <c r="H131">
        <f t="shared" si="44"/>
        <v>0.19069924591771326</v>
      </c>
      <c r="I131">
        <v>2.8531243721117199</v>
      </c>
      <c r="J131">
        <f t="shared" ref="J131:J194" si="54">IF($B131=$B130,I130,"")</f>
        <v>2.5339925834363202</v>
      </c>
      <c r="K131">
        <v>130.37290270062084</v>
      </c>
      <c r="L131">
        <f t="shared" si="47"/>
        <v>127.63250263749866</v>
      </c>
      <c r="M131">
        <v>5.3200001716613796</v>
      </c>
      <c r="N131">
        <f t="shared" ref="N131:N194" si="55">IF($B131=$B130,M130,"")</f>
        <v>7.1500000953674299</v>
      </c>
      <c r="O131">
        <v>32.635125440188411</v>
      </c>
      <c r="P131">
        <f t="shared" si="48"/>
        <v>32.87701143077399</v>
      </c>
      <c r="Q131">
        <v>27.36736303746094</v>
      </c>
      <c r="R131">
        <f t="shared" si="49"/>
        <v>26.04678151654382</v>
      </c>
      <c r="S131">
        <v>4.46469</v>
      </c>
      <c r="T131">
        <f t="shared" si="50"/>
        <v>4.4077999999999999</v>
      </c>
      <c r="U131">
        <v>66.096199999999996</v>
      </c>
      <c r="V131">
        <f t="shared" si="51"/>
        <v>66.374600000000001</v>
      </c>
      <c r="W131">
        <v>-0.1702833114917833</v>
      </c>
      <c r="X131">
        <f t="shared" si="52"/>
        <v>-0.18653810547426999</v>
      </c>
    </row>
    <row r="132" spans="1:24">
      <c r="A132">
        <v>2008</v>
      </c>
      <c r="B132" t="s">
        <v>22</v>
      </c>
      <c r="C132">
        <f t="shared" si="53"/>
        <v>6</v>
      </c>
      <c r="D132">
        <v>22698.853957260453</v>
      </c>
      <c r="E132">
        <f t="shared" si="45"/>
        <v>4325.2049595691315</v>
      </c>
      <c r="F132">
        <f t="shared" si="46"/>
        <v>18373.648997691322</v>
      </c>
      <c r="G132">
        <f t="shared" si="43"/>
        <v>10.030069715730713</v>
      </c>
      <c r="H132">
        <f t="shared" si="44"/>
        <v>0.21139691828785878</v>
      </c>
      <c r="I132">
        <v>6.3586638015237398</v>
      </c>
      <c r="J132">
        <f t="shared" si="54"/>
        <v>2.8531243721117199</v>
      </c>
      <c r="K132">
        <v>124.28883156230299</v>
      </c>
      <c r="L132">
        <f t="shared" si="47"/>
        <v>130.37290270062084</v>
      </c>
      <c r="M132">
        <v>4.3899998664856001</v>
      </c>
      <c r="N132">
        <f t="shared" si="55"/>
        <v>5.3200001716613796</v>
      </c>
      <c r="O132">
        <v>32.226871137196063</v>
      </c>
      <c r="P132">
        <f t="shared" si="48"/>
        <v>32.635125440188411</v>
      </c>
      <c r="Q132">
        <v>26.239299928249022</v>
      </c>
      <c r="R132">
        <f t="shared" si="49"/>
        <v>27.36736303746094</v>
      </c>
      <c r="S132">
        <v>4.6396800000000002</v>
      </c>
      <c r="T132">
        <f t="shared" si="50"/>
        <v>4.46469</v>
      </c>
      <c r="U132">
        <v>67.161299999999997</v>
      </c>
      <c r="V132">
        <f t="shared" si="51"/>
        <v>66.096199999999996</v>
      </c>
      <c r="W132">
        <v>-0.18190939760582667</v>
      </c>
      <c r="X132">
        <f t="shared" si="52"/>
        <v>-0.1702833114917833</v>
      </c>
    </row>
    <row r="133" spans="1:24">
      <c r="A133">
        <v>2009</v>
      </c>
      <c r="B133" t="s">
        <v>22</v>
      </c>
      <c r="C133">
        <f t="shared" si="53"/>
        <v>6</v>
      </c>
      <c r="D133">
        <v>19741.597627982617</v>
      </c>
      <c r="E133">
        <f t="shared" si="45"/>
        <v>-2957.2563292778359</v>
      </c>
      <c r="F133">
        <f t="shared" si="46"/>
        <v>22698.853957260453</v>
      </c>
      <c r="G133">
        <f t="shared" si="43"/>
        <v>9.8904832432476173</v>
      </c>
      <c r="H133">
        <f t="shared" si="44"/>
        <v>-0.13958647248309575</v>
      </c>
      <c r="I133">
        <v>1.0193773532923001</v>
      </c>
      <c r="J133">
        <f t="shared" si="54"/>
        <v>6.3586638015237398</v>
      </c>
      <c r="K133">
        <v>113.4927688187158</v>
      </c>
      <c r="L133">
        <f t="shared" si="47"/>
        <v>124.28883156230299</v>
      </c>
      <c r="M133">
        <v>6.6599998474121103</v>
      </c>
      <c r="N133">
        <f t="shared" si="55"/>
        <v>4.3899998664856001</v>
      </c>
      <c r="O133">
        <v>35.257857388378667</v>
      </c>
      <c r="P133">
        <f t="shared" si="48"/>
        <v>32.226871137196063</v>
      </c>
      <c r="Q133">
        <v>22.634704694805269</v>
      </c>
      <c r="R133">
        <f t="shared" si="49"/>
        <v>26.239299928249022</v>
      </c>
      <c r="S133">
        <v>4.7249400000000001</v>
      </c>
      <c r="T133">
        <f t="shared" si="50"/>
        <v>4.6396800000000002</v>
      </c>
      <c r="U133">
        <v>63.529200000000003</v>
      </c>
      <c r="V133">
        <f t="shared" si="51"/>
        <v>67.161299999999997</v>
      </c>
      <c r="W133">
        <v>-0.20039557145268996</v>
      </c>
      <c r="X133">
        <f t="shared" si="52"/>
        <v>-0.18190939760582667</v>
      </c>
    </row>
    <row r="134" spans="1:24">
      <c r="A134">
        <v>2010</v>
      </c>
      <c r="B134" t="s">
        <v>22</v>
      </c>
      <c r="C134">
        <f t="shared" si="53"/>
        <v>6</v>
      </c>
      <c r="D134">
        <v>19808.071091251848</v>
      </c>
      <c r="E134">
        <f t="shared" si="45"/>
        <v>66.473463269230706</v>
      </c>
      <c r="F134">
        <f t="shared" si="46"/>
        <v>19741.597627982617</v>
      </c>
      <c r="G134">
        <f t="shared" si="43"/>
        <v>9.8938447644950394</v>
      </c>
      <c r="H134">
        <f t="shared" si="44"/>
        <v>3.3615212474220613E-3</v>
      </c>
      <c r="I134">
        <v>1.47272727272729</v>
      </c>
      <c r="J134">
        <f t="shared" si="54"/>
        <v>1.0193773532923001</v>
      </c>
      <c r="K134">
        <v>128.96707705104703</v>
      </c>
      <c r="L134">
        <f t="shared" si="47"/>
        <v>113.4927688187158</v>
      </c>
      <c r="M134">
        <v>7.2800002098083496</v>
      </c>
      <c r="N134">
        <f t="shared" si="55"/>
        <v>6.6599998474121103</v>
      </c>
      <c r="O134">
        <v>35.218414602631093</v>
      </c>
      <c r="P134">
        <f t="shared" si="48"/>
        <v>35.257857388378667</v>
      </c>
      <c r="Q134">
        <v>22.555544044943755</v>
      </c>
      <c r="R134">
        <f t="shared" si="49"/>
        <v>22.634704694805269</v>
      </c>
      <c r="S134">
        <v>4.8062500000000004</v>
      </c>
      <c r="T134">
        <f t="shared" si="50"/>
        <v>4.7249400000000001</v>
      </c>
      <c r="U134">
        <v>64.400300000000001</v>
      </c>
      <c r="V134">
        <f t="shared" si="51"/>
        <v>63.529200000000003</v>
      </c>
      <c r="W134">
        <v>-0.20830978932992664</v>
      </c>
      <c r="X134">
        <f t="shared" si="52"/>
        <v>-0.20039557145268996</v>
      </c>
    </row>
    <row r="135" spans="1:24">
      <c r="A135">
        <v>2011</v>
      </c>
      <c r="B135" t="s">
        <v>22</v>
      </c>
      <c r="C135">
        <f t="shared" si="53"/>
        <v>6</v>
      </c>
      <c r="D135">
        <v>21717.457939220199</v>
      </c>
      <c r="E135">
        <f t="shared" si="45"/>
        <v>1909.3868479683515</v>
      </c>
      <c r="F135">
        <f t="shared" si="46"/>
        <v>19808.071091251848</v>
      </c>
      <c r="G135">
        <f t="shared" si="43"/>
        <v>9.9858717294092898</v>
      </c>
      <c r="H135">
        <f t="shared" si="44"/>
        <v>9.2026964914250442E-2</v>
      </c>
      <c r="I135">
        <v>1.91721913635547</v>
      </c>
      <c r="J135">
        <f t="shared" si="54"/>
        <v>1.47272727272729</v>
      </c>
      <c r="K135">
        <v>138.78497826466901</v>
      </c>
      <c r="L135">
        <f t="shared" si="47"/>
        <v>128.96707705104703</v>
      </c>
      <c r="M135">
        <v>6.71000003814697</v>
      </c>
      <c r="N135">
        <f t="shared" si="55"/>
        <v>7.2800002098083496</v>
      </c>
      <c r="O135">
        <v>35.162571846827582</v>
      </c>
      <c r="P135">
        <f t="shared" si="48"/>
        <v>35.218414602631093</v>
      </c>
      <c r="Q135">
        <v>22.769990764617191</v>
      </c>
      <c r="R135">
        <f t="shared" si="49"/>
        <v>22.555544044943755</v>
      </c>
      <c r="S135">
        <v>4.6795799999999996</v>
      </c>
      <c r="T135">
        <f t="shared" si="50"/>
        <v>4.8062500000000004</v>
      </c>
      <c r="U135">
        <v>63.882800000000003</v>
      </c>
      <c r="V135">
        <f t="shared" si="51"/>
        <v>64.400300000000001</v>
      </c>
      <c r="W135">
        <v>-0.22888139197821133</v>
      </c>
      <c r="X135">
        <f t="shared" si="52"/>
        <v>-0.20830978932992664</v>
      </c>
    </row>
    <row r="136" spans="1:24">
      <c r="A136">
        <v>2012</v>
      </c>
      <c r="B136" t="s">
        <v>22</v>
      </c>
      <c r="C136">
        <f t="shared" si="53"/>
        <v>6</v>
      </c>
      <c r="D136">
        <v>19729.870511176348</v>
      </c>
      <c r="E136">
        <f t="shared" si="45"/>
        <v>-1987.5874280438511</v>
      </c>
      <c r="F136">
        <f t="shared" si="46"/>
        <v>21717.457939220199</v>
      </c>
      <c r="G136">
        <f t="shared" si="43"/>
        <v>9.8898890359528711</v>
      </c>
      <c r="H136">
        <f t="shared" si="44"/>
        <v>-9.5982693456418744E-2</v>
      </c>
      <c r="I136">
        <v>3.2876230661040799</v>
      </c>
      <c r="J136">
        <f t="shared" si="54"/>
        <v>1.91721913635547</v>
      </c>
      <c r="K136">
        <v>147.53745893999672</v>
      </c>
      <c r="L136">
        <f t="shared" si="47"/>
        <v>138.78497826466901</v>
      </c>
      <c r="M136">
        <v>6.9800000190734899</v>
      </c>
      <c r="N136">
        <f t="shared" si="55"/>
        <v>6.71000003814697</v>
      </c>
      <c r="O136">
        <v>36.807127839224101</v>
      </c>
      <c r="P136">
        <f t="shared" si="48"/>
        <v>35.162571846827582</v>
      </c>
      <c r="Q136">
        <v>24.117320395134467</v>
      </c>
      <c r="R136">
        <f t="shared" si="49"/>
        <v>22.769990764617191</v>
      </c>
      <c r="S136">
        <v>4.3824199999999998</v>
      </c>
      <c r="T136">
        <f t="shared" si="50"/>
        <v>4.6795799999999996</v>
      </c>
      <c r="U136">
        <v>61.614800000000002</v>
      </c>
      <c r="V136">
        <f t="shared" si="51"/>
        <v>63.882800000000003</v>
      </c>
      <c r="W136">
        <v>-0.23446326370668599</v>
      </c>
      <c r="X136">
        <f t="shared" si="52"/>
        <v>-0.22888139197821133</v>
      </c>
    </row>
    <row r="137" spans="1:24">
      <c r="A137">
        <v>2013</v>
      </c>
      <c r="B137" t="s">
        <v>22</v>
      </c>
      <c r="C137">
        <f t="shared" si="53"/>
        <v>6</v>
      </c>
      <c r="D137">
        <v>19916.019387372155</v>
      </c>
      <c r="E137">
        <f t="shared" si="45"/>
        <v>186.14887619580622</v>
      </c>
      <c r="F137">
        <f t="shared" si="46"/>
        <v>19729.870511176348</v>
      </c>
      <c r="G137">
        <f t="shared" ref="G137:G162" si="56">LN(D137)</f>
        <v>9.8992796812187276</v>
      </c>
      <c r="H137">
        <f t="shared" ref="H137:H163" si="57">IF(B137=B136,G137-G136,"")</f>
        <v>9.3906452658565343E-3</v>
      </c>
      <c r="I137">
        <v>1.4382978723404301</v>
      </c>
      <c r="J137">
        <f t="shared" si="54"/>
        <v>3.2876230661040799</v>
      </c>
      <c r="K137">
        <v>147.97817442500576</v>
      </c>
      <c r="L137">
        <f t="shared" si="47"/>
        <v>147.53745893999672</v>
      </c>
      <c r="M137">
        <v>6.9499998092651403</v>
      </c>
      <c r="N137">
        <f t="shared" si="55"/>
        <v>6.9800000190734899</v>
      </c>
      <c r="O137">
        <v>35.08314039971421</v>
      </c>
      <c r="P137">
        <f t="shared" si="48"/>
        <v>36.807127839224101</v>
      </c>
      <c r="Q137">
        <v>24.214395836313727</v>
      </c>
      <c r="R137">
        <f t="shared" si="49"/>
        <v>24.117320395134467</v>
      </c>
      <c r="S137">
        <v>4.1083400000000001</v>
      </c>
      <c r="T137">
        <f t="shared" si="50"/>
        <v>4.3824199999999998</v>
      </c>
      <c r="U137">
        <v>60.625799999999998</v>
      </c>
      <c r="V137">
        <f t="shared" si="51"/>
        <v>61.614800000000002</v>
      </c>
      <c r="X137">
        <f t="shared" si="52"/>
        <v>-0.23446326370668599</v>
      </c>
    </row>
    <row r="138" spans="1:24">
      <c r="A138">
        <v>2014</v>
      </c>
      <c r="B138" t="s">
        <v>22</v>
      </c>
      <c r="C138">
        <f t="shared" si="53"/>
        <v>6</v>
      </c>
      <c r="D138">
        <v>19744.558609215899</v>
      </c>
      <c r="E138">
        <f t="shared" ref="E138:E163" si="58">IF($B138=$B137,D138-D137,"")</f>
        <v>-171.4607781562554</v>
      </c>
      <c r="F138">
        <f t="shared" ref="F138:F163" si="59">IF($B138=$B137,D137,"")</f>
        <v>19916.019387372155</v>
      </c>
      <c r="G138">
        <f t="shared" si="56"/>
        <v>9.8906332189110397</v>
      </c>
      <c r="H138">
        <f t="shared" si="57"/>
        <v>-8.6464623076878411E-3</v>
      </c>
      <c r="I138">
        <v>0.34398858964678403</v>
      </c>
      <c r="J138">
        <f t="shared" si="54"/>
        <v>1.4382978723404301</v>
      </c>
      <c r="K138">
        <v>158.72695674266868</v>
      </c>
      <c r="L138">
        <f t="shared" ref="L138:L163" si="60">IF($B138=$B137,K137,"")</f>
        <v>147.97817442500576</v>
      </c>
      <c r="M138">
        <v>6.1100001335143999</v>
      </c>
      <c r="N138">
        <f t="shared" si="55"/>
        <v>6.9499998092651403</v>
      </c>
      <c r="O138">
        <v>34.680161686164993</v>
      </c>
      <c r="P138">
        <f t="shared" ref="P138:P163" si="61">IF($B138=$B137,O137,"")</f>
        <v>35.08314039971421</v>
      </c>
      <c r="Q138">
        <v>25.339535088748764</v>
      </c>
      <c r="R138">
        <f t="shared" ref="R138:R163" si="62">IF($B138=$B137,Q137,"")</f>
        <v>24.214395836313727</v>
      </c>
      <c r="S138">
        <v>3.9434100000000001</v>
      </c>
      <c r="T138">
        <f t="shared" si="50"/>
        <v>4.1083400000000001</v>
      </c>
      <c r="U138">
        <v>59.443399999999997</v>
      </c>
      <c r="V138">
        <f t="shared" si="51"/>
        <v>60.625799999999998</v>
      </c>
    </row>
    <row r="139" spans="1:24">
      <c r="A139">
        <v>2015</v>
      </c>
      <c r="B139" t="s">
        <v>22</v>
      </c>
      <c r="C139">
        <f t="shared" si="53"/>
        <v>6</v>
      </c>
      <c r="D139">
        <v>17715.616852300889</v>
      </c>
      <c r="E139">
        <f t="shared" si="58"/>
        <v>-2028.94175691501</v>
      </c>
      <c r="F139">
        <f t="shared" si="59"/>
        <v>19744.558609215899</v>
      </c>
      <c r="G139">
        <f t="shared" si="56"/>
        <v>9.7822018375965776</v>
      </c>
      <c r="H139">
        <f t="shared" si="57"/>
        <v>-0.10843138131446217</v>
      </c>
      <c r="I139">
        <v>0.30936454849497402</v>
      </c>
      <c r="J139">
        <f t="shared" si="54"/>
        <v>0.34398858964678403</v>
      </c>
      <c r="K139">
        <v>156.09986372289552</v>
      </c>
      <c r="L139">
        <f t="shared" si="60"/>
        <v>158.72695674266868</v>
      </c>
      <c r="M139">
        <v>5.0500001907348597</v>
      </c>
      <c r="N139">
        <f t="shared" si="55"/>
        <v>6.1100001335143999</v>
      </c>
      <c r="O139">
        <v>33.406712196811725</v>
      </c>
      <c r="P139">
        <f t="shared" si="61"/>
        <v>34.680161686164993</v>
      </c>
      <c r="Q139">
        <v>27.220296347187162</v>
      </c>
      <c r="R139">
        <f t="shared" si="62"/>
        <v>25.339535088748764</v>
      </c>
      <c r="S139">
        <v>3.7532000000000001</v>
      </c>
      <c r="T139">
        <f t="shared" si="50"/>
        <v>3.9434100000000001</v>
      </c>
      <c r="U139">
        <v>60.387900000000002</v>
      </c>
      <c r="V139">
        <f t="shared" si="51"/>
        <v>59.443399999999997</v>
      </c>
    </row>
    <row r="140" spans="1:24">
      <c r="A140">
        <v>1993</v>
      </c>
      <c r="B140" t="s">
        <v>21</v>
      </c>
      <c r="C140">
        <f t="shared" si="53"/>
        <v>7</v>
      </c>
      <c r="D140">
        <v>27597.971483377994</v>
      </c>
      <c r="E140" t="str">
        <f t="shared" si="58"/>
        <v/>
      </c>
      <c r="F140" t="str">
        <f t="shared" si="59"/>
        <v/>
      </c>
      <c r="G140">
        <f t="shared" si="56"/>
        <v>10.225497552025148</v>
      </c>
      <c r="H140" t="str">
        <f t="shared" si="57"/>
        <v/>
      </c>
      <c r="I140">
        <v>1.25785667953261</v>
      </c>
      <c r="J140" t="str">
        <f t="shared" si="54"/>
        <v/>
      </c>
      <c r="K140">
        <v>65.604987150848814</v>
      </c>
      <c r="L140" t="str">
        <f t="shared" si="60"/>
        <v/>
      </c>
      <c r="M140">
        <v>40.288389666395972</v>
      </c>
      <c r="N140" t="str">
        <f t="shared" si="55"/>
        <v/>
      </c>
      <c r="O140">
        <v>40.288389666395972</v>
      </c>
      <c r="P140" t="str">
        <f t="shared" si="61"/>
        <v/>
      </c>
      <c r="Q140">
        <v>22.793848444102206</v>
      </c>
      <c r="R140" t="str">
        <f t="shared" si="62"/>
        <v/>
      </c>
      <c r="S140">
        <v>3.9350000000000001</v>
      </c>
      <c r="T140" t="str">
        <f t="shared" si="50"/>
        <v/>
      </c>
      <c r="V140" t="str">
        <f t="shared" si="51"/>
        <v/>
      </c>
      <c r="X140" t="str">
        <f>IF($B140=$B139,W139,"")</f>
        <v/>
      </c>
    </row>
    <row r="141" spans="1:24">
      <c r="A141">
        <v>1994</v>
      </c>
      <c r="B141" t="s">
        <v>21</v>
      </c>
      <c r="C141">
        <f t="shared" si="53"/>
        <v>7</v>
      </c>
      <c r="D141">
        <v>29995.565218950873</v>
      </c>
      <c r="E141">
        <f t="shared" si="58"/>
        <v>2397.5937355728784</v>
      </c>
      <c r="F141">
        <f t="shared" si="59"/>
        <v>27597.971483377994</v>
      </c>
      <c r="G141">
        <f t="shared" si="56"/>
        <v>10.308804823681976</v>
      </c>
      <c r="H141">
        <f t="shared" si="57"/>
        <v>8.3307271656828163E-2</v>
      </c>
      <c r="I141">
        <v>1.9920146380952299</v>
      </c>
      <c r="J141">
        <f t="shared" si="54"/>
        <v>1.25785667953261</v>
      </c>
      <c r="K141">
        <v>67.780578806104174</v>
      </c>
      <c r="L141">
        <f t="shared" si="60"/>
        <v>65.604987150848814</v>
      </c>
      <c r="M141">
        <v>40.707610899579777</v>
      </c>
      <c r="N141">
        <f t="shared" si="55"/>
        <v>40.288389666395972</v>
      </c>
      <c r="O141">
        <v>40.707610899579777</v>
      </c>
      <c r="P141">
        <f t="shared" si="61"/>
        <v>40.288389666395972</v>
      </c>
      <c r="Q141">
        <v>22.451238464542936</v>
      </c>
      <c r="R141">
        <f t="shared" si="62"/>
        <v>22.793848444102206</v>
      </c>
      <c r="S141">
        <v>6.4249999999999998</v>
      </c>
      <c r="T141">
        <f t="shared" si="50"/>
        <v>3.9350000000000001</v>
      </c>
    </row>
    <row r="142" spans="1:24">
      <c r="A142">
        <v>1995</v>
      </c>
      <c r="B142" t="s">
        <v>21</v>
      </c>
      <c r="C142">
        <f t="shared" si="53"/>
        <v>7</v>
      </c>
      <c r="D142">
        <v>35351.380706534583</v>
      </c>
      <c r="E142">
        <f t="shared" si="58"/>
        <v>5355.8154875837099</v>
      </c>
      <c r="F142">
        <f t="shared" si="59"/>
        <v>29995.565218950873</v>
      </c>
      <c r="G142">
        <f t="shared" si="56"/>
        <v>10.473092728738335</v>
      </c>
      <c r="H142">
        <f t="shared" si="57"/>
        <v>0.1642879050563586</v>
      </c>
      <c r="I142">
        <v>2.0836084238285002</v>
      </c>
      <c r="J142">
        <f t="shared" si="54"/>
        <v>1.9920146380952299</v>
      </c>
      <c r="K142">
        <v>68.514582487122311</v>
      </c>
      <c r="L142">
        <f t="shared" si="60"/>
        <v>67.780578806104174</v>
      </c>
      <c r="M142">
        <v>42.324186696742736</v>
      </c>
      <c r="N142">
        <f t="shared" si="55"/>
        <v>40.707610899579777</v>
      </c>
      <c r="O142">
        <v>42.324186696742736</v>
      </c>
      <c r="P142">
        <f t="shared" si="61"/>
        <v>40.707610899579777</v>
      </c>
      <c r="Q142">
        <v>23.624002740625606</v>
      </c>
      <c r="R142">
        <f t="shared" si="62"/>
        <v>22.451238464542936</v>
      </c>
      <c r="S142">
        <v>6.4749999999999996</v>
      </c>
      <c r="T142">
        <f t="shared" si="50"/>
        <v>6.4249999999999998</v>
      </c>
    </row>
    <row r="143" spans="1:24">
      <c r="A143">
        <v>1996</v>
      </c>
      <c r="B143" t="s">
        <v>21</v>
      </c>
      <c r="C143">
        <f t="shared" si="53"/>
        <v>7</v>
      </c>
      <c r="D143">
        <v>35650.724342009853</v>
      </c>
      <c r="E143">
        <f t="shared" si="58"/>
        <v>299.34363547527028</v>
      </c>
      <c r="F143">
        <f t="shared" si="59"/>
        <v>35351.380706534583</v>
      </c>
      <c r="G143">
        <f t="shared" si="56"/>
        <v>10.481524743784975</v>
      </c>
      <c r="H143">
        <f t="shared" si="57"/>
        <v>8.4320150466403732E-3</v>
      </c>
      <c r="I143">
        <v>2.1262980227557899</v>
      </c>
      <c r="J143">
        <f t="shared" si="54"/>
        <v>2.0836084238285002</v>
      </c>
      <c r="K143">
        <v>68.47128372168261</v>
      </c>
      <c r="L143">
        <f t="shared" si="60"/>
        <v>68.514582487122311</v>
      </c>
      <c r="M143">
        <v>40.990272273405729</v>
      </c>
      <c r="N143">
        <f t="shared" si="55"/>
        <v>42.324186696742736</v>
      </c>
      <c r="O143">
        <v>40.990272273405729</v>
      </c>
      <c r="P143">
        <f t="shared" si="61"/>
        <v>42.324186696742736</v>
      </c>
      <c r="Q143">
        <v>23.668372159359336</v>
      </c>
      <c r="R143">
        <f t="shared" si="62"/>
        <v>23.624002740625606</v>
      </c>
      <c r="S143">
        <v>5.9</v>
      </c>
      <c r="T143">
        <f t="shared" si="50"/>
        <v>6.4749999999999996</v>
      </c>
      <c r="U143">
        <v>80.570599999999999</v>
      </c>
      <c r="W143">
        <v>-0.18421301300494997</v>
      </c>
    </row>
    <row r="144" spans="1:24">
      <c r="A144">
        <v>1997</v>
      </c>
      <c r="B144" t="s">
        <v>21</v>
      </c>
      <c r="C144">
        <f t="shared" si="53"/>
        <v>7</v>
      </c>
      <c r="D144">
        <v>32835.928766610246</v>
      </c>
      <c r="E144">
        <f t="shared" si="58"/>
        <v>-2814.7955753996066</v>
      </c>
      <c r="F144">
        <f t="shared" si="59"/>
        <v>35650.724342009853</v>
      </c>
      <c r="G144">
        <f t="shared" si="56"/>
        <v>10.39927858409713</v>
      </c>
      <c r="H144">
        <f t="shared" si="57"/>
        <v>-8.2246159687844766E-2</v>
      </c>
      <c r="I144">
        <v>2.1821667790711698</v>
      </c>
      <c r="J144">
        <f t="shared" si="54"/>
        <v>2.1262980227557899</v>
      </c>
      <c r="K144">
        <v>71.168428684729207</v>
      </c>
      <c r="L144">
        <f t="shared" si="60"/>
        <v>68.47128372168261</v>
      </c>
      <c r="M144">
        <v>39.329429758779334</v>
      </c>
      <c r="N144">
        <f t="shared" si="55"/>
        <v>40.990272273405729</v>
      </c>
      <c r="O144">
        <v>39.329429758779334</v>
      </c>
      <c r="P144">
        <f t="shared" si="61"/>
        <v>40.990272273405729</v>
      </c>
      <c r="Q144">
        <v>24.302486534995641</v>
      </c>
      <c r="R144">
        <f t="shared" si="62"/>
        <v>23.668372159359336</v>
      </c>
      <c r="S144">
        <v>5.0750000000000002</v>
      </c>
      <c r="T144">
        <f t="shared" si="50"/>
        <v>5.9</v>
      </c>
      <c r="U144">
        <v>80.411000000000001</v>
      </c>
      <c r="V144">
        <f t="shared" ref="V144:V163" si="63">IF($B144=$B143,U143,"")</f>
        <v>80.570599999999999</v>
      </c>
      <c r="W144">
        <v>-0.1362308985251133</v>
      </c>
      <c r="X144">
        <f t="shared" ref="X144:X160" si="64">IF($B144=$B143,W143,"")</f>
        <v>-0.18421301300494997</v>
      </c>
    </row>
    <row r="145" spans="1:24">
      <c r="A145">
        <v>1998</v>
      </c>
      <c r="B145" t="s">
        <v>21</v>
      </c>
      <c r="C145">
        <f t="shared" si="53"/>
        <v>7</v>
      </c>
      <c r="D145">
        <v>33368.154850904502</v>
      </c>
      <c r="E145">
        <f t="shared" si="58"/>
        <v>532.226084294256</v>
      </c>
      <c r="F145">
        <f t="shared" si="59"/>
        <v>32835.928766610246</v>
      </c>
      <c r="G145">
        <f t="shared" si="56"/>
        <v>10.415357276566819</v>
      </c>
      <c r="H145">
        <f t="shared" si="57"/>
        <v>1.607869246968896E-2</v>
      </c>
      <c r="I145">
        <v>1.8456512200789099</v>
      </c>
      <c r="J145">
        <f t="shared" si="54"/>
        <v>2.1821667790711698</v>
      </c>
      <c r="K145">
        <v>71.29911938400727</v>
      </c>
      <c r="L145">
        <f t="shared" si="60"/>
        <v>71.168428684729207</v>
      </c>
      <c r="M145">
        <v>38.975605149461884</v>
      </c>
      <c r="N145">
        <f t="shared" si="55"/>
        <v>39.329429758779334</v>
      </c>
      <c r="O145">
        <v>38.975605149461884</v>
      </c>
      <c r="P145">
        <f t="shared" si="61"/>
        <v>39.329429758779334</v>
      </c>
      <c r="Q145">
        <v>23.819043366347817</v>
      </c>
      <c r="R145">
        <f t="shared" si="62"/>
        <v>24.302486534995641</v>
      </c>
      <c r="S145">
        <v>4.8250000000000002</v>
      </c>
      <c r="T145">
        <f t="shared" si="50"/>
        <v>5.0750000000000002</v>
      </c>
      <c r="U145">
        <v>79.533600000000007</v>
      </c>
      <c r="V145">
        <f t="shared" si="63"/>
        <v>80.411000000000001</v>
      </c>
      <c r="W145">
        <v>-8.1424870625813342E-2</v>
      </c>
      <c r="X145">
        <f t="shared" si="64"/>
        <v>-0.1362308985251133</v>
      </c>
    </row>
    <row r="146" spans="1:24">
      <c r="A146">
        <v>1999</v>
      </c>
      <c r="B146" t="s">
        <v>21</v>
      </c>
      <c r="C146">
        <f t="shared" si="53"/>
        <v>7</v>
      </c>
      <c r="D146">
        <v>33440.801620063772</v>
      </c>
      <c r="E146">
        <f t="shared" si="58"/>
        <v>72.646769159269752</v>
      </c>
      <c r="F146">
        <f t="shared" si="59"/>
        <v>33368.154850904502</v>
      </c>
      <c r="G146">
        <f t="shared" si="56"/>
        <v>10.417532038803175</v>
      </c>
      <c r="H146">
        <f t="shared" si="57"/>
        <v>2.1747622363559316E-3</v>
      </c>
      <c r="I146">
        <v>2.4977954440452801</v>
      </c>
      <c r="J146">
        <f t="shared" si="54"/>
        <v>1.8456512200789099</v>
      </c>
      <c r="K146">
        <v>72.69719964462945</v>
      </c>
      <c r="L146">
        <f t="shared" si="60"/>
        <v>71.29911938400727</v>
      </c>
      <c r="M146">
        <v>38.175834319355047</v>
      </c>
      <c r="N146">
        <f t="shared" si="55"/>
        <v>38.975605149461884</v>
      </c>
      <c r="O146">
        <v>38.175834319355047</v>
      </c>
      <c r="P146">
        <f t="shared" si="61"/>
        <v>38.975605149461884</v>
      </c>
      <c r="Q146">
        <v>24.51690894047119</v>
      </c>
      <c r="R146">
        <f t="shared" si="62"/>
        <v>23.819043366347817</v>
      </c>
      <c r="S146">
        <v>4.7</v>
      </c>
      <c r="T146">
        <f t="shared" si="50"/>
        <v>4.8250000000000002</v>
      </c>
      <c r="U146">
        <v>78.318899999999999</v>
      </c>
      <c r="V146">
        <f t="shared" si="63"/>
        <v>79.533600000000007</v>
      </c>
      <c r="W146">
        <v>-7.2336451970053325E-2</v>
      </c>
      <c r="X146">
        <f t="shared" si="64"/>
        <v>-8.1424870625813342E-2</v>
      </c>
    </row>
    <row r="147" spans="1:24">
      <c r="A147">
        <v>2000</v>
      </c>
      <c r="B147" t="s">
        <v>21</v>
      </c>
      <c r="C147">
        <f t="shared" si="53"/>
        <v>7</v>
      </c>
      <c r="D147">
        <v>30743.559173584672</v>
      </c>
      <c r="E147">
        <f t="shared" si="58"/>
        <v>-2697.2424464791002</v>
      </c>
      <c r="F147">
        <f t="shared" si="59"/>
        <v>33440.801620063772</v>
      </c>
      <c r="G147">
        <f t="shared" si="56"/>
        <v>10.333435793525718</v>
      </c>
      <c r="H147">
        <f t="shared" si="57"/>
        <v>-8.4096245277457626E-2</v>
      </c>
      <c r="I147">
        <v>2.9032820323645701</v>
      </c>
      <c r="J147">
        <f t="shared" si="54"/>
        <v>2.4977954440452801</v>
      </c>
      <c r="K147">
        <v>82.983950706602997</v>
      </c>
      <c r="L147">
        <f t="shared" si="60"/>
        <v>72.69719964462945</v>
      </c>
      <c r="M147">
        <v>36.793396999951767</v>
      </c>
      <c r="N147">
        <f t="shared" si="55"/>
        <v>38.175834319355047</v>
      </c>
      <c r="O147">
        <v>36.793396999951767</v>
      </c>
      <c r="P147">
        <f t="shared" si="61"/>
        <v>38.175834319355047</v>
      </c>
      <c r="Q147">
        <v>25.179615965847805</v>
      </c>
      <c r="R147">
        <f t="shared" si="62"/>
        <v>24.51690894047119</v>
      </c>
      <c r="S147">
        <v>4.9249999999999998</v>
      </c>
      <c r="T147">
        <f t="shared" si="50"/>
        <v>4.7</v>
      </c>
      <c r="U147">
        <v>78.2834</v>
      </c>
      <c r="V147">
        <f t="shared" si="63"/>
        <v>78.318899999999999</v>
      </c>
      <c r="W147">
        <v>0.10262620309788333</v>
      </c>
      <c r="X147">
        <f t="shared" si="64"/>
        <v>-7.2336451970053325E-2</v>
      </c>
    </row>
    <row r="148" spans="1:24">
      <c r="A148">
        <v>2001</v>
      </c>
      <c r="B148" t="s">
        <v>21</v>
      </c>
      <c r="C148">
        <f t="shared" si="53"/>
        <v>7</v>
      </c>
      <c r="D148">
        <v>30751.649460384331</v>
      </c>
      <c r="E148">
        <f t="shared" si="58"/>
        <v>8.0902867996592249</v>
      </c>
      <c r="F148">
        <f t="shared" si="59"/>
        <v>30743.559173584672</v>
      </c>
      <c r="G148">
        <f t="shared" si="56"/>
        <v>10.333698912784145</v>
      </c>
      <c r="H148">
        <f t="shared" si="57"/>
        <v>2.6311925842747996E-4</v>
      </c>
      <c r="I148">
        <v>2.3378700025526098</v>
      </c>
      <c r="J148">
        <f t="shared" si="54"/>
        <v>2.9032820323645701</v>
      </c>
      <c r="K148">
        <v>83.968586814978352</v>
      </c>
      <c r="L148">
        <f t="shared" si="60"/>
        <v>82.983950706602997</v>
      </c>
      <c r="M148">
        <v>36.625481398092347</v>
      </c>
      <c r="N148">
        <f t="shared" si="55"/>
        <v>36.793396999951767</v>
      </c>
      <c r="O148">
        <v>36.625481398092347</v>
      </c>
      <c r="P148">
        <f t="shared" si="61"/>
        <v>36.793396999951767</v>
      </c>
      <c r="Q148">
        <v>26.009016151024568</v>
      </c>
      <c r="R148">
        <f t="shared" si="62"/>
        <v>25.179615965847805</v>
      </c>
      <c r="S148">
        <v>4.9000000000000004</v>
      </c>
      <c r="T148">
        <f t="shared" si="50"/>
        <v>4.9249999999999998</v>
      </c>
      <c r="U148">
        <v>85.071200000000005</v>
      </c>
      <c r="V148">
        <f t="shared" si="63"/>
        <v>78.2834</v>
      </c>
      <c r="W148">
        <v>0.29038516988700008</v>
      </c>
      <c r="X148">
        <f t="shared" si="64"/>
        <v>0.10262620309788333</v>
      </c>
    </row>
    <row r="149" spans="1:24">
      <c r="A149">
        <v>2002</v>
      </c>
      <c r="B149" t="s">
        <v>21</v>
      </c>
      <c r="C149">
        <f t="shared" si="53"/>
        <v>7</v>
      </c>
      <c r="D149">
        <v>33228.69290871008</v>
      </c>
      <c r="E149">
        <f t="shared" si="58"/>
        <v>2477.0434483257486</v>
      </c>
      <c r="F149">
        <f t="shared" si="59"/>
        <v>30751.649460384331</v>
      </c>
      <c r="G149">
        <f t="shared" si="56"/>
        <v>10.411169025898818</v>
      </c>
      <c r="H149">
        <f t="shared" si="57"/>
        <v>7.7470113114673111E-2</v>
      </c>
      <c r="I149">
        <v>2.4244366121969398</v>
      </c>
      <c r="J149">
        <f t="shared" si="54"/>
        <v>2.3378700025526098</v>
      </c>
      <c r="K149">
        <v>84.556939765477694</v>
      </c>
      <c r="L149">
        <f t="shared" si="60"/>
        <v>83.968586814978352</v>
      </c>
      <c r="M149">
        <v>36.638490049075671</v>
      </c>
      <c r="N149">
        <f t="shared" si="55"/>
        <v>36.625481398092347</v>
      </c>
      <c r="O149">
        <v>36.638490049075671</v>
      </c>
      <c r="P149">
        <f t="shared" si="61"/>
        <v>36.625481398092347</v>
      </c>
      <c r="Q149">
        <v>25.328351528085335</v>
      </c>
      <c r="R149">
        <f t="shared" si="62"/>
        <v>26.009016151024568</v>
      </c>
      <c r="S149">
        <v>4.7</v>
      </c>
      <c r="T149">
        <f t="shared" si="50"/>
        <v>4.9000000000000004</v>
      </c>
      <c r="U149">
        <v>86.183300000000003</v>
      </c>
      <c r="V149">
        <f t="shared" si="63"/>
        <v>85.071200000000005</v>
      </c>
      <c r="W149">
        <v>0.10026403826456999</v>
      </c>
      <c r="X149">
        <f t="shared" si="64"/>
        <v>0.29038516988700008</v>
      </c>
    </row>
    <row r="150" spans="1:24">
      <c r="A150">
        <v>2003</v>
      </c>
      <c r="B150" t="s">
        <v>21</v>
      </c>
      <c r="C150">
        <f t="shared" si="53"/>
        <v>7</v>
      </c>
      <c r="D150">
        <v>40458.770640283852</v>
      </c>
      <c r="E150">
        <f t="shared" si="58"/>
        <v>7230.0777315737723</v>
      </c>
      <c r="F150">
        <f t="shared" si="59"/>
        <v>33228.69290871008</v>
      </c>
      <c r="G150">
        <f t="shared" si="56"/>
        <v>10.608038725689772</v>
      </c>
      <c r="H150">
        <f t="shared" si="57"/>
        <v>0.19686969979095359</v>
      </c>
      <c r="I150">
        <v>2.0750782064650402</v>
      </c>
      <c r="J150">
        <f t="shared" si="54"/>
        <v>2.4244366121969398</v>
      </c>
      <c r="K150">
        <v>80.881725504280141</v>
      </c>
      <c r="L150">
        <f t="shared" si="60"/>
        <v>84.556939765477694</v>
      </c>
      <c r="M150">
        <v>37.081442783057049</v>
      </c>
      <c r="N150">
        <f t="shared" si="55"/>
        <v>36.638490049075671</v>
      </c>
      <c r="O150">
        <v>37.081442783057049</v>
      </c>
      <c r="P150">
        <f t="shared" si="61"/>
        <v>36.638490049075671</v>
      </c>
      <c r="Q150">
        <v>25.47912970941378</v>
      </c>
      <c r="R150">
        <f t="shared" si="62"/>
        <v>25.328351528085335</v>
      </c>
      <c r="T150">
        <f t="shared" si="50"/>
        <v>4.7</v>
      </c>
      <c r="U150">
        <v>85.666799999999995</v>
      </c>
      <c r="V150">
        <f t="shared" si="63"/>
        <v>86.183300000000003</v>
      </c>
      <c r="W150">
        <v>2.450113518209E-2</v>
      </c>
      <c r="X150">
        <f t="shared" si="64"/>
        <v>0.10026403826456999</v>
      </c>
    </row>
    <row r="151" spans="1:24">
      <c r="A151">
        <v>2004</v>
      </c>
      <c r="B151" t="s">
        <v>21</v>
      </c>
      <c r="C151">
        <f t="shared" si="53"/>
        <v>7</v>
      </c>
      <c r="D151">
        <v>46511.604571034681</v>
      </c>
      <c r="E151">
        <f t="shared" si="58"/>
        <v>6052.8339307508286</v>
      </c>
      <c r="F151">
        <f t="shared" si="59"/>
        <v>40458.770640283852</v>
      </c>
      <c r="G151">
        <f t="shared" si="56"/>
        <v>10.747457121107777</v>
      </c>
      <c r="H151">
        <f t="shared" si="57"/>
        <v>0.13941839541800505</v>
      </c>
      <c r="I151">
        <v>1.15435693124937</v>
      </c>
      <c r="J151">
        <f t="shared" si="54"/>
        <v>2.0750782064650402</v>
      </c>
      <c r="K151">
        <v>82.2077807385254</v>
      </c>
      <c r="L151">
        <f t="shared" si="60"/>
        <v>80.881725504280141</v>
      </c>
      <c r="M151">
        <v>36.812126950778918</v>
      </c>
      <c r="N151">
        <f t="shared" si="55"/>
        <v>37.081442783057049</v>
      </c>
      <c r="O151">
        <v>36.812126950778918</v>
      </c>
      <c r="P151">
        <f t="shared" si="61"/>
        <v>37.081442783057049</v>
      </c>
      <c r="Q151">
        <v>26.121326655949133</v>
      </c>
      <c r="R151">
        <f t="shared" si="62"/>
        <v>25.47912970941378</v>
      </c>
      <c r="U151">
        <v>84.810699999999997</v>
      </c>
      <c r="V151">
        <f t="shared" si="63"/>
        <v>85.666799999999995</v>
      </c>
      <c r="W151">
        <v>9.6194925600440073E-2</v>
      </c>
      <c r="X151">
        <f t="shared" si="64"/>
        <v>2.450113518209E-2</v>
      </c>
    </row>
    <row r="152" spans="1:24">
      <c r="A152">
        <v>2005</v>
      </c>
      <c r="B152" t="s">
        <v>21</v>
      </c>
      <c r="C152">
        <f t="shared" si="53"/>
        <v>7</v>
      </c>
      <c r="D152">
        <v>48799.820370324735</v>
      </c>
      <c r="E152">
        <f t="shared" si="58"/>
        <v>2288.2157992900538</v>
      </c>
      <c r="F152">
        <f t="shared" si="59"/>
        <v>46511.604571034681</v>
      </c>
      <c r="G152">
        <f t="shared" si="56"/>
        <v>10.795481910898495</v>
      </c>
      <c r="H152">
        <f t="shared" si="57"/>
        <v>4.8024789790718003E-2</v>
      </c>
      <c r="I152">
        <v>1.81781458291257</v>
      </c>
      <c r="J152">
        <f t="shared" si="54"/>
        <v>1.15435693124937</v>
      </c>
      <c r="K152">
        <v>89.399766958556967</v>
      </c>
      <c r="L152">
        <f t="shared" si="60"/>
        <v>82.2077807385254</v>
      </c>
      <c r="M152">
        <v>34.899847665550219</v>
      </c>
      <c r="N152">
        <f t="shared" si="55"/>
        <v>36.812126950778918</v>
      </c>
      <c r="O152">
        <v>34.899847665550219</v>
      </c>
      <c r="P152">
        <f t="shared" si="61"/>
        <v>36.812126950778918</v>
      </c>
      <c r="Q152">
        <v>26.408068533069702</v>
      </c>
      <c r="R152">
        <f t="shared" si="62"/>
        <v>26.121326655949133</v>
      </c>
      <c r="U152">
        <v>81.907899999999998</v>
      </c>
      <c r="V152">
        <f t="shared" si="63"/>
        <v>84.810699999999997</v>
      </c>
      <c r="W152">
        <v>0.3819790514099734</v>
      </c>
      <c r="X152">
        <f t="shared" si="64"/>
        <v>9.6194925600440073E-2</v>
      </c>
    </row>
    <row r="153" spans="1:24">
      <c r="A153">
        <v>2006</v>
      </c>
      <c r="B153" t="s">
        <v>21</v>
      </c>
      <c r="C153">
        <f t="shared" si="53"/>
        <v>7</v>
      </c>
      <c r="D153">
        <v>52026.993112415512</v>
      </c>
      <c r="E153">
        <f t="shared" si="58"/>
        <v>3227.1727420907773</v>
      </c>
      <c r="F153">
        <f t="shared" si="59"/>
        <v>48799.820370324735</v>
      </c>
      <c r="G153">
        <f t="shared" si="56"/>
        <v>10.859517961194324</v>
      </c>
      <c r="H153">
        <f t="shared" si="57"/>
        <v>6.4036050295829483E-2</v>
      </c>
      <c r="I153">
        <v>1.92422138464588</v>
      </c>
      <c r="J153">
        <f t="shared" si="54"/>
        <v>1.81781458291257</v>
      </c>
      <c r="K153">
        <v>97.366697181172952</v>
      </c>
      <c r="L153">
        <f t="shared" si="60"/>
        <v>89.399766958556967</v>
      </c>
      <c r="M153">
        <v>33.228751798176262</v>
      </c>
      <c r="N153">
        <f t="shared" si="55"/>
        <v>34.899847665550219</v>
      </c>
      <c r="O153">
        <v>33.228751798176262</v>
      </c>
      <c r="P153">
        <f t="shared" si="61"/>
        <v>34.899847665550219</v>
      </c>
      <c r="Q153">
        <v>27.646176663132692</v>
      </c>
      <c r="R153">
        <f t="shared" si="62"/>
        <v>26.408068533069702</v>
      </c>
      <c r="U153">
        <v>80.576400000000007</v>
      </c>
      <c r="V153">
        <f t="shared" si="63"/>
        <v>81.907899999999998</v>
      </c>
      <c r="W153">
        <v>0.58152199681027328</v>
      </c>
      <c r="X153">
        <f t="shared" si="64"/>
        <v>0.3819790514099734</v>
      </c>
    </row>
    <row r="154" spans="1:24">
      <c r="A154">
        <v>2007</v>
      </c>
      <c r="B154" t="s">
        <v>21</v>
      </c>
      <c r="C154">
        <f t="shared" si="53"/>
        <v>7</v>
      </c>
      <c r="D154">
        <v>58487.045011640468</v>
      </c>
      <c r="E154">
        <f t="shared" si="58"/>
        <v>6460.0518992249563</v>
      </c>
      <c r="F154">
        <f t="shared" si="59"/>
        <v>52026.993112415512</v>
      </c>
      <c r="G154">
        <f t="shared" si="56"/>
        <v>10.976560555903188</v>
      </c>
      <c r="H154">
        <f t="shared" si="57"/>
        <v>0.11704259470886313</v>
      </c>
      <c r="I154">
        <v>1.69326586220319</v>
      </c>
      <c r="J154">
        <f t="shared" si="54"/>
        <v>1.92422138464588</v>
      </c>
      <c r="K154">
        <v>100.06786113770922</v>
      </c>
      <c r="L154">
        <f t="shared" si="60"/>
        <v>97.366697181172952</v>
      </c>
      <c r="M154">
        <v>36.066756956485484</v>
      </c>
      <c r="N154">
        <f t="shared" si="55"/>
        <v>33.228751798176262</v>
      </c>
      <c r="O154">
        <v>36.066756956485484</v>
      </c>
      <c r="P154">
        <f t="shared" si="61"/>
        <v>33.228751798176262</v>
      </c>
      <c r="Q154">
        <v>26.740644532971196</v>
      </c>
      <c r="R154">
        <f t="shared" si="62"/>
        <v>27.646176663132692</v>
      </c>
      <c r="U154">
        <v>80.745400000000004</v>
      </c>
      <c r="V154">
        <f t="shared" si="63"/>
        <v>80.576400000000007</v>
      </c>
      <c r="W154">
        <v>0.79779313940072338</v>
      </c>
      <c r="X154">
        <f t="shared" si="64"/>
        <v>0.58152199681027328</v>
      </c>
    </row>
    <row r="155" spans="1:24">
      <c r="A155">
        <v>2008</v>
      </c>
      <c r="B155" t="s">
        <v>21</v>
      </c>
      <c r="C155">
        <f t="shared" si="53"/>
        <v>7</v>
      </c>
      <c r="D155">
        <v>64322.066644152554</v>
      </c>
      <c r="E155">
        <f t="shared" si="58"/>
        <v>5835.0216325120855</v>
      </c>
      <c r="F155">
        <f t="shared" si="59"/>
        <v>58487.045011640468</v>
      </c>
      <c r="G155">
        <f t="shared" si="56"/>
        <v>11.071658033998245</v>
      </c>
      <c r="H155">
        <f t="shared" si="57"/>
        <v>9.5097478095057753E-2</v>
      </c>
      <c r="I155">
        <v>3.4162679425837501</v>
      </c>
      <c r="J155">
        <f t="shared" si="54"/>
        <v>1.69326586220319</v>
      </c>
      <c r="K155">
        <v>104.82822361737914</v>
      </c>
      <c r="L155">
        <f t="shared" si="60"/>
        <v>100.06786113770922</v>
      </c>
      <c r="M155">
        <v>36.760978534197072</v>
      </c>
      <c r="N155">
        <f t="shared" si="55"/>
        <v>36.066756956485484</v>
      </c>
      <c r="O155">
        <v>36.760978534197072</v>
      </c>
      <c r="P155">
        <f t="shared" si="61"/>
        <v>36.066756956485484</v>
      </c>
      <c r="Q155">
        <v>26.888346332926815</v>
      </c>
      <c r="R155">
        <f t="shared" si="62"/>
        <v>26.740644532971196</v>
      </c>
      <c r="U155">
        <v>81.120199999999997</v>
      </c>
      <c r="V155">
        <f t="shared" si="63"/>
        <v>80.745400000000004</v>
      </c>
      <c r="W155">
        <v>0.79800598970823022</v>
      </c>
      <c r="X155">
        <f t="shared" si="64"/>
        <v>0.79779313940072338</v>
      </c>
    </row>
    <row r="156" spans="1:24">
      <c r="A156">
        <v>2009</v>
      </c>
      <c r="B156" t="s">
        <v>21</v>
      </c>
      <c r="C156">
        <f t="shared" si="53"/>
        <v>7</v>
      </c>
      <c r="D156">
        <v>58163.293594306815</v>
      </c>
      <c r="E156">
        <f t="shared" si="58"/>
        <v>-6158.7730498457386</v>
      </c>
      <c r="F156">
        <f t="shared" si="59"/>
        <v>64322.066644152554</v>
      </c>
      <c r="G156">
        <f t="shared" si="56"/>
        <v>10.971009740492345</v>
      </c>
      <c r="H156">
        <f t="shared" si="57"/>
        <v>-0.1006482935059001</v>
      </c>
      <c r="I156">
        <v>1.3047099102433599</v>
      </c>
      <c r="J156">
        <f t="shared" si="54"/>
        <v>3.4162679425837501</v>
      </c>
      <c r="K156">
        <v>89.755031957276486</v>
      </c>
      <c r="L156">
        <f t="shared" si="60"/>
        <v>104.82822361737914</v>
      </c>
      <c r="M156">
        <v>41.942393866246881</v>
      </c>
      <c r="N156">
        <f t="shared" si="55"/>
        <v>36.760978534197072</v>
      </c>
      <c r="O156">
        <v>41.942393866246881</v>
      </c>
      <c r="P156">
        <f t="shared" si="61"/>
        <v>36.760978534197072</v>
      </c>
      <c r="Q156">
        <v>22.566500959808639</v>
      </c>
      <c r="R156">
        <f t="shared" si="62"/>
        <v>26.888346332926815</v>
      </c>
      <c r="U156">
        <v>80.271500000000003</v>
      </c>
      <c r="V156">
        <f t="shared" si="63"/>
        <v>81.120199999999997</v>
      </c>
      <c r="W156">
        <v>0.62081929084619336</v>
      </c>
      <c r="X156">
        <f t="shared" si="64"/>
        <v>0.79800598970823022</v>
      </c>
    </row>
    <row r="157" spans="1:24">
      <c r="A157">
        <v>2010</v>
      </c>
      <c r="B157" t="s">
        <v>21</v>
      </c>
      <c r="C157">
        <f t="shared" si="53"/>
        <v>7</v>
      </c>
      <c r="D157">
        <v>58041.411224560128</v>
      </c>
      <c r="E157">
        <f t="shared" si="58"/>
        <v>-121.88236974668689</v>
      </c>
      <c r="F157">
        <f t="shared" si="59"/>
        <v>58163.293594306815</v>
      </c>
      <c r="G157">
        <f t="shared" si="56"/>
        <v>10.968912021391709</v>
      </c>
      <c r="H157">
        <f t="shared" si="57"/>
        <v>-2.0977191006359419E-3</v>
      </c>
      <c r="I157">
        <v>2.3109243697478901</v>
      </c>
      <c r="J157">
        <f t="shared" si="54"/>
        <v>1.3047099102433599</v>
      </c>
      <c r="K157">
        <v>94.099979789345326</v>
      </c>
      <c r="L157">
        <f t="shared" si="60"/>
        <v>89.755031957276486</v>
      </c>
      <c r="M157">
        <v>42.268596287203344</v>
      </c>
      <c r="N157">
        <f t="shared" si="55"/>
        <v>41.942393866246881</v>
      </c>
      <c r="O157">
        <v>42.268596287203344</v>
      </c>
      <c r="P157">
        <f t="shared" si="61"/>
        <v>41.942393866246881</v>
      </c>
      <c r="Q157">
        <v>24.627500750072151</v>
      </c>
      <c r="R157">
        <f t="shared" si="62"/>
        <v>22.566500959808639</v>
      </c>
      <c r="U157">
        <v>81.679100000000005</v>
      </c>
      <c r="V157">
        <f t="shared" si="63"/>
        <v>80.271500000000003</v>
      </c>
      <c r="W157">
        <v>0.47340639926441003</v>
      </c>
      <c r="X157">
        <f t="shared" si="64"/>
        <v>0.62081929084619336</v>
      </c>
    </row>
    <row r="158" spans="1:24">
      <c r="A158">
        <v>2011</v>
      </c>
      <c r="B158" t="s">
        <v>21</v>
      </c>
      <c r="C158">
        <f t="shared" si="53"/>
        <v>7</v>
      </c>
      <c r="D158">
        <v>61753.660072180384</v>
      </c>
      <c r="E158">
        <f t="shared" si="58"/>
        <v>3712.2488476202561</v>
      </c>
      <c r="F158">
        <f t="shared" si="59"/>
        <v>58041.411224560128</v>
      </c>
      <c r="G158">
        <f t="shared" si="56"/>
        <v>11.030908525157656</v>
      </c>
      <c r="H158">
        <f t="shared" si="57"/>
        <v>6.1996503765946898E-2</v>
      </c>
      <c r="I158">
        <v>2.7586822605124599</v>
      </c>
      <c r="J158">
        <f t="shared" si="54"/>
        <v>2.3109243697478901</v>
      </c>
      <c r="K158">
        <v>101.24574005308487</v>
      </c>
      <c r="L158">
        <f t="shared" si="60"/>
        <v>94.099979789345326</v>
      </c>
      <c r="M158">
        <v>42.386295830639561</v>
      </c>
      <c r="N158">
        <f t="shared" si="55"/>
        <v>42.268596287203344</v>
      </c>
      <c r="O158">
        <v>42.386295830639561</v>
      </c>
      <c r="P158">
        <f t="shared" si="61"/>
        <v>42.268596287203344</v>
      </c>
      <c r="Q158">
        <v>25.715188084987634</v>
      </c>
      <c r="R158">
        <f t="shared" si="62"/>
        <v>24.627500750072151</v>
      </c>
      <c r="U158">
        <v>81.932199999999995</v>
      </c>
      <c r="V158">
        <f t="shared" si="63"/>
        <v>81.679100000000005</v>
      </c>
      <c r="W158">
        <v>0.44974821281762667</v>
      </c>
      <c r="X158">
        <f t="shared" si="64"/>
        <v>0.47340639926441003</v>
      </c>
    </row>
    <row r="159" spans="1:24">
      <c r="A159">
        <v>2012</v>
      </c>
      <c r="B159" t="s">
        <v>21</v>
      </c>
      <c r="C159">
        <f t="shared" si="53"/>
        <v>7</v>
      </c>
      <c r="D159">
        <v>58507.500209627207</v>
      </c>
      <c r="E159">
        <f t="shared" si="58"/>
        <v>-3246.1598625531769</v>
      </c>
      <c r="F159">
        <f t="shared" si="59"/>
        <v>61753.660072180384</v>
      </c>
      <c r="G159">
        <f t="shared" si="56"/>
        <v>10.97691023371349</v>
      </c>
      <c r="H159">
        <f t="shared" si="57"/>
        <v>-5.3998291444166568E-2</v>
      </c>
      <c r="I159">
        <v>2.3979148566463899</v>
      </c>
      <c r="J159">
        <f t="shared" si="54"/>
        <v>2.7586822605124599</v>
      </c>
      <c r="K159">
        <v>103.24099921794279</v>
      </c>
      <c r="L159">
        <f t="shared" si="60"/>
        <v>101.24574005308487</v>
      </c>
      <c r="M159">
        <v>43.523700766542731</v>
      </c>
      <c r="N159">
        <f t="shared" si="55"/>
        <v>42.386295830639561</v>
      </c>
      <c r="O159">
        <v>43.523700766542731</v>
      </c>
      <c r="P159">
        <f t="shared" si="61"/>
        <v>42.386295830639561</v>
      </c>
      <c r="Q159">
        <v>25.741729967125799</v>
      </c>
      <c r="R159">
        <f t="shared" si="62"/>
        <v>25.715188084987634</v>
      </c>
      <c r="U159">
        <v>81.558599999999998</v>
      </c>
      <c r="V159">
        <f t="shared" si="63"/>
        <v>81.932199999999995</v>
      </c>
      <c r="W159">
        <v>0.35311035996238677</v>
      </c>
      <c r="X159">
        <f t="shared" si="64"/>
        <v>0.44974821281762667</v>
      </c>
    </row>
    <row r="160" spans="1:24">
      <c r="A160">
        <v>2013</v>
      </c>
      <c r="B160" t="s">
        <v>21</v>
      </c>
      <c r="C160">
        <f t="shared" si="53"/>
        <v>7</v>
      </c>
      <c r="D160">
        <v>61191.192626042837</v>
      </c>
      <c r="E160">
        <f t="shared" si="58"/>
        <v>2683.6924164156299</v>
      </c>
      <c r="F160">
        <f t="shared" si="59"/>
        <v>58507.500209627207</v>
      </c>
      <c r="G160">
        <f t="shared" si="56"/>
        <v>11.021758546805017</v>
      </c>
      <c r="H160">
        <f t="shared" si="57"/>
        <v>4.4848313091527814E-2</v>
      </c>
      <c r="I160">
        <v>0.789071780078061</v>
      </c>
      <c r="J160">
        <f t="shared" si="54"/>
        <v>2.3979148566463899</v>
      </c>
      <c r="K160">
        <v>103.05014777084455</v>
      </c>
      <c r="L160">
        <f t="shared" si="60"/>
        <v>103.24099921794279</v>
      </c>
      <c r="M160">
        <v>41.413770283835063</v>
      </c>
      <c r="N160">
        <f t="shared" si="55"/>
        <v>43.523700766542731</v>
      </c>
      <c r="O160">
        <v>41.413770283835063</v>
      </c>
      <c r="P160">
        <f t="shared" si="61"/>
        <v>43.523700766542731</v>
      </c>
      <c r="Q160">
        <v>27.452001472261571</v>
      </c>
      <c r="R160">
        <f t="shared" si="62"/>
        <v>25.741729967125799</v>
      </c>
      <c r="U160">
        <v>81.282600000000002</v>
      </c>
      <c r="V160">
        <f t="shared" si="63"/>
        <v>81.558599999999998</v>
      </c>
      <c r="X160">
        <f t="shared" si="64"/>
        <v>0.35311035996238677</v>
      </c>
    </row>
    <row r="161" spans="1:24">
      <c r="A161">
        <v>2014</v>
      </c>
      <c r="B161" t="s">
        <v>21</v>
      </c>
      <c r="C161">
        <f t="shared" si="53"/>
        <v>7</v>
      </c>
      <c r="D161">
        <v>62548.985017437131</v>
      </c>
      <c r="E161">
        <f t="shared" si="58"/>
        <v>1357.7923913942941</v>
      </c>
      <c r="F161">
        <f t="shared" si="59"/>
        <v>61191.192626042837</v>
      </c>
      <c r="G161">
        <f t="shared" si="56"/>
        <v>11.043705289023787</v>
      </c>
      <c r="H161">
        <f t="shared" si="57"/>
        <v>2.1946742218769799E-2</v>
      </c>
      <c r="I161">
        <v>0.56402054044951799</v>
      </c>
      <c r="J161">
        <f t="shared" si="54"/>
        <v>0.789071780078061</v>
      </c>
      <c r="K161">
        <v>102.26392047103599</v>
      </c>
      <c r="L161">
        <f t="shared" si="60"/>
        <v>103.05014777084455</v>
      </c>
      <c r="M161">
        <v>40.910777244701976</v>
      </c>
      <c r="N161">
        <f t="shared" si="55"/>
        <v>41.413770283835063</v>
      </c>
      <c r="O161">
        <v>40.910777244701976</v>
      </c>
      <c r="P161">
        <f t="shared" si="61"/>
        <v>41.413770283835063</v>
      </c>
      <c r="Q161">
        <v>29.003600692179987</v>
      </c>
      <c r="R161">
        <f t="shared" si="62"/>
        <v>27.452001472261571</v>
      </c>
      <c r="U161">
        <v>81.007000000000005</v>
      </c>
      <c r="V161">
        <f t="shared" si="63"/>
        <v>81.282600000000002</v>
      </c>
    </row>
    <row r="162" spans="1:24">
      <c r="A162">
        <v>2015</v>
      </c>
      <c r="B162" t="s">
        <v>21</v>
      </c>
      <c r="C162">
        <f t="shared" si="53"/>
        <v>7</v>
      </c>
      <c r="D162">
        <v>53254.850590492162</v>
      </c>
      <c r="E162">
        <f t="shared" si="58"/>
        <v>-9294.1344269449692</v>
      </c>
      <c r="F162">
        <f t="shared" si="59"/>
        <v>62548.985017437131</v>
      </c>
      <c r="G162">
        <f t="shared" si="56"/>
        <v>10.882844170324409</v>
      </c>
      <c r="H162">
        <f t="shared" si="57"/>
        <v>-0.16086111869937803</v>
      </c>
      <c r="I162">
        <v>0.45203415369162298</v>
      </c>
      <c r="J162">
        <f t="shared" si="54"/>
        <v>0.56402054044951799</v>
      </c>
      <c r="K162">
        <v>104.04821160936497</v>
      </c>
      <c r="L162">
        <f t="shared" si="60"/>
        <v>102.26392047103599</v>
      </c>
      <c r="M162">
        <v>40.444205237198211</v>
      </c>
      <c r="N162">
        <f t="shared" si="55"/>
        <v>40.910777244701976</v>
      </c>
      <c r="O162">
        <v>40.444205237198211</v>
      </c>
      <c r="P162">
        <f t="shared" si="61"/>
        <v>40.910777244701976</v>
      </c>
      <c r="Q162">
        <v>28.457969361011763</v>
      </c>
      <c r="R162">
        <f t="shared" si="62"/>
        <v>29.003600692179987</v>
      </c>
      <c r="U162">
        <v>81.455100000000002</v>
      </c>
      <c r="V162">
        <f t="shared" si="63"/>
        <v>81.007000000000005</v>
      </c>
    </row>
    <row r="163" spans="1:24">
      <c r="A163">
        <v>1993</v>
      </c>
      <c r="B163" t="s">
        <v>20</v>
      </c>
      <c r="C163">
        <f t="shared" si="53"/>
        <v>8</v>
      </c>
      <c r="E163" t="str">
        <f t="shared" si="58"/>
        <v/>
      </c>
      <c r="F163" t="str">
        <f t="shared" si="59"/>
        <v/>
      </c>
      <c r="H163" t="str">
        <f t="shared" si="57"/>
        <v/>
      </c>
      <c r="I163">
        <v>89.811949027727394</v>
      </c>
      <c r="J163" t="str">
        <f t="shared" si="54"/>
        <v/>
      </c>
      <c r="L163" t="str">
        <f t="shared" si="60"/>
        <v/>
      </c>
      <c r="M163">
        <v>6.53999996185303</v>
      </c>
      <c r="N163" t="str">
        <f t="shared" si="55"/>
        <v/>
      </c>
      <c r="P163" t="str">
        <f t="shared" si="61"/>
        <v/>
      </c>
      <c r="R163" t="str">
        <f t="shared" si="62"/>
        <v/>
      </c>
      <c r="T163" t="str">
        <f t="shared" ref="T163:T191" si="65">IF($B163=$B162,S162,"")</f>
        <v/>
      </c>
      <c r="V163" t="str">
        <f t="shared" si="63"/>
        <v/>
      </c>
      <c r="X163" t="str">
        <f>IF($B163=$B162,W162,"")</f>
        <v/>
      </c>
    </row>
    <row r="164" spans="1:24">
      <c r="A164">
        <v>1994</v>
      </c>
      <c r="B164" t="s">
        <v>20</v>
      </c>
      <c r="C164">
        <f t="shared" si="53"/>
        <v>8</v>
      </c>
      <c r="I164">
        <v>47.6546906187628</v>
      </c>
      <c r="J164">
        <f t="shared" si="54"/>
        <v>89.811949027727394</v>
      </c>
      <c r="M164">
        <v>7.5599999427795401</v>
      </c>
      <c r="N164">
        <f t="shared" si="55"/>
        <v>6.53999996185303</v>
      </c>
      <c r="S164">
        <v>13.1492</v>
      </c>
      <c r="T164">
        <f t="shared" si="65"/>
        <v>0</v>
      </c>
    </row>
    <row r="165" spans="1:24">
      <c r="A165">
        <v>1995</v>
      </c>
      <c r="B165" t="s">
        <v>20</v>
      </c>
      <c r="C165">
        <f t="shared" si="53"/>
        <v>8</v>
      </c>
      <c r="D165">
        <v>3044.3837091107976</v>
      </c>
      <c r="G165">
        <f t="shared" ref="G165:G196" si="66">LN(D165)</f>
        <v>8.0210537652788005</v>
      </c>
      <c r="H165">
        <f t="shared" ref="H165:H196" si="67">IF(B165=B164,G165-G164,"")</f>
        <v>8.0210537652788005</v>
      </c>
      <c r="I165">
        <v>28.776613720851401</v>
      </c>
      <c r="J165">
        <f t="shared" si="54"/>
        <v>47.6546906187628</v>
      </c>
      <c r="K165">
        <v>143.19953824193885</v>
      </c>
      <c r="M165">
        <v>9.6599998474121094</v>
      </c>
      <c r="N165">
        <f t="shared" si="55"/>
        <v>7.5599999427795401</v>
      </c>
      <c r="O165">
        <v>36.953165289914509</v>
      </c>
      <c r="S165">
        <v>10.2742</v>
      </c>
      <c r="T165">
        <f t="shared" si="65"/>
        <v>13.1492</v>
      </c>
    </row>
    <row r="166" spans="1:24">
      <c r="A166">
        <v>1996</v>
      </c>
      <c r="B166" t="s">
        <v>20</v>
      </c>
      <c r="C166">
        <f t="shared" si="53"/>
        <v>8</v>
      </c>
      <c r="D166">
        <v>3352.7337408889102</v>
      </c>
      <c r="E166">
        <f t="shared" ref="E166:E197" si="68">IF($B166=$B165,D166-D165,"")</f>
        <v>308.35003177811268</v>
      </c>
      <c r="F166">
        <f t="shared" ref="F166:F197" si="69">IF($B166=$B165,D165,"")</f>
        <v>3044.3837091107976</v>
      </c>
      <c r="G166">
        <f t="shared" si="66"/>
        <v>8.117531334094215</v>
      </c>
      <c r="H166">
        <f t="shared" si="67"/>
        <v>9.6477568815414472E-2</v>
      </c>
      <c r="I166">
        <v>23.050343349517</v>
      </c>
      <c r="J166">
        <f t="shared" si="54"/>
        <v>28.776613720851401</v>
      </c>
      <c r="K166">
        <v>134.09563542303835</v>
      </c>
      <c r="L166">
        <f t="shared" ref="L166:L197" si="70">IF($B166=$B165,K165,"")</f>
        <v>143.19953824193885</v>
      </c>
      <c r="M166">
        <v>9.9200000762939506</v>
      </c>
      <c r="N166">
        <f t="shared" si="55"/>
        <v>9.6599998474121094</v>
      </c>
      <c r="O166">
        <v>35.0589340297403</v>
      </c>
      <c r="P166">
        <f t="shared" ref="P166:P197" si="71">IF($B166=$B165,O165,"")</f>
        <v>36.953165289914509</v>
      </c>
      <c r="S166">
        <v>8.8216699999999992</v>
      </c>
      <c r="T166">
        <f t="shared" si="65"/>
        <v>10.2742</v>
      </c>
      <c r="U166">
        <v>74.238</v>
      </c>
    </row>
    <row r="167" spans="1:24">
      <c r="A167">
        <v>1997</v>
      </c>
      <c r="B167" t="s">
        <v>20</v>
      </c>
      <c r="C167">
        <f t="shared" si="53"/>
        <v>8</v>
      </c>
      <c r="D167">
        <v>3619.9454956801105</v>
      </c>
      <c r="E167">
        <f t="shared" si="68"/>
        <v>267.21175479120029</v>
      </c>
      <c r="F167">
        <f t="shared" si="69"/>
        <v>3352.7337408889102</v>
      </c>
      <c r="G167">
        <f t="shared" si="66"/>
        <v>8.1942142482645082</v>
      </c>
      <c r="H167">
        <f t="shared" si="67"/>
        <v>7.6682914170293159E-2</v>
      </c>
      <c r="I167">
        <v>10.5818789322146</v>
      </c>
      <c r="J167">
        <f t="shared" si="54"/>
        <v>23.050343349517</v>
      </c>
      <c r="K167">
        <v>153.68046429977429</v>
      </c>
      <c r="L167">
        <f t="shared" si="70"/>
        <v>134.09563542303835</v>
      </c>
      <c r="M167">
        <v>10.3699998855591</v>
      </c>
      <c r="N167">
        <f t="shared" si="55"/>
        <v>9.9200000762939506</v>
      </c>
      <c r="O167">
        <v>33.527866896815709</v>
      </c>
      <c r="P167">
        <f t="shared" si="71"/>
        <v>35.0589340297403</v>
      </c>
      <c r="S167">
        <v>5.5666700000000002</v>
      </c>
      <c r="T167">
        <f t="shared" si="65"/>
        <v>8.8216699999999992</v>
      </c>
      <c r="U167">
        <v>71.320800000000006</v>
      </c>
      <c r="V167">
        <f t="shared" ref="V167:V186" si="72">IF($B167=$B166,U166,"")</f>
        <v>74.238</v>
      </c>
    </row>
    <row r="168" spans="1:24">
      <c r="A168">
        <v>1998</v>
      </c>
      <c r="B168" t="s">
        <v>20</v>
      </c>
      <c r="C168">
        <f t="shared" si="53"/>
        <v>8</v>
      </c>
      <c r="D168">
        <v>4052.2922705902711</v>
      </c>
      <c r="E168">
        <f t="shared" si="68"/>
        <v>432.34677491016055</v>
      </c>
      <c r="F168">
        <f t="shared" si="69"/>
        <v>3619.9454956801105</v>
      </c>
      <c r="G168">
        <f t="shared" si="66"/>
        <v>8.3070379927254461</v>
      </c>
      <c r="H168">
        <f t="shared" si="67"/>
        <v>0.1128237444609379</v>
      </c>
      <c r="I168">
        <v>8.2083333333329893</v>
      </c>
      <c r="J168">
        <f t="shared" si="54"/>
        <v>10.5818789322146</v>
      </c>
      <c r="K168">
        <v>158.42896511035025</v>
      </c>
      <c r="L168">
        <f t="shared" si="70"/>
        <v>153.68046429977429</v>
      </c>
      <c r="M168">
        <v>9.5100002288818395</v>
      </c>
      <c r="N168">
        <f t="shared" si="55"/>
        <v>10.3699998855591</v>
      </c>
      <c r="O168">
        <v>35.169792083707193</v>
      </c>
      <c r="P168">
        <f t="shared" si="71"/>
        <v>33.527866896815709</v>
      </c>
      <c r="S168">
        <v>6.9850000000000003</v>
      </c>
      <c r="T168">
        <f t="shared" si="65"/>
        <v>5.5666700000000002</v>
      </c>
      <c r="U168">
        <v>98.679299999999998</v>
      </c>
      <c r="V168">
        <f t="shared" si="72"/>
        <v>71.320800000000006</v>
      </c>
      <c r="W168">
        <v>-0.24899340304038997</v>
      </c>
    </row>
    <row r="169" spans="1:24">
      <c r="A169">
        <v>1999</v>
      </c>
      <c r="B169" t="s">
        <v>20</v>
      </c>
      <c r="C169">
        <f t="shared" si="53"/>
        <v>8</v>
      </c>
      <c r="D169">
        <v>4119.3473939081359</v>
      </c>
      <c r="E169">
        <f t="shared" si="68"/>
        <v>67.055123317864854</v>
      </c>
      <c r="F169">
        <f t="shared" si="69"/>
        <v>4052.2922705902711</v>
      </c>
      <c r="G169">
        <f t="shared" si="66"/>
        <v>8.3234500302601795</v>
      </c>
      <c r="H169">
        <f t="shared" si="67"/>
        <v>1.6412037534733415E-2</v>
      </c>
      <c r="I169">
        <v>3.29611089718906</v>
      </c>
      <c r="J169">
        <f t="shared" si="54"/>
        <v>8.2083333333329893</v>
      </c>
      <c r="K169">
        <v>144.87176331333137</v>
      </c>
      <c r="L169">
        <f t="shared" si="70"/>
        <v>158.42896511035025</v>
      </c>
      <c r="M169">
        <v>11.569999694824199</v>
      </c>
      <c r="N169">
        <f t="shared" si="55"/>
        <v>9.5100002288818395</v>
      </c>
      <c r="O169">
        <v>36.553424612098837</v>
      </c>
      <c r="P169">
        <f t="shared" si="71"/>
        <v>35.169792083707193</v>
      </c>
      <c r="S169">
        <v>6.8983299999999996</v>
      </c>
      <c r="T169">
        <f t="shared" si="65"/>
        <v>6.9850000000000003</v>
      </c>
      <c r="U169">
        <v>98.690200000000004</v>
      </c>
      <c r="V169">
        <f t="shared" si="72"/>
        <v>98.679299999999998</v>
      </c>
      <c r="W169">
        <v>-0.23889126804623664</v>
      </c>
      <c r="X169">
        <f t="shared" ref="X169:X183" si="73">IF($B169=$B168,W168,"")</f>
        <v>-0.24899340304038997</v>
      </c>
    </row>
    <row r="170" spans="1:24">
      <c r="A170">
        <v>2000</v>
      </c>
      <c r="B170" t="s">
        <v>20</v>
      </c>
      <c r="C170">
        <f t="shared" si="53"/>
        <v>8</v>
      </c>
      <c r="D170">
        <v>4070.0328269871361</v>
      </c>
      <c r="E170">
        <f t="shared" si="68"/>
        <v>-49.314566920999823</v>
      </c>
      <c r="F170">
        <f t="shared" si="69"/>
        <v>4119.3473939081359</v>
      </c>
      <c r="G170">
        <f t="shared" si="66"/>
        <v>8.3114063440029184</v>
      </c>
      <c r="H170">
        <f t="shared" si="67"/>
        <v>-1.2043686257261044E-2</v>
      </c>
      <c r="I170">
        <v>4.0184895250875998</v>
      </c>
      <c r="J170">
        <f t="shared" si="54"/>
        <v>3.29611089718906</v>
      </c>
      <c r="K170">
        <v>126.51353119319896</v>
      </c>
      <c r="L170">
        <f t="shared" si="70"/>
        <v>144.87176331333137</v>
      </c>
      <c r="M170">
        <v>13.3599996566772</v>
      </c>
      <c r="N170">
        <f t="shared" si="55"/>
        <v>11.569999694824199</v>
      </c>
      <c r="O170">
        <v>32.773860331303148</v>
      </c>
      <c r="P170">
        <f t="shared" si="71"/>
        <v>36.553424612098837</v>
      </c>
      <c r="Q170">
        <v>23.92212653560426</v>
      </c>
      <c r="S170">
        <v>3.6738300000000002</v>
      </c>
      <c r="T170">
        <f t="shared" si="65"/>
        <v>6.8983299999999996</v>
      </c>
      <c r="U170">
        <v>97.507000000000005</v>
      </c>
      <c r="V170">
        <f t="shared" si="72"/>
        <v>98.690200000000004</v>
      </c>
      <c r="W170">
        <v>-0.21231421598404598</v>
      </c>
      <c r="X170">
        <f t="shared" si="73"/>
        <v>-0.23889126804623664</v>
      </c>
    </row>
    <row r="171" spans="1:24">
      <c r="A171">
        <v>2001</v>
      </c>
      <c r="B171" t="s">
        <v>20</v>
      </c>
      <c r="C171">
        <f t="shared" si="53"/>
        <v>8</v>
      </c>
      <c r="D171">
        <v>4498.9570274314619</v>
      </c>
      <c r="E171">
        <f t="shared" si="68"/>
        <v>428.92420044432583</v>
      </c>
      <c r="F171">
        <f t="shared" si="69"/>
        <v>4070.0328269871361</v>
      </c>
      <c r="G171">
        <f t="shared" si="66"/>
        <v>8.4116008772133064</v>
      </c>
      <c r="H171">
        <f t="shared" si="67"/>
        <v>0.10019453321038796</v>
      </c>
      <c r="I171">
        <v>5.7482798165137696</v>
      </c>
      <c r="J171">
        <f t="shared" si="54"/>
        <v>4.0184895250875998</v>
      </c>
      <c r="K171">
        <v>126.65096881222166</v>
      </c>
      <c r="L171">
        <f t="shared" si="70"/>
        <v>126.51353119319896</v>
      </c>
      <c r="M171">
        <v>13.1300001144409</v>
      </c>
      <c r="N171">
        <f t="shared" si="55"/>
        <v>13.3599996566772</v>
      </c>
      <c r="O171">
        <v>30.85273289935963</v>
      </c>
      <c r="P171">
        <f t="shared" si="71"/>
        <v>32.773860331303148</v>
      </c>
      <c r="Q171">
        <v>23.566171606971555</v>
      </c>
      <c r="R171">
        <f t="shared" ref="R171:R202" si="74">IF($B171=$B170,Q170,"")</f>
        <v>23.92212653560426</v>
      </c>
      <c r="S171">
        <v>3.7475000000000001</v>
      </c>
      <c r="T171">
        <f t="shared" si="65"/>
        <v>3.6738300000000002</v>
      </c>
      <c r="U171">
        <v>97.728399999999993</v>
      </c>
      <c r="V171">
        <f t="shared" si="72"/>
        <v>97.507000000000005</v>
      </c>
      <c r="W171">
        <v>-0.22228316822431002</v>
      </c>
      <c r="X171">
        <f t="shared" si="73"/>
        <v>-0.21231421598404598</v>
      </c>
    </row>
    <row r="172" spans="1:24">
      <c r="A172">
        <v>2002</v>
      </c>
      <c r="B172" t="s">
        <v>20</v>
      </c>
      <c r="C172">
        <f t="shared" si="53"/>
        <v>8</v>
      </c>
      <c r="D172">
        <v>5308.3477805932826</v>
      </c>
      <c r="E172">
        <f t="shared" si="68"/>
        <v>809.39075316182061</v>
      </c>
      <c r="F172">
        <f t="shared" si="69"/>
        <v>4498.9570274314619</v>
      </c>
      <c r="G172">
        <f t="shared" si="66"/>
        <v>8.5770359133873804</v>
      </c>
      <c r="H172">
        <f t="shared" si="67"/>
        <v>0.16543503617407396</v>
      </c>
      <c r="I172">
        <v>3.5719127016402301</v>
      </c>
      <c r="J172">
        <f t="shared" si="54"/>
        <v>5.7482798165137696</v>
      </c>
      <c r="K172">
        <v>124.09136425374885</v>
      </c>
      <c r="L172">
        <f t="shared" si="70"/>
        <v>126.65096881222166</v>
      </c>
      <c r="M172">
        <v>10.0299997329712</v>
      </c>
      <c r="N172">
        <f t="shared" si="55"/>
        <v>13.1300001144409</v>
      </c>
      <c r="O172">
        <v>30.512586236003898</v>
      </c>
      <c r="P172">
        <f t="shared" si="71"/>
        <v>30.85273289935963</v>
      </c>
      <c r="Q172">
        <v>22.429665814923318</v>
      </c>
      <c r="R172">
        <f t="shared" si="74"/>
        <v>23.566171606971555</v>
      </c>
      <c r="S172">
        <v>3.9611800000000001</v>
      </c>
      <c r="T172">
        <f t="shared" si="65"/>
        <v>3.7475000000000001</v>
      </c>
      <c r="U172">
        <v>97.621200000000002</v>
      </c>
      <c r="V172">
        <f t="shared" si="72"/>
        <v>97.728399999999993</v>
      </c>
      <c r="W172">
        <v>-0.22108190593262464</v>
      </c>
      <c r="X172">
        <f t="shared" si="73"/>
        <v>-0.22228316822431002</v>
      </c>
    </row>
    <row r="173" spans="1:24">
      <c r="A173">
        <v>2003</v>
      </c>
      <c r="B173" t="s">
        <v>20</v>
      </c>
      <c r="C173">
        <f t="shared" si="53"/>
        <v>8</v>
      </c>
      <c r="D173">
        <v>7174.237414733685</v>
      </c>
      <c r="E173">
        <f t="shared" si="68"/>
        <v>1865.8896341404024</v>
      </c>
      <c r="F173">
        <f t="shared" si="69"/>
        <v>5308.3477805932826</v>
      </c>
      <c r="G173">
        <f t="shared" si="66"/>
        <v>8.8782517513185031</v>
      </c>
      <c r="H173">
        <f t="shared" si="67"/>
        <v>0.30121583793112272</v>
      </c>
      <c r="I173">
        <v>1.33499116549964</v>
      </c>
      <c r="J173">
        <f t="shared" si="54"/>
        <v>3.5719127016402301</v>
      </c>
      <c r="K173">
        <v>123.27805474871906</v>
      </c>
      <c r="L173">
        <f t="shared" si="70"/>
        <v>124.09136425374885</v>
      </c>
      <c r="M173">
        <v>11.289999961853001</v>
      </c>
      <c r="N173">
        <f t="shared" si="55"/>
        <v>10.0299997329712</v>
      </c>
      <c r="O173">
        <v>30.530920758671048</v>
      </c>
      <c r="P173">
        <f t="shared" si="71"/>
        <v>30.512586236003898</v>
      </c>
      <c r="Q173">
        <v>23.004412340727992</v>
      </c>
      <c r="R173">
        <f t="shared" si="74"/>
        <v>22.429665814923318</v>
      </c>
      <c r="S173">
        <v>3.1095799999999998</v>
      </c>
      <c r="T173">
        <f t="shared" si="65"/>
        <v>3.9611800000000001</v>
      </c>
      <c r="U173">
        <v>97.551900000000003</v>
      </c>
      <c r="V173">
        <f t="shared" si="72"/>
        <v>97.621200000000002</v>
      </c>
      <c r="W173">
        <v>-0.19396206340154465</v>
      </c>
      <c r="X173">
        <f t="shared" si="73"/>
        <v>-0.22108190593262464</v>
      </c>
    </row>
    <row r="174" spans="1:24">
      <c r="A174">
        <v>2004</v>
      </c>
      <c r="B174" t="s">
        <v>20</v>
      </c>
      <c r="C174">
        <f t="shared" si="53"/>
        <v>8</v>
      </c>
      <c r="D174">
        <v>8850.4651148479134</v>
      </c>
      <c r="E174">
        <f t="shared" si="68"/>
        <v>1676.2277001142284</v>
      </c>
      <c r="F174">
        <f t="shared" si="69"/>
        <v>7174.237414733685</v>
      </c>
      <c r="G174">
        <f t="shared" si="66"/>
        <v>9.0882252919710371</v>
      </c>
      <c r="H174">
        <f t="shared" si="67"/>
        <v>0.20997354065253404</v>
      </c>
      <c r="I174">
        <v>3.0481110752341198</v>
      </c>
      <c r="J174">
        <f t="shared" si="54"/>
        <v>1.33499116549964</v>
      </c>
      <c r="K174">
        <v>130.91275062561442</v>
      </c>
      <c r="L174">
        <f t="shared" si="70"/>
        <v>123.27805474871906</v>
      </c>
      <c r="M174">
        <v>10.25</v>
      </c>
      <c r="N174">
        <f t="shared" si="55"/>
        <v>11.289999961853001</v>
      </c>
      <c r="O174">
        <v>30.587195241859082</v>
      </c>
      <c r="P174">
        <f t="shared" si="71"/>
        <v>30.530920758671048</v>
      </c>
      <c r="Q174">
        <v>22.885874954243732</v>
      </c>
      <c r="R174">
        <f t="shared" si="74"/>
        <v>23.004412340727992</v>
      </c>
      <c r="S174">
        <v>3.4947699999999999</v>
      </c>
      <c r="T174">
        <f t="shared" si="65"/>
        <v>3.1095799999999998</v>
      </c>
      <c r="U174">
        <v>95.059700000000007</v>
      </c>
      <c r="V174">
        <f t="shared" si="72"/>
        <v>97.551900000000003</v>
      </c>
      <c r="W174">
        <v>-0.15517271340582267</v>
      </c>
      <c r="X174">
        <f t="shared" si="73"/>
        <v>-0.19396206340154465</v>
      </c>
    </row>
    <row r="175" spans="1:24">
      <c r="A175">
        <v>2005</v>
      </c>
      <c r="B175" t="s">
        <v>20</v>
      </c>
      <c r="C175">
        <f t="shared" si="53"/>
        <v>8</v>
      </c>
      <c r="D175">
        <v>10338.313223579884</v>
      </c>
      <c r="E175">
        <f t="shared" si="68"/>
        <v>1487.8481087319706</v>
      </c>
      <c r="F175">
        <f t="shared" si="69"/>
        <v>8850.4651148479134</v>
      </c>
      <c r="G175">
        <f t="shared" si="66"/>
        <v>9.2436120035732525</v>
      </c>
      <c r="H175">
        <f t="shared" si="67"/>
        <v>0.1553867116022154</v>
      </c>
      <c r="I175">
        <v>4.0797142319984596</v>
      </c>
      <c r="J175">
        <f t="shared" si="54"/>
        <v>3.0481110752341198</v>
      </c>
      <c r="K175">
        <v>136.91660073280264</v>
      </c>
      <c r="L175">
        <f t="shared" si="70"/>
        <v>130.91275062561442</v>
      </c>
      <c r="M175">
        <v>8.0299997329711896</v>
      </c>
      <c r="N175">
        <f t="shared" si="55"/>
        <v>10.25</v>
      </c>
      <c r="O175">
        <v>29.987669654133391</v>
      </c>
      <c r="P175">
        <f t="shared" si="71"/>
        <v>30.587195241859082</v>
      </c>
      <c r="Q175">
        <v>24.870927400819248</v>
      </c>
      <c r="R175">
        <f t="shared" si="74"/>
        <v>22.885874954243732</v>
      </c>
      <c r="S175">
        <v>2.7956500000000002</v>
      </c>
      <c r="T175">
        <f t="shared" si="65"/>
        <v>3.4947699999999999</v>
      </c>
      <c r="U175">
        <v>94.237200000000001</v>
      </c>
      <c r="V175">
        <f t="shared" si="72"/>
        <v>95.059700000000007</v>
      </c>
      <c r="W175">
        <v>-0.16935239967899338</v>
      </c>
      <c r="X175">
        <f t="shared" si="73"/>
        <v>-0.15517271340582267</v>
      </c>
    </row>
    <row r="176" spans="1:24">
      <c r="A176">
        <v>2006</v>
      </c>
      <c r="B176" t="s">
        <v>20</v>
      </c>
      <c r="C176">
        <f t="shared" si="53"/>
        <v>8</v>
      </c>
      <c r="D176">
        <v>12595.410648630354</v>
      </c>
      <c r="E176">
        <f t="shared" si="68"/>
        <v>2257.0974250504696</v>
      </c>
      <c r="F176">
        <f t="shared" si="69"/>
        <v>10338.313223579884</v>
      </c>
      <c r="G176">
        <f t="shared" si="66"/>
        <v>9.441087792354482</v>
      </c>
      <c r="H176">
        <f t="shared" si="67"/>
        <v>0.19747578878122951</v>
      </c>
      <c r="I176">
        <v>4.4376204238921098</v>
      </c>
      <c r="J176">
        <f t="shared" si="54"/>
        <v>4.0797142319984596</v>
      </c>
      <c r="K176">
        <v>137.12140824247356</v>
      </c>
      <c r="L176">
        <f t="shared" si="70"/>
        <v>136.91660073280264</v>
      </c>
      <c r="M176">
        <v>5.9099998474121103</v>
      </c>
      <c r="N176">
        <f t="shared" si="55"/>
        <v>8.0299997329711896</v>
      </c>
      <c r="O176">
        <v>29.483706770569736</v>
      </c>
      <c r="P176">
        <f t="shared" si="71"/>
        <v>29.987669654133391</v>
      </c>
      <c r="Q176">
        <v>24.784871387881747</v>
      </c>
      <c r="R176">
        <f t="shared" si="74"/>
        <v>24.870927400819248</v>
      </c>
      <c r="S176">
        <v>2.1878500000000001</v>
      </c>
      <c r="T176">
        <f t="shared" si="65"/>
        <v>2.7956500000000002</v>
      </c>
      <c r="U176">
        <v>98.489199999999997</v>
      </c>
      <c r="V176">
        <f t="shared" si="72"/>
        <v>94.237200000000001</v>
      </c>
      <c r="W176">
        <v>-0.18581645865913332</v>
      </c>
      <c r="X176">
        <f t="shared" si="73"/>
        <v>-0.16935239967899338</v>
      </c>
    </row>
    <row r="177" spans="1:24">
      <c r="A177">
        <v>2007</v>
      </c>
      <c r="B177" t="s">
        <v>20</v>
      </c>
      <c r="C177">
        <f t="shared" si="53"/>
        <v>8</v>
      </c>
      <c r="D177">
        <v>16586.40520488473</v>
      </c>
      <c r="E177">
        <f t="shared" si="68"/>
        <v>3990.9945562543762</v>
      </c>
      <c r="F177">
        <f t="shared" si="69"/>
        <v>12595.410648630354</v>
      </c>
      <c r="G177">
        <f t="shared" si="66"/>
        <v>9.7163386752496113</v>
      </c>
      <c r="H177">
        <f t="shared" si="67"/>
        <v>0.27525088289512922</v>
      </c>
      <c r="I177">
        <v>6.6013260305563399</v>
      </c>
      <c r="J177">
        <f t="shared" si="54"/>
        <v>4.4376204238921098</v>
      </c>
      <c r="K177">
        <v>135.26567764042062</v>
      </c>
      <c r="L177">
        <f t="shared" si="70"/>
        <v>137.12140824247356</v>
      </c>
      <c r="M177">
        <v>4.5900001525878897</v>
      </c>
      <c r="N177">
        <f t="shared" si="55"/>
        <v>5.9099998474121103</v>
      </c>
      <c r="O177">
        <v>29.379436633622152</v>
      </c>
      <c r="P177">
        <f t="shared" si="71"/>
        <v>29.483706770569736</v>
      </c>
      <c r="Q177">
        <v>24.3585626274768</v>
      </c>
      <c r="R177">
        <f t="shared" si="74"/>
        <v>24.784871387881747</v>
      </c>
      <c r="S177">
        <v>2.0867399999999998</v>
      </c>
      <c r="T177">
        <f t="shared" si="65"/>
        <v>2.1878500000000001</v>
      </c>
      <c r="U177">
        <v>93.212400000000002</v>
      </c>
      <c r="V177">
        <f t="shared" si="72"/>
        <v>98.489199999999997</v>
      </c>
      <c r="W177">
        <v>-0.19353261224380333</v>
      </c>
      <c r="X177">
        <f t="shared" si="73"/>
        <v>-0.18581645865913332</v>
      </c>
    </row>
    <row r="178" spans="1:24">
      <c r="A178">
        <v>2008</v>
      </c>
      <c r="B178" t="s">
        <v>20</v>
      </c>
      <c r="C178">
        <f t="shared" si="53"/>
        <v>8</v>
      </c>
      <c r="D178">
        <v>18094.548052783066</v>
      </c>
      <c r="E178">
        <f t="shared" si="68"/>
        <v>1508.1428478983362</v>
      </c>
      <c r="F178">
        <f t="shared" si="69"/>
        <v>16586.40520488473</v>
      </c>
      <c r="G178">
        <f t="shared" si="66"/>
        <v>9.8033659593268823</v>
      </c>
      <c r="H178">
        <f t="shared" si="67"/>
        <v>8.7027284077271005E-2</v>
      </c>
      <c r="I178">
        <v>10.3623580313683</v>
      </c>
      <c r="J178">
        <f t="shared" si="54"/>
        <v>6.6013260305563399</v>
      </c>
      <c r="K178">
        <v>137.52295309613686</v>
      </c>
      <c r="L178">
        <f t="shared" si="70"/>
        <v>135.26567764042062</v>
      </c>
      <c r="M178">
        <v>5.4499998092651403</v>
      </c>
      <c r="N178">
        <f t="shared" si="55"/>
        <v>4.5900001525878897</v>
      </c>
      <c r="O178">
        <v>34.354344234089133</v>
      </c>
      <c r="P178">
        <f t="shared" si="71"/>
        <v>29.379436633622152</v>
      </c>
      <c r="Q178">
        <v>22.724627401339976</v>
      </c>
      <c r="R178">
        <f t="shared" si="74"/>
        <v>24.3585626274768</v>
      </c>
      <c r="S178">
        <v>2.8304399999999998</v>
      </c>
      <c r="T178">
        <f t="shared" si="65"/>
        <v>2.0867399999999998</v>
      </c>
      <c r="U178">
        <v>93.377899999999997</v>
      </c>
      <c r="V178">
        <f t="shared" si="72"/>
        <v>93.212400000000002</v>
      </c>
      <c r="W178">
        <v>-0.22384373570978799</v>
      </c>
      <c r="X178">
        <f t="shared" si="73"/>
        <v>-0.19353261224380333</v>
      </c>
    </row>
    <row r="179" spans="1:24">
      <c r="A179">
        <v>2009</v>
      </c>
      <c r="B179" t="s">
        <v>20</v>
      </c>
      <c r="C179">
        <f t="shared" si="53"/>
        <v>8</v>
      </c>
      <c r="D179">
        <v>14726.318278058745</v>
      </c>
      <c r="E179">
        <f t="shared" si="68"/>
        <v>-3368.229774724321</v>
      </c>
      <c r="F179">
        <f t="shared" si="69"/>
        <v>18094.548052783066</v>
      </c>
      <c r="G179">
        <f t="shared" si="66"/>
        <v>9.5973915310360418</v>
      </c>
      <c r="H179">
        <f t="shared" si="67"/>
        <v>-0.20597442829084045</v>
      </c>
      <c r="I179">
        <v>-7.8408311281020507E-2</v>
      </c>
      <c r="J179">
        <f t="shared" si="54"/>
        <v>10.3623580313683</v>
      </c>
      <c r="K179">
        <v>116.64964520159893</v>
      </c>
      <c r="L179">
        <f t="shared" si="70"/>
        <v>137.52295309613686</v>
      </c>
      <c r="M179">
        <v>13.550000190734901</v>
      </c>
      <c r="N179">
        <f t="shared" si="55"/>
        <v>5.4499998092651403</v>
      </c>
      <c r="O179">
        <v>40.573696444788439</v>
      </c>
      <c r="P179">
        <f t="shared" si="71"/>
        <v>34.354344234089133</v>
      </c>
      <c r="Q179">
        <v>23.177522943538207</v>
      </c>
      <c r="R179">
        <f t="shared" si="74"/>
        <v>22.724627401339976</v>
      </c>
      <c r="S179">
        <v>4.56691</v>
      </c>
      <c r="T179">
        <f t="shared" si="65"/>
        <v>2.8304399999999998</v>
      </c>
      <c r="U179">
        <v>98.867199999999997</v>
      </c>
      <c r="V179">
        <f t="shared" si="72"/>
        <v>93.377899999999997</v>
      </c>
      <c r="W179">
        <v>-0.26490292765519996</v>
      </c>
      <c r="X179">
        <f t="shared" si="73"/>
        <v>-0.22384373570978799</v>
      </c>
    </row>
    <row r="180" spans="1:24">
      <c r="A180">
        <v>2010</v>
      </c>
      <c r="B180" t="s">
        <v>20</v>
      </c>
      <c r="C180">
        <f t="shared" si="53"/>
        <v>8</v>
      </c>
      <c r="D180">
        <v>14638.604817345657</v>
      </c>
      <c r="E180">
        <f t="shared" si="68"/>
        <v>-87.713460713088352</v>
      </c>
      <c r="F180">
        <f t="shared" si="69"/>
        <v>14726.318278058745</v>
      </c>
      <c r="G180">
        <f t="shared" si="66"/>
        <v>9.5914174836123944</v>
      </c>
      <c r="H180">
        <f t="shared" si="67"/>
        <v>-5.9740474236473773E-3</v>
      </c>
      <c r="I180">
        <v>2.97204512015696</v>
      </c>
      <c r="J180">
        <f t="shared" si="54"/>
        <v>-7.8408311281020507E-2</v>
      </c>
      <c r="K180">
        <v>143.80015154520328</v>
      </c>
      <c r="L180">
        <f t="shared" si="70"/>
        <v>116.64964520159893</v>
      </c>
      <c r="M180">
        <v>16.709999084472699</v>
      </c>
      <c r="N180">
        <f t="shared" si="55"/>
        <v>13.550000190734901</v>
      </c>
      <c r="O180">
        <v>37.867614350012914</v>
      </c>
      <c r="P180">
        <f t="shared" si="71"/>
        <v>40.573696444788439</v>
      </c>
      <c r="Q180">
        <v>23.055290051235993</v>
      </c>
      <c r="R180">
        <f t="shared" si="74"/>
        <v>23.177522943538207</v>
      </c>
      <c r="S180">
        <v>6.6541499999999996</v>
      </c>
      <c r="T180">
        <f t="shared" si="65"/>
        <v>4.56691</v>
      </c>
      <c r="U180">
        <v>97.739000000000004</v>
      </c>
      <c r="V180">
        <f t="shared" si="72"/>
        <v>98.867199999999997</v>
      </c>
      <c r="W180">
        <v>-0.26981119668432796</v>
      </c>
      <c r="X180">
        <f t="shared" si="73"/>
        <v>-0.26490292765519996</v>
      </c>
    </row>
    <row r="181" spans="1:24">
      <c r="A181">
        <v>2011</v>
      </c>
      <c r="B181" t="s">
        <v>20</v>
      </c>
      <c r="C181">
        <f t="shared" si="53"/>
        <v>8</v>
      </c>
      <c r="D181">
        <v>17454.84342464351</v>
      </c>
      <c r="E181">
        <f t="shared" si="68"/>
        <v>2816.2386072978534</v>
      </c>
      <c r="F181">
        <f t="shared" si="69"/>
        <v>14638.604817345657</v>
      </c>
      <c r="G181">
        <f t="shared" si="66"/>
        <v>9.7673724492693719</v>
      </c>
      <c r="H181">
        <f t="shared" si="67"/>
        <v>0.17595496565697744</v>
      </c>
      <c r="I181">
        <v>4.9819013145361</v>
      </c>
      <c r="J181">
        <f t="shared" si="54"/>
        <v>2.97204512015696</v>
      </c>
      <c r="K181">
        <v>167.34994921714684</v>
      </c>
      <c r="L181">
        <f t="shared" si="70"/>
        <v>143.80015154520328</v>
      </c>
      <c r="M181">
        <v>12.329999923706101</v>
      </c>
      <c r="N181">
        <f t="shared" si="55"/>
        <v>16.709999084472699</v>
      </c>
      <c r="O181">
        <v>34.517797001275611</v>
      </c>
      <c r="P181">
        <f t="shared" si="71"/>
        <v>37.867614350012914</v>
      </c>
      <c r="Q181">
        <v>26.536284091433203</v>
      </c>
      <c r="R181">
        <f t="shared" si="74"/>
        <v>23.055290051235993</v>
      </c>
      <c r="S181">
        <v>4.8494400000000004</v>
      </c>
      <c r="T181">
        <f t="shared" si="65"/>
        <v>6.6541499999999996</v>
      </c>
      <c r="U181">
        <v>95.418800000000005</v>
      </c>
      <c r="V181">
        <f t="shared" si="72"/>
        <v>97.739000000000004</v>
      </c>
      <c r="W181">
        <v>-0.28585528234297203</v>
      </c>
      <c r="X181">
        <f t="shared" si="73"/>
        <v>-0.26981119668432796</v>
      </c>
    </row>
    <row r="182" spans="1:24">
      <c r="A182">
        <v>2012</v>
      </c>
      <c r="B182" t="s">
        <v>20</v>
      </c>
      <c r="C182">
        <f t="shared" si="53"/>
        <v>8</v>
      </c>
      <c r="D182">
        <v>17421.890222737758</v>
      </c>
      <c r="E182">
        <f t="shared" si="68"/>
        <v>-32.953201905751484</v>
      </c>
      <c r="F182">
        <f t="shared" si="69"/>
        <v>17454.84342464351</v>
      </c>
      <c r="G182">
        <f t="shared" si="66"/>
        <v>9.765482753287797</v>
      </c>
      <c r="H182">
        <f t="shared" si="67"/>
        <v>-1.889695981574846E-3</v>
      </c>
      <c r="I182">
        <v>3.9333998729697899</v>
      </c>
      <c r="J182">
        <f t="shared" si="54"/>
        <v>4.9819013145361</v>
      </c>
      <c r="K182">
        <v>170.42833426995264</v>
      </c>
      <c r="L182">
        <f t="shared" si="70"/>
        <v>167.34994921714684</v>
      </c>
      <c r="M182">
        <v>10.0200004577637</v>
      </c>
      <c r="N182">
        <f t="shared" si="55"/>
        <v>12.329999923706101</v>
      </c>
      <c r="O182">
        <v>33.900956294005738</v>
      </c>
      <c r="P182">
        <f t="shared" si="71"/>
        <v>34.517797001275611</v>
      </c>
      <c r="Q182">
        <v>27.126586246145827</v>
      </c>
      <c r="R182">
        <f t="shared" si="74"/>
        <v>26.536284091433203</v>
      </c>
      <c r="S182">
        <v>5.0729899999999999</v>
      </c>
      <c r="T182">
        <f t="shared" si="65"/>
        <v>4.8494400000000004</v>
      </c>
      <c r="U182">
        <v>93.931600000000003</v>
      </c>
      <c r="V182">
        <f t="shared" si="72"/>
        <v>95.418800000000005</v>
      </c>
      <c r="W182">
        <v>-0.28947503005084235</v>
      </c>
      <c r="X182">
        <f t="shared" si="73"/>
        <v>-0.28585528234297203</v>
      </c>
    </row>
    <row r="183" spans="1:24">
      <c r="A183">
        <v>2013</v>
      </c>
      <c r="B183" t="s">
        <v>20</v>
      </c>
      <c r="C183">
        <f t="shared" si="53"/>
        <v>8</v>
      </c>
      <c r="D183">
        <v>19072.238517566937</v>
      </c>
      <c r="E183">
        <f t="shared" si="68"/>
        <v>1650.3482948291785</v>
      </c>
      <c r="F183">
        <f t="shared" si="69"/>
        <v>17421.890222737758</v>
      </c>
      <c r="G183">
        <f t="shared" si="66"/>
        <v>9.8559890759512481</v>
      </c>
      <c r="H183">
        <f t="shared" si="67"/>
        <v>9.0506322663451044E-2</v>
      </c>
      <c r="I183">
        <v>2.7805665895499598</v>
      </c>
      <c r="J183">
        <f t="shared" si="54"/>
        <v>3.9333998729697899</v>
      </c>
      <c r="K183">
        <v>165.7945013134896</v>
      </c>
      <c r="L183">
        <f t="shared" si="70"/>
        <v>170.42833426995264</v>
      </c>
      <c r="M183">
        <v>8.6300001144409197</v>
      </c>
      <c r="N183">
        <f t="shared" si="55"/>
        <v>10.0200004577637</v>
      </c>
      <c r="O183">
        <v>34.011755489937698</v>
      </c>
      <c r="P183">
        <f t="shared" si="71"/>
        <v>33.900956294005738</v>
      </c>
      <c r="Q183">
        <v>27.433734783418544</v>
      </c>
      <c r="R183">
        <f t="shared" si="74"/>
        <v>27.126586246145827</v>
      </c>
      <c r="S183">
        <v>4.9474799999999997</v>
      </c>
      <c r="T183">
        <f t="shared" si="65"/>
        <v>5.0729899999999999</v>
      </c>
      <c r="U183">
        <v>93.452500000000001</v>
      </c>
      <c r="V183">
        <f t="shared" si="72"/>
        <v>93.931600000000003</v>
      </c>
      <c r="X183">
        <f t="shared" si="73"/>
        <v>-0.28947503005084235</v>
      </c>
    </row>
    <row r="184" spans="1:24">
      <c r="A184">
        <v>2014</v>
      </c>
      <c r="B184" t="s">
        <v>20</v>
      </c>
      <c r="C184">
        <f t="shared" si="53"/>
        <v>8</v>
      </c>
      <c r="D184">
        <v>20247.199301110832</v>
      </c>
      <c r="E184">
        <f t="shared" si="68"/>
        <v>1174.9607835438946</v>
      </c>
      <c r="F184">
        <f t="shared" si="69"/>
        <v>19072.238517566937</v>
      </c>
      <c r="G184">
        <f t="shared" si="66"/>
        <v>9.9157717568515285</v>
      </c>
      <c r="H184">
        <f t="shared" si="67"/>
        <v>5.9782680900280383E-2</v>
      </c>
      <c r="I184">
        <v>-0.106175146521716</v>
      </c>
      <c r="J184">
        <f t="shared" si="54"/>
        <v>2.7805665895499598</v>
      </c>
      <c r="K184">
        <v>160.04887287904694</v>
      </c>
      <c r="L184">
        <f t="shared" si="70"/>
        <v>165.7945013134896</v>
      </c>
      <c r="M184">
        <v>7.3499999046325701</v>
      </c>
      <c r="N184">
        <f t="shared" si="55"/>
        <v>8.6300001144409197</v>
      </c>
      <c r="O184">
        <v>33.826511677571311</v>
      </c>
      <c r="P184">
        <f t="shared" si="71"/>
        <v>34.011755489937698</v>
      </c>
      <c r="Q184">
        <v>27.576550389948057</v>
      </c>
      <c r="R184">
        <f t="shared" si="74"/>
        <v>27.433734783418544</v>
      </c>
      <c r="S184">
        <v>4.2563199999999997</v>
      </c>
      <c r="T184">
        <f t="shared" si="65"/>
        <v>4.9474799999999997</v>
      </c>
      <c r="U184">
        <v>93.141599999999997</v>
      </c>
      <c r="V184">
        <f t="shared" si="72"/>
        <v>93.452500000000001</v>
      </c>
    </row>
    <row r="185" spans="1:24">
      <c r="A185">
        <v>2015</v>
      </c>
      <c r="B185" t="s">
        <v>20</v>
      </c>
      <c r="C185">
        <f t="shared" si="53"/>
        <v>8</v>
      </c>
      <c r="D185">
        <v>17412.448673161278</v>
      </c>
      <c r="E185">
        <f t="shared" si="68"/>
        <v>-2834.7506279495537</v>
      </c>
      <c r="F185">
        <f t="shared" si="69"/>
        <v>20247.199301110832</v>
      </c>
      <c r="G185">
        <f t="shared" si="66"/>
        <v>9.764940670383</v>
      </c>
      <c r="H185">
        <f t="shared" si="67"/>
        <v>-0.1508310864685285</v>
      </c>
      <c r="I185">
        <v>-0.49232600654733799</v>
      </c>
      <c r="J185">
        <f t="shared" si="54"/>
        <v>-0.106175146521716</v>
      </c>
      <c r="K185">
        <v>150.68255442540777</v>
      </c>
      <c r="L185">
        <f t="shared" si="70"/>
        <v>160.04887287904694</v>
      </c>
      <c r="M185">
        <v>6.1900000572204599</v>
      </c>
      <c r="N185">
        <f t="shared" si="55"/>
        <v>7.3499999046325701</v>
      </c>
      <c r="O185">
        <v>36.09188855274941</v>
      </c>
      <c r="P185">
        <f t="shared" si="71"/>
        <v>33.826511677571311</v>
      </c>
      <c r="Q185">
        <v>26.585173851494638</v>
      </c>
      <c r="R185">
        <f t="shared" si="74"/>
        <v>27.576550389948057</v>
      </c>
      <c r="S185">
        <v>3.9777</v>
      </c>
      <c r="T185">
        <f t="shared" si="65"/>
        <v>4.2563199999999997</v>
      </c>
      <c r="U185">
        <v>92.235100000000003</v>
      </c>
      <c r="V185">
        <f t="shared" si="72"/>
        <v>93.141599999999997</v>
      </c>
    </row>
    <row r="186" spans="1:24">
      <c r="A186">
        <v>1993</v>
      </c>
      <c r="B186" t="s">
        <v>19</v>
      </c>
      <c r="C186">
        <f t="shared" si="53"/>
        <v>9</v>
      </c>
      <c r="D186">
        <v>17617.030438665395</v>
      </c>
      <c r="E186" t="str">
        <f t="shared" si="68"/>
        <v/>
      </c>
      <c r="F186" t="str">
        <f t="shared" si="69"/>
        <v/>
      </c>
      <c r="G186">
        <f t="shared" si="66"/>
        <v>9.7766213517263747</v>
      </c>
      <c r="H186" t="str">
        <f t="shared" si="67"/>
        <v/>
      </c>
      <c r="I186">
        <v>2.1906531955643098</v>
      </c>
      <c r="J186" t="str">
        <f t="shared" si="54"/>
        <v/>
      </c>
      <c r="K186">
        <v>58.137799132341279</v>
      </c>
      <c r="L186" t="str">
        <f t="shared" si="70"/>
        <v/>
      </c>
      <c r="M186">
        <v>16.200000762939499</v>
      </c>
      <c r="N186" t="str">
        <f t="shared" si="55"/>
        <v/>
      </c>
      <c r="O186">
        <v>41.883595247482972</v>
      </c>
      <c r="P186" t="str">
        <f t="shared" si="71"/>
        <v/>
      </c>
      <c r="Q186">
        <v>17.637219535039971</v>
      </c>
      <c r="R186" t="str">
        <f t="shared" si="74"/>
        <v/>
      </c>
      <c r="S186">
        <v>5.1708299999999996</v>
      </c>
      <c r="T186" t="str">
        <f t="shared" si="65"/>
        <v/>
      </c>
      <c r="V186" t="str">
        <f t="shared" si="72"/>
        <v/>
      </c>
      <c r="X186" t="str">
        <f>IF($B186=$B185,W185,"")</f>
        <v/>
      </c>
    </row>
    <row r="187" spans="1:24">
      <c r="A187">
        <v>1994</v>
      </c>
      <c r="B187" t="s">
        <v>19</v>
      </c>
      <c r="C187">
        <f t="shared" si="53"/>
        <v>9</v>
      </c>
      <c r="D187">
        <v>20305.583549547457</v>
      </c>
      <c r="E187">
        <f t="shared" si="68"/>
        <v>2688.5531108820614</v>
      </c>
      <c r="F187">
        <f t="shared" si="69"/>
        <v>17617.030438665395</v>
      </c>
      <c r="G187">
        <f t="shared" si="66"/>
        <v>9.91865117891194</v>
      </c>
      <c r="H187">
        <f t="shared" si="67"/>
        <v>0.14202982718556534</v>
      </c>
      <c r="I187">
        <v>1.08855677589407</v>
      </c>
      <c r="J187">
        <f t="shared" si="54"/>
        <v>2.1906531955643098</v>
      </c>
      <c r="K187">
        <v>62.415168341265641</v>
      </c>
      <c r="L187">
        <f t="shared" si="70"/>
        <v>58.137799132341279</v>
      </c>
      <c r="M187">
        <v>16.430000305175799</v>
      </c>
      <c r="N187">
        <f t="shared" si="55"/>
        <v>16.200000762939499</v>
      </c>
      <c r="O187">
        <v>40.422321229322669</v>
      </c>
      <c r="P187">
        <f t="shared" si="71"/>
        <v>41.883595247482972</v>
      </c>
      <c r="Q187">
        <v>20.62220225567615</v>
      </c>
      <c r="R187">
        <f t="shared" si="74"/>
        <v>17.637219535039971</v>
      </c>
      <c r="S187">
        <v>4.6425000000000001</v>
      </c>
      <c r="T187">
        <f t="shared" si="65"/>
        <v>5.1708299999999996</v>
      </c>
    </row>
    <row r="188" spans="1:24">
      <c r="A188">
        <v>1995</v>
      </c>
      <c r="B188" t="s">
        <v>19</v>
      </c>
      <c r="C188">
        <f t="shared" si="53"/>
        <v>9</v>
      </c>
      <c r="D188">
        <v>26273.465903106578</v>
      </c>
      <c r="E188">
        <f t="shared" si="68"/>
        <v>5967.8823535591218</v>
      </c>
      <c r="F188">
        <f t="shared" si="69"/>
        <v>20305.583549547457</v>
      </c>
      <c r="G188">
        <f t="shared" si="66"/>
        <v>10.176314807860082</v>
      </c>
      <c r="H188">
        <f t="shared" si="67"/>
        <v>0.25766362894814243</v>
      </c>
      <c r="I188">
        <v>0.79123940693844796</v>
      </c>
      <c r="J188">
        <f t="shared" si="54"/>
        <v>1.08855677589407</v>
      </c>
      <c r="K188">
        <v>64.069158650919277</v>
      </c>
      <c r="L188">
        <f t="shared" si="70"/>
        <v>62.415168341265641</v>
      </c>
      <c r="M188">
        <v>17</v>
      </c>
      <c r="N188">
        <f t="shared" si="55"/>
        <v>16.430000305175799</v>
      </c>
      <c r="O188">
        <v>48.625147124477451</v>
      </c>
      <c r="P188">
        <f t="shared" si="71"/>
        <v>40.422321229322669</v>
      </c>
      <c r="Q188">
        <v>23.751554982007701</v>
      </c>
      <c r="R188">
        <f t="shared" si="74"/>
        <v>20.62220225567615</v>
      </c>
      <c r="S188">
        <v>4.5616700000000003</v>
      </c>
      <c r="T188">
        <f t="shared" si="65"/>
        <v>4.6425000000000001</v>
      </c>
    </row>
    <row r="189" spans="1:24">
      <c r="A189">
        <v>1996</v>
      </c>
      <c r="B189" t="s">
        <v>19</v>
      </c>
      <c r="C189">
        <f t="shared" si="53"/>
        <v>9</v>
      </c>
      <c r="D189">
        <v>25777.641299639552</v>
      </c>
      <c r="E189">
        <f t="shared" si="68"/>
        <v>-495.82460346702646</v>
      </c>
      <c r="F189">
        <f t="shared" si="69"/>
        <v>26273.465903106578</v>
      </c>
      <c r="G189">
        <f t="shared" si="66"/>
        <v>10.157262778887677</v>
      </c>
      <c r="H189">
        <f t="shared" si="67"/>
        <v>-1.9052028972405211E-2</v>
      </c>
      <c r="I189">
        <v>0.62919423812101405</v>
      </c>
      <c r="J189">
        <f t="shared" si="54"/>
        <v>0.79123940693844796</v>
      </c>
      <c r="K189">
        <v>65.736821477562216</v>
      </c>
      <c r="L189">
        <f t="shared" si="70"/>
        <v>64.069158650919277</v>
      </c>
      <c r="M189">
        <v>15.569999694824199</v>
      </c>
      <c r="N189">
        <f t="shared" si="55"/>
        <v>17</v>
      </c>
      <c r="O189">
        <v>44.90299823633157</v>
      </c>
      <c r="P189">
        <f t="shared" si="71"/>
        <v>48.625147124477451</v>
      </c>
      <c r="Q189">
        <v>23.257787322139105</v>
      </c>
      <c r="R189">
        <f t="shared" si="74"/>
        <v>23.751554982007701</v>
      </c>
      <c r="S189">
        <v>3.8025000000000002</v>
      </c>
      <c r="T189">
        <f t="shared" si="65"/>
        <v>4.5616700000000003</v>
      </c>
      <c r="U189">
        <v>89.203900000000004</v>
      </c>
      <c r="W189">
        <v>-0.15942166676001601</v>
      </c>
    </row>
    <row r="190" spans="1:24">
      <c r="A190">
        <v>1997</v>
      </c>
      <c r="B190" t="s">
        <v>19</v>
      </c>
      <c r="C190">
        <f t="shared" si="53"/>
        <v>9</v>
      </c>
      <c r="D190">
        <v>24676.49707696215</v>
      </c>
      <c r="E190">
        <f t="shared" si="68"/>
        <v>-1101.1442226774016</v>
      </c>
      <c r="F190">
        <f t="shared" si="69"/>
        <v>25777.641299639552</v>
      </c>
      <c r="G190">
        <f t="shared" si="66"/>
        <v>10.113606534273265</v>
      </c>
      <c r="H190">
        <f t="shared" si="67"/>
        <v>-4.3656244614412643E-2</v>
      </c>
      <c r="I190">
        <v>1.1925588342583999</v>
      </c>
      <c r="J190">
        <f t="shared" si="54"/>
        <v>0.62919423812101405</v>
      </c>
      <c r="K190">
        <v>68.26382994094169</v>
      </c>
      <c r="L190">
        <f t="shared" si="70"/>
        <v>65.736821477562216</v>
      </c>
      <c r="M190">
        <v>14.9700002670288</v>
      </c>
      <c r="N190">
        <f t="shared" si="55"/>
        <v>15.569999694824199</v>
      </c>
      <c r="O190">
        <v>40.333038342754975</v>
      </c>
      <c r="P190">
        <f t="shared" si="71"/>
        <v>44.90299823633157</v>
      </c>
      <c r="Q190">
        <v>26.384565284722107</v>
      </c>
      <c r="R190">
        <f t="shared" si="74"/>
        <v>23.257787322139105</v>
      </c>
      <c r="S190">
        <v>3.2933300000000001</v>
      </c>
      <c r="T190">
        <f t="shared" si="65"/>
        <v>3.8025000000000002</v>
      </c>
      <c r="U190">
        <v>90.114000000000004</v>
      </c>
      <c r="V190">
        <f t="shared" ref="V190:V209" si="75">IF($B190=$B189,U189,"")</f>
        <v>89.203900000000004</v>
      </c>
      <c r="W190">
        <v>-0.10273095029397998</v>
      </c>
      <c r="X190">
        <f t="shared" ref="X190:X206" si="76">IF($B190=$B189,W189,"")</f>
        <v>-0.15942166676001601</v>
      </c>
    </row>
    <row r="191" spans="1:24">
      <c r="A191">
        <v>1998</v>
      </c>
      <c r="B191" t="s">
        <v>19</v>
      </c>
      <c r="C191">
        <f t="shared" si="53"/>
        <v>9</v>
      </c>
      <c r="D191">
        <v>25989.407503518036</v>
      </c>
      <c r="E191">
        <f t="shared" si="68"/>
        <v>1312.9104265558854</v>
      </c>
      <c r="F191">
        <f t="shared" si="69"/>
        <v>24676.49707696215</v>
      </c>
      <c r="G191">
        <f t="shared" si="66"/>
        <v>10.165444330281336</v>
      </c>
      <c r="H191">
        <f t="shared" si="67"/>
        <v>5.1837796008070924E-2</v>
      </c>
      <c r="I191">
        <v>1.3994737857984001</v>
      </c>
      <c r="J191">
        <f t="shared" si="54"/>
        <v>1.1925588342583999</v>
      </c>
      <c r="K191">
        <v>67.018324998753968</v>
      </c>
      <c r="L191">
        <f t="shared" si="70"/>
        <v>68.26382994094169</v>
      </c>
      <c r="M191">
        <v>13.210000038146999</v>
      </c>
      <c r="N191">
        <f t="shared" si="55"/>
        <v>14.9700002670288</v>
      </c>
      <c r="O191">
        <v>37.568739512551709</v>
      </c>
      <c r="P191">
        <f t="shared" si="71"/>
        <v>40.333038342754975</v>
      </c>
      <c r="Q191">
        <v>27.610982864214584</v>
      </c>
      <c r="R191">
        <f t="shared" si="74"/>
        <v>26.384565284722107</v>
      </c>
      <c r="T191">
        <f t="shared" si="65"/>
        <v>3.2933300000000001</v>
      </c>
      <c r="U191">
        <v>89.998099999999994</v>
      </c>
      <c r="V191">
        <f t="shared" si="75"/>
        <v>90.114000000000004</v>
      </c>
      <c r="W191">
        <v>7.5622739527080027E-2</v>
      </c>
      <c r="X191">
        <f t="shared" si="76"/>
        <v>-0.10273095029397998</v>
      </c>
    </row>
    <row r="192" spans="1:24">
      <c r="A192">
        <v>1999</v>
      </c>
      <c r="B192" t="s">
        <v>19</v>
      </c>
      <c r="C192">
        <f t="shared" si="53"/>
        <v>9</v>
      </c>
      <c r="D192">
        <v>26178.791784550842</v>
      </c>
      <c r="E192">
        <f t="shared" si="68"/>
        <v>189.38428103280603</v>
      </c>
      <c r="F192">
        <f t="shared" si="69"/>
        <v>25989.407503518036</v>
      </c>
      <c r="G192">
        <f t="shared" si="66"/>
        <v>10.172704888076199</v>
      </c>
      <c r="H192">
        <f t="shared" si="67"/>
        <v>7.2605577948632316E-3</v>
      </c>
      <c r="I192">
        <v>1.1622315566944299</v>
      </c>
      <c r="J192">
        <f t="shared" si="54"/>
        <v>1.3994737857984001</v>
      </c>
      <c r="K192">
        <v>66.236221961346644</v>
      </c>
      <c r="L192">
        <f t="shared" si="70"/>
        <v>67.018324998753968</v>
      </c>
      <c r="M192">
        <v>11.689999580383301</v>
      </c>
      <c r="N192">
        <f t="shared" si="55"/>
        <v>13.210000038146999</v>
      </c>
      <c r="O192">
        <v>36.488264538342143</v>
      </c>
      <c r="P192">
        <f t="shared" si="71"/>
        <v>37.568739512551709</v>
      </c>
      <c r="Q192">
        <v>29.151990927092452</v>
      </c>
      <c r="R192">
        <f t="shared" si="74"/>
        <v>27.610982864214584</v>
      </c>
      <c r="S192">
        <v>3.4889199999999998</v>
      </c>
      <c r="U192">
        <v>89.996499999999997</v>
      </c>
      <c r="V192">
        <f t="shared" si="75"/>
        <v>89.998099999999994</v>
      </c>
      <c r="W192">
        <v>0.49597956335233345</v>
      </c>
      <c r="X192">
        <f t="shared" si="76"/>
        <v>7.5622739527080027E-2</v>
      </c>
    </row>
    <row r="193" spans="1:24">
      <c r="A193">
        <v>2000</v>
      </c>
      <c r="B193" t="s">
        <v>19</v>
      </c>
      <c r="C193">
        <f t="shared" si="53"/>
        <v>9</v>
      </c>
      <c r="D193">
        <v>24253.250424578648</v>
      </c>
      <c r="E193">
        <f t="shared" si="68"/>
        <v>-1925.5413599721942</v>
      </c>
      <c r="F193">
        <f t="shared" si="69"/>
        <v>26178.791784550842</v>
      </c>
      <c r="G193">
        <f t="shared" si="66"/>
        <v>10.096305925510277</v>
      </c>
      <c r="H193">
        <f t="shared" si="67"/>
        <v>-7.639896256592138E-2</v>
      </c>
      <c r="I193">
        <v>3.04210080667796</v>
      </c>
      <c r="J193">
        <f t="shared" si="54"/>
        <v>1.1622315566944299</v>
      </c>
      <c r="K193">
        <v>74.994312385789044</v>
      </c>
      <c r="L193">
        <f t="shared" si="70"/>
        <v>66.236221961346644</v>
      </c>
      <c r="M193">
        <v>11.1300001144409</v>
      </c>
      <c r="N193">
        <f t="shared" si="55"/>
        <v>11.689999580383301</v>
      </c>
      <c r="O193">
        <v>33.944415496730542</v>
      </c>
      <c r="P193">
        <f t="shared" si="71"/>
        <v>36.488264538342143</v>
      </c>
      <c r="Q193">
        <v>31.191453604174768</v>
      </c>
      <c r="R193">
        <f t="shared" si="74"/>
        <v>29.151990927092452</v>
      </c>
      <c r="S193">
        <v>3.9770799999999999</v>
      </c>
      <c r="T193">
        <f t="shared" ref="T193:T198" si="77">IF($B193=$B192,S192,"")</f>
        <v>3.4889199999999998</v>
      </c>
      <c r="U193">
        <v>97.231999999999999</v>
      </c>
      <c r="V193">
        <f t="shared" si="75"/>
        <v>89.996499999999997</v>
      </c>
      <c r="W193">
        <v>0.88260957522000671</v>
      </c>
      <c r="X193">
        <f t="shared" si="76"/>
        <v>0.49597956335233345</v>
      </c>
    </row>
    <row r="194" spans="1:24">
      <c r="A194">
        <v>2001</v>
      </c>
      <c r="B194" t="s">
        <v>19</v>
      </c>
      <c r="C194">
        <f t="shared" si="53"/>
        <v>9</v>
      </c>
      <c r="D194">
        <v>24913.244516358354</v>
      </c>
      <c r="E194">
        <f t="shared" si="68"/>
        <v>659.99409177970665</v>
      </c>
      <c r="F194">
        <f t="shared" si="69"/>
        <v>24253.250424578648</v>
      </c>
      <c r="G194">
        <f t="shared" si="66"/>
        <v>10.123154849327214</v>
      </c>
      <c r="H194">
        <f t="shared" si="67"/>
        <v>2.6848923816936932E-2</v>
      </c>
      <c r="I194">
        <v>2.5784408009889401</v>
      </c>
      <c r="J194">
        <f t="shared" si="54"/>
        <v>3.04210080667796</v>
      </c>
      <c r="K194">
        <v>70.265929090191577</v>
      </c>
      <c r="L194">
        <f t="shared" si="70"/>
        <v>74.994312385789044</v>
      </c>
      <c r="M194">
        <v>10.289999961853001</v>
      </c>
      <c r="N194">
        <f t="shared" si="55"/>
        <v>11.1300001144409</v>
      </c>
      <c r="O194">
        <v>33.292023511981</v>
      </c>
      <c r="P194">
        <f t="shared" si="71"/>
        <v>33.944415496730542</v>
      </c>
      <c r="Q194">
        <v>31.82823289736303</v>
      </c>
      <c r="R194">
        <f t="shared" si="74"/>
        <v>31.191453604174768</v>
      </c>
      <c r="S194">
        <v>3.84782</v>
      </c>
      <c r="T194">
        <f t="shared" si="77"/>
        <v>3.9770799999999999</v>
      </c>
      <c r="U194">
        <v>99.97</v>
      </c>
      <c r="V194">
        <f t="shared" si="75"/>
        <v>97.231999999999999</v>
      </c>
      <c r="W194">
        <v>0.81980622702843997</v>
      </c>
      <c r="X194">
        <f t="shared" si="76"/>
        <v>0.88260957522000671</v>
      </c>
    </row>
    <row r="195" spans="1:24">
      <c r="A195">
        <v>2002</v>
      </c>
      <c r="B195" t="s">
        <v>19</v>
      </c>
      <c r="C195">
        <f t="shared" ref="C195:C258" si="78">IF(B195=B194,C194,C194+1)</f>
        <v>9</v>
      </c>
      <c r="D195">
        <v>26834.026250180352</v>
      </c>
      <c r="E195">
        <f t="shared" si="68"/>
        <v>1920.7817338219975</v>
      </c>
      <c r="F195">
        <f t="shared" si="69"/>
        <v>24913.244516358354</v>
      </c>
      <c r="G195">
        <f t="shared" si="66"/>
        <v>10.197425997393225</v>
      </c>
      <c r="H195">
        <f t="shared" si="67"/>
        <v>7.4271148066010539E-2</v>
      </c>
      <c r="I195">
        <v>1.57122012789382</v>
      </c>
      <c r="J195">
        <f t="shared" ref="J195:J258" si="79">IF($B195=$B194,I194,"")</f>
        <v>2.5784408009889401</v>
      </c>
      <c r="K195">
        <v>69.29037217865114</v>
      </c>
      <c r="L195">
        <f t="shared" si="70"/>
        <v>70.265929090191577</v>
      </c>
      <c r="M195">
        <v>10.420000076293899</v>
      </c>
      <c r="N195">
        <f t="shared" ref="N195:N258" si="80">IF($B195=$B194,M194,"")</f>
        <v>10.289999961853001</v>
      </c>
      <c r="O195">
        <v>34.355886141251204</v>
      </c>
      <c r="P195">
        <f t="shared" si="71"/>
        <v>33.292023511981</v>
      </c>
      <c r="Q195">
        <v>30.697359427416526</v>
      </c>
      <c r="R195">
        <f t="shared" si="74"/>
        <v>31.82823289736303</v>
      </c>
      <c r="S195">
        <v>3.3338100000000002</v>
      </c>
      <c r="T195">
        <f t="shared" si="77"/>
        <v>3.84782</v>
      </c>
      <c r="U195">
        <v>100</v>
      </c>
      <c r="V195">
        <f t="shared" si="75"/>
        <v>99.97</v>
      </c>
      <c r="W195">
        <v>0.51388064285177348</v>
      </c>
      <c r="X195">
        <f t="shared" si="76"/>
        <v>0.81980622702843997</v>
      </c>
    </row>
    <row r="196" spans="1:24">
      <c r="A196">
        <v>2003</v>
      </c>
      <c r="B196" t="s">
        <v>19</v>
      </c>
      <c r="C196">
        <f t="shared" si="78"/>
        <v>9</v>
      </c>
      <c r="D196">
        <v>32816.160880214047</v>
      </c>
      <c r="E196">
        <f t="shared" si="68"/>
        <v>5982.1346300336954</v>
      </c>
      <c r="F196">
        <f t="shared" si="69"/>
        <v>26834.026250180352</v>
      </c>
      <c r="G196">
        <f t="shared" si="66"/>
        <v>10.398676382793258</v>
      </c>
      <c r="H196">
        <f t="shared" si="67"/>
        <v>0.20125038540003359</v>
      </c>
      <c r="I196">
        <v>0.87744038625474297</v>
      </c>
      <c r="J196">
        <f t="shared" si="79"/>
        <v>1.57122012789382</v>
      </c>
      <c r="K196">
        <v>68.037659415843606</v>
      </c>
      <c r="L196">
        <f t="shared" si="70"/>
        <v>69.29037217865114</v>
      </c>
      <c r="M196">
        <v>10.4700002670288</v>
      </c>
      <c r="N196">
        <f t="shared" si="80"/>
        <v>10.420000076293899</v>
      </c>
      <c r="O196">
        <v>34.929965890122652</v>
      </c>
      <c r="P196">
        <f t="shared" si="71"/>
        <v>34.355886141251204</v>
      </c>
      <c r="Q196">
        <v>27.766118837134314</v>
      </c>
      <c r="R196">
        <f t="shared" si="74"/>
        <v>30.697359427416526</v>
      </c>
      <c r="S196">
        <v>2.915</v>
      </c>
      <c r="T196">
        <f t="shared" si="77"/>
        <v>3.3338100000000002</v>
      </c>
      <c r="U196">
        <v>100</v>
      </c>
      <c r="V196">
        <f t="shared" si="75"/>
        <v>100</v>
      </c>
      <c r="W196">
        <v>0.36063218652016671</v>
      </c>
      <c r="X196">
        <f t="shared" si="76"/>
        <v>0.51388064285177348</v>
      </c>
    </row>
    <row r="197" spans="1:24">
      <c r="A197">
        <v>2004</v>
      </c>
      <c r="B197" t="s">
        <v>19</v>
      </c>
      <c r="C197">
        <f t="shared" si="78"/>
        <v>9</v>
      </c>
      <c r="D197">
        <v>37636.111734175342</v>
      </c>
      <c r="E197">
        <f t="shared" si="68"/>
        <v>4819.9508539612943</v>
      </c>
      <c r="F197">
        <f t="shared" si="69"/>
        <v>32816.160880214047</v>
      </c>
      <c r="G197">
        <f t="shared" ref="G197:G228" si="81">LN(D197)</f>
        <v>10.53571928693337</v>
      </c>
      <c r="H197">
        <f t="shared" ref="H197:H228" si="82">IF(B197=B196,G197-G196,"")</f>
        <v>0.13704290414011133</v>
      </c>
      <c r="I197">
        <v>0.18712055908445299</v>
      </c>
      <c r="J197">
        <f t="shared" si="79"/>
        <v>0.87744038625474297</v>
      </c>
      <c r="K197">
        <v>70.99137414262006</v>
      </c>
      <c r="L197">
        <f t="shared" si="70"/>
        <v>68.037659415843606</v>
      </c>
      <c r="M197">
        <v>10.3599996566772</v>
      </c>
      <c r="N197">
        <f t="shared" si="80"/>
        <v>10.4700002670288</v>
      </c>
      <c r="O197">
        <v>34.647298977138639</v>
      </c>
      <c r="P197">
        <f t="shared" si="71"/>
        <v>34.929965890122652</v>
      </c>
      <c r="Q197">
        <v>29.347494192862232</v>
      </c>
      <c r="R197">
        <f t="shared" si="74"/>
        <v>27.766118837134314</v>
      </c>
      <c r="S197">
        <v>2.6636799999999998</v>
      </c>
      <c r="T197">
        <f t="shared" si="77"/>
        <v>2.915</v>
      </c>
      <c r="U197">
        <v>98.627399999999994</v>
      </c>
      <c r="V197">
        <f t="shared" si="75"/>
        <v>100</v>
      </c>
      <c r="W197">
        <v>0.34741570423361995</v>
      </c>
      <c r="X197">
        <f t="shared" si="76"/>
        <v>0.36063218652016671</v>
      </c>
    </row>
    <row r="198" spans="1:24">
      <c r="A198">
        <v>2005</v>
      </c>
      <c r="B198" t="s">
        <v>19</v>
      </c>
      <c r="C198">
        <f t="shared" si="78"/>
        <v>9</v>
      </c>
      <c r="D198">
        <v>38969.171631812977</v>
      </c>
      <c r="E198">
        <f t="shared" ref="E198:E229" si="83">IF($B198=$B197,D198-D197,"")</f>
        <v>1333.059897637635</v>
      </c>
      <c r="F198">
        <f t="shared" ref="F198:F229" si="84">IF($B198=$B197,D197,"")</f>
        <v>37636.111734175342</v>
      </c>
      <c r="G198">
        <f t="shared" si="81"/>
        <v>10.570526141545706</v>
      </c>
      <c r="H198">
        <f t="shared" si="82"/>
        <v>3.4806854612336124E-2</v>
      </c>
      <c r="I198">
        <v>0.62387445002519903</v>
      </c>
      <c r="J198">
        <f t="shared" si="79"/>
        <v>0.18712055908445299</v>
      </c>
      <c r="K198">
        <v>76.627713870318217</v>
      </c>
      <c r="L198">
        <f t="shared" ref="L198:L229" si="85">IF($B198=$B197,K197,"")</f>
        <v>70.99137414262006</v>
      </c>
      <c r="M198">
        <v>8.3800001144409197</v>
      </c>
      <c r="N198">
        <f t="shared" si="80"/>
        <v>10.3599996566772</v>
      </c>
      <c r="O198">
        <v>34.740581676166606</v>
      </c>
      <c r="P198">
        <f t="shared" ref="P198:P229" si="86">IF($B198=$B197,O197,"")</f>
        <v>34.647298977138639</v>
      </c>
      <c r="Q198">
        <v>28.345831745646326</v>
      </c>
      <c r="R198">
        <f t="shared" si="74"/>
        <v>29.347494192862232</v>
      </c>
      <c r="T198">
        <f t="shared" si="77"/>
        <v>2.6636799999999998</v>
      </c>
      <c r="U198">
        <v>98.221999999999994</v>
      </c>
      <c r="V198">
        <f t="shared" si="75"/>
        <v>98.627399999999994</v>
      </c>
      <c r="W198">
        <v>0.52770645133489014</v>
      </c>
      <c r="X198">
        <f t="shared" si="76"/>
        <v>0.34741570423361995</v>
      </c>
    </row>
    <row r="199" spans="1:24">
      <c r="A199">
        <v>2006</v>
      </c>
      <c r="B199" t="s">
        <v>19</v>
      </c>
      <c r="C199">
        <f t="shared" si="78"/>
        <v>9</v>
      </c>
      <c r="D199">
        <v>41120.676506158132</v>
      </c>
      <c r="E199">
        <f t="shared" si="83"/>
        <v>2151.5048743451553</v>
      </c>
      <c r="F199">
        <f t="shared" si="84"/>
        <v>38969.171631812977</v>
      </c>
      <c r="G199">
        <f t="shared" si="81"/>
        <v>10.624266351991723</v>
      </c>
      <c r="H199">
        <f t="shared" si="82"/>
        <v>5.37402104460174E-2</v>
      </c>
      <c r="I199">
        <v>1.5666638070438399</v>
      </c>
      <c r="J199">
        <f t="shared" si="79"/>
        <v>0.62387445002519903</v>
      </c>
      <c r="K199">
        <v>82.182789345012566</v>
      </c>
      <c r="L199">
        <f t="shared" si="85"/>
        <v>76.627713870318217</v>
      </c>
      <c r="M199">
        <v>7.7199997901916504</v>
      </c>
      <c r="N199">
        <f t="shared" si="80"/>
        <v>8.3800001144409197</v>
      </c>
      <c r="O199">
        <v>34.329776263802472</v>
      </c>
      <c r="P199">
        <f t="shared" si="86"/>
        <v>34.740581676166606</v>
      </c>
      <c r="Q199">
        <v>28.511786232043178</v>
      </c>
      <c r="R199">
        <f t="shared" si="74"/>
        <v>28.345831745646326</v>
      </c>
      <c r="U199">
        <v>98.417900000000003</v>
      </c>
      <c r="V199">
        <f t="shared" si="75"/>
        <v>98.221999999999994</v>
      </c>
      <c r="W199">
        <v>0.72704124024464012</v>
      </c>
      <c r="X199">
        <f t="shared" si="76"/>
        <v>0.52770645133489014</v>
      </c>
    </row>
    <row r="200" spans="1:24">
      <c r="A200">
        <v>2007</v>
      </c>
      <c r="B200" t="s">
        <v>19</v>
      </c>
      <c r="C200">
        <f t="shared" si="78"/>
        <v>9</v>
      </c>
      <c r="D200">
        <v>48288.549097818635</v>
      </c>
      <c r="E200">
        <f t="shared" si="83"/>
        <v>7167.8725916605035</v>
      </c>
      <c r="F200">
        <f t="shared" si="84"/>
        <v>41120.676506158132</v>
      </c>
      <c r="G200">
        <f t="shared" si="81"/>
        <v>10.784949732812951</v>
      </c>
      <c r="H200">
        <f t="shared" si="82"/>
        <v>0.16068338082122757</v>
      </c>
      <c r="I200">
        <v>2.5106656524033899</v>
      </c>
      <c r="J200">
        <f t="shared" si="79"/>
        <v>1.5666638070438399</v>
      </c>
      <c r="K200">
        <v>83.175942202975591</v>
      </c>
      <c r="L200">
        <f t="shared" si="85"/>
        <v>82.182789345012566</v>
      </c>
      <c r="M200">
        <v>6.8499999046325701</v>
      </c>
      <c r="N200">
        <f t="shared" si="80"/>
        <v>7.7199997901916504</v>
      </c>
      <c r="O200">
        <v>32.71984736097415</v>
      </c>
      <c r="P200">
        <f t="shared" si="86"/>
        <v>34.329776263802472</v>
      </c>
      <c r="Q200">
        <v>29.708603456973087</v>
      </c>
      <c r="R200">
        <f t="shared" si="74"/>
        <v>28.511786232043178</v>
      </c>
      <c r="U200">
        <v>97.6661</v>
      </c>
      <c r="V200">
        <f t="shared" si="75"/>
        <v>98.417900000000003</v>
      </c>
      <c r="W200">
        <v>0.99101313320270668</v>
      </c>
      <c r="X200">
        <f t="shared" si="76"/>
        <v>0.72704124024464012</v>
      </c>
    </row>
    <row r="201" spans="1:24">
      <c r="A201">
        <v>2008</v>
      </c>
      <c r="B201" t="s">
        <v>19</v>
      </c>
      <c r="C201">
        <f t="shared" si="78"/>
        <v>9</v>
      </c>
      <c r="D201">
        <v>53401.314872519812</v>
      </c>
      <c r="E201">
        <f t="shared" si="83"/>
        <v>5112.7657747011763</v>
      </c>
      <c r="F201">
        <f t="shared" si="84"/>
        <v>48288.549097818635</v>
      </c>
      <c r="G201">
        <f t="shared" si="81"/>
        <v>10.885590647726039</v>
      </c>
      <c r="H201">
        <f t="shared" si="82"/>
        <v>0.1006409149130878</v>
      </c>
      <c r="I201">
        <v>4.0659535535837801</v>
      </c>
      <c r="J201">
        <f t="shared" si="79"/>
        <v>2.5106656524033899</v>
      </c>
      <c r="K201">
        <v>86.511865614239781</v>
      </c>
      <c r="L201">
        <f t="shared" si="85"/>
        <v>83.175942202975591</v>
      </c>
      <c r="M201">
        <v>6.3699998855590803</v>
      </c>
      <c r="N201">
        <f t="shared" si="80"/>
        <v>6.8499999046325701</v>
      </c>
      <c r="O201">
        <v>33.459638327198768</v>
      </c>
      <c r="P201">
        <f t="shared" si="86"/>
        <v>32.71984736097415</v>
      </c>
      <c r="Q201">
        <v>27.882834297702903</v>
      </c>
      <c r="R201">
        <f t="shared" si="74"/>
        <v>29.708603456973087</v>
      </c>
      <c r="U201">
        <v>94.235399999999998</v>
      </c>
      <c r="V201">
        <f t="shared" si="75"/>
        <v>97.6661</v>
      </c>
      <c r="W201">
        <v>0.91255172702815679</v>
      </c>
      <c r="X201">
        <f t="shared" si="76"/>
        <v>0.99101313320270668</v>
      </c>
    </row>
    <row r="202" spans="1:24">
      <c r="A202">
        <v>2009</v>
      </c>
      <c r="B202" t="s">
        <v>19</v>
      </c>
      <c r="C202">
        <f t="shared" si="78"/>
        <v>9</v>
      </c>
      <c r="D202">
        <v>47107.155709070517</v>
      </c>
      <c r="E202">
        <f t="shared" si="83"/>
        <v>-6294.1591634492943</v>
      </c>
      <c r="F202">
        <f t="shared" si="84"/>
        <v>53401.314872519812</v>
      </c>
      <c r="G202">
        <f t="shared" si="81"/>
        <v>10.760180194347543</v>
      </c>
      <c r="H202">
        <f t="shared" si="82"/>
        <v>-0.1254104533784961</v>
      </c>
      <c r="I202">
        <v>-9.1736040325961595E-7</v>
      </c>
      <c r="J202">
        <f t="shared" si="79"/>
        <v>4.0659535535837801</v>
      </c>
      <c r="K202">
        <v>70.531240850913392</v>
      </c>
      <c r="L202">
        <f t="shared" si="85"/>
        <v>86.511865614239781</v>
      </c>
      <c r="M202">
        <v>8.25</v>
      </c>
      <c r="N202">
        <f t="shared" si="80"/>
        <v>6.3699998855590803</v>
      </c>
      <c r="O202">
        <v>38.370095399079709</v>
      </c>
      <c r="P202">
        <f t="shared" si="86"/>
        <v>33.459638327198768</v>
      </c>
      <c r="Q202">
        <v>23.293382134397703</v>
      </c>
      <c r="R202">
        <f t="shared" si="74"/>
        <v>27.882834297702903</v>
      </c>
      <c r="U202">
        <v>93.706400000000002</v>
      </c>
      <c r="V202">
        <f t="shared" si="75"/>
        <v>94.235399999999998</v>
      </c>
      <c r="W202">
        <v>0.36062435828022998</v>
      </c>
      <c r="X202">
        <f t="shared" si="76"/>
        <v>0.91255172702815679</v>
      </c>
    </row>
    <row r="203" spans="1:24">
      <c r="A203">
        <v>2010</v>
      </c>
      <c r="B203" t="s">
        <v>19</v>
      </c>
      <c r="C203">
        <f t="shared" si="78"/>
        <v>9</v>
      </c>
      <c r="D203">
        <v>46202.415162845442</v>
      </c>
      <c r="E203">
        <f t="shared" si="83"/>
        <v>-904.74054622507538</v>
      </c>
      <c r="F203">
        <f t="shared" si="84"/>
        <v>47107.155709070517</v>
      </c>
      <c r="G203">
        <f t="shared" si="81"/>
        <v>10.740787351955541</v>
      </c>
      <c r="H203">
        <f t="shared" si="82"/>
        <v>-1.9392842392001342E-2</v>
      </c>
      <c r="I203">
        <v>1.1841352315464999</v>
      </c>
      <c r="J203">
        <f t="shared" si="79"/>
        <v>-9.1736040325961595E-7</v>
      </c>
      <c r="K203">
        <v>76.089791555318016</v>
      </c>
      <c r="L203">
        <f t="shared" si="85"/>
        <v>70.531240850913392</v>
      </c>
      <c r="M203">
        <v>8.3900003433227504</v>
      </c>
      <c r="N203">
        <f t="shared" si="80"/>
        <v>8.25</v>
      </c>
      <c r="O203">
        <v>38.611437733832176</v>
      </c>
      <c r="P203">
        <f t="shared" si="86"/>
        <v>38.370095399079709</v>
      </c>
      <c r="Q203">
        <v>23.156175214359436</v>
      </c>
      <c r="R203">
        <f t="shared" ref="R203:R234" si="87">IF($B203=$B202,Q202,"")</f>
        <v>23.293382134397703</v>
      </c>
      <c r="U203">
        <v>94.702799999999996</v>
      </c>
      <c r="V203">
        <f t="shared" si="75"/>
        <v>93.706400000000002</v>
      </c>
      <c r="W203">
        <v>3.3312090643310012E-2</v>
      </c>
      <c r="X203">
        <f t="shared" si="76"/>
        <v>0.36062435828022998</v>
      </c>
    </row>
    <row r="204" spans="1:24">
      <c r="A204">
        <v>2011</v>
      </c>
      <c r="B204" t="s">
        <v>19</v>
      </c>
      <c r="C204">
        <f t="shared" si="78"/>
        <v>9</v>
      </c>
      <c r="D204">
        <v>50790.724145480221</v>
      </c>
      <c r="E204">
        <f t="shared" si="83"/>
        <v>4588.3089826347787</v>
      </c>
      <c r="F204">
        <f t="shared" si="84"/>
        <v>46202.415162845442</v>
      </c>
      <c r="G204">
        <f t="shared" si="81"/>
        <v>10.83546902133256</v>
      </c>
      <c r="H204">
        <f t="shared" si="82"/>
        <v>9.4681669377019162E-2</v>
      </c>
      <c r="I204">
        <v>3.4168075425521098</v>
      </c>
      <c r="J204">
        <f t="shared" si="79"/>
        <v>1.1841352315464999</v>
      </c>
      <c r="K204">
        <v>79.169904860592567</v>
      </c>
      <c r="L204">
        <f t="shared" si="85"/>
        <v>76.089791555318016</v>
      </c>
      <c r="M204">
        <v>7.7800002098083496</v>
      </c>
      <c r="N204">
        <f t="shared" si="80"/>
        <v>8.3900003433227504</v>
      </c>
      <c r="O204">
        <v>38.143130711285167</v>
      </c>
      <c r="P204">
        <f t="shared" si="86"/>
        <v>38.611437733832176</v>
      </c>
      <c r="Q204">
        <v>22.144991355064281</v>
      </c>
      <c r="R204">
        <f t="shared" si="87"/>
        <v>23.156175214359436</v>
      </c>
      <c r="U204">
        <v>95.397400000000005</v>
      </c>
      <c r="V204">
        <f t="shared" si="75"/>
        <v>94.702799999999996</v>
      </c>
      <c r="W204">
        <v>0.14064196284691996</v>
      </c>
      <c r="X204">
        <f t="shared" si="76"/>
        <v>3.3312090643310012E-2</v>
      </c>
    </row>
    <row r="205" spans="1:24">
      <c r="A205">
        <v>2012</v>
      </c>
      <c r="B205" t="s">
        <v>19</v>
      </c>
      <c r="C205">
        <f t="shared" si="78"/>
        <v>9</v>
      </c>
      <c r="D205">
        <v>47415.559871135112</v>
      </c>
      <c r="E205">
        <f t="shared" si="83"/>
        <v>-3375.1642743451084</v>
      </c>
      <c r="F205">
        <f t="shared" si="84"/>
        <v>50790.724145480221</v>
      </c>
      <c r="G205">
        <f t="shared" si="81"/>
        <v>10.766705721138765</v>
      </c>
      <c r="H205">
        <f t="shared" si="82"/>
        <v>-6.8763300193795729E-2</v>
      </c>
      <c r="I205">
        <v>2.8083362256157498</v>
      </c>
      <c r="J205">
        <f t="shared" si="79"/>
        <v>3.4168075425521098</v>
      </c>
      <c r="K205">
        <v>80.40571992011732</v>
      </c>
      <c r="L205">
        <f t="shared" si="85"/>
        <v>79.169904860592567</v>
      </c>
      <c r="M205">
        <v>7.6900000572204599</v>
      </c>
      <c r="N205">
        <f t="shared" si="80"/>
        <v>7.7800002098083496</v>
      </c>
      <c r="O205">
        <v>39.176047208861171</v>
      </c>
      <c r="P205">
        <f t="shared" si="86"/>
        <v>38.143130711285167</v>
      </c>
      <c r="Q205">
        <v>20.69174252905615</v>
      </c>
      <c r="R205">
        <f t="shared" si="87"/>
        <v>22.144991355064281</v>
      </c>
      <c r="U205">
        <v>94.096599999999995</v>
      </c>
      <c r="V205">
        <f t="shared" si="75"/>
        <v>95.397400000000005</v>
      </c>
      <c r="W205">
        <v>0.2117200298147166</v>
      </c>
      <c r="X205">
        <f t="shared" si="76"/>
        <v>0.14064196284691996</v>
      </c>
    </row>
    <row r="206" spans="1:24">
      <c r="A206">
        <v>2013</v>
      </c>
      <c r="B206" t="s">
        <v>19</v>
      </c>
      <c r="C206">
        <f t="shared" si="78"/>
        <v>9</v>
      </c>
      <c r="D206">
        <v>49638.077129813944</v>
      </c>
      <c r="E206">
        <f t="shared" si="83"/>
        <v>2222.5172586788321</v>
      </c>
      <c r="F206">
        <f t="shared" si="84"/>
        <v>47415.559871135112</v>
      </c>
      <c r="G206">
        <f t="shared" si="81"/>
        <v>10.812513502263155</v>
      </c>
      <c r="H206">
        <f t="shared" si="82"/>
        <v>4.580778112438999E-2</v>
      </c>
      <c r="I206">
        <v>1.4782861568880401</v>
      </c>
      <c r="J206">
        <f t="shared" si="79"/>
        <v>2.8083362256157498</v>
      </c>
      <c r="K206">
        <v>78.513607884409211</v>
      </c>
      <c r="L206">
        <f t="shared" si="85"/>
        <v>80.40571992011732</v>
      </c>
      <c r="M206">
        <v>8.1899995803833008</v>
      </c>
      <c r="N206">
        <f t="shared" si="80"/>
        <v>7.6900000572204599</v>
      </c>
      <c r="O206">
        <v>40.285140996764007</v>
      </c>
      <c r="P206">
        <f t="shared" si="86"/>
        <v>39.176047208861171</v>
      </c>
      <c r="Q206">
        <v>19.703517437694298</v>
      </c>
      <c r="R206">
        <f t="shared" si="87"/>
        <v>20.69174252905615</v>
      </c>
      <c r="U206">
        <v>92.051900000000003</v>
      </c>
      <c r="V206">
        <f t="shared" si="75"/>
        <v>94.096599999999995</v>
      </c>
      <c r="X206">
        <f t="shared" si="76"/>
        <v>0.2117200298147166</v>
      </c>
    </row>
    <row r="207" spans="1:24">
      <c r="A207">
        <v>2014</v>
      </c>
      <c r="B207" t="s">
        <v>19</v>
      </c>
      <c r="C207">
        <f t="shared" si="78"/>
        <v>9</v>
      </c>
      <c r="D207">
        <v>49914.618642158915</v>
      </c>
      <c r="E207">
        <f t="shared" si="83"/>
        <v>276.54151234497112</v>
      </c>
      <c r="F207">
        <f t="shared" si="84"/>
        <v>49638.077129813944</v>
      </c>
      <c r="G207">
        <f t="shared" si="81"/>
        <v>10.818069197596271</v>
      </c>
      <c r="H207">
        <f t="shared" si="82"/>
        <v>5.555695333116617E-3</v>
      </c>
      <c r="I207">
        <v>1.04119621178439</v>
      </c>
      <c r="J207">
        <f t="shared" si="79"/>
        <v>1.4782861568880401</v>
      </c>
      <c r="K207">
        <v>75.374499936731652</v>
      </c>
      <c r="L207">
        <f t="shared" si="85"/>
        <v>78.513607884409211</v>
      </c>
      <c r="M207">
        <v>8.6599998474121094</v>
      </c>
      <c r="N207">
        <f t="shared" si="80"/>
        <v>8.1899995803833008</v>
      </c>
      <c r="O207">
        <v>40.775961922189666</v>
      </c>
      <c r="P207">
        <f t="shared" si="86"/>
        <v>40.285140996764007</v>
      </c>
      <c r="Q207">
        <v>19.708326180228642</v>
      </c>
      <c r="R207">
        <f t="shared" si="87"/>
        <v>19.703517437694298</v>
      </c>
      <c r="U207">
        <v>91.696899999999999</v>
      </c>
      <c r="V207">
        <f t="shared" si="75"/>
        <v>92.051900000000003</v>
      </c>
    </row>
    <row r="208" spans="1:24">
      <c r="A208">
        <v>2015</v>
      </c>
      <c r="B208" t="s">
        <v>19</v>
      </c>
      <c r="C208">
        <f t="shared" si="78"/>
        <v>9</v>
      </c>
      <c r="D208">
        <v>42494.656623808267</v>
      </c>
      <c r="E208">
        <f t="shared" si="83"/>
        <v>-7419.9620183506486</v>
      </c>
      <c r="F208">
        <f t="shared" si="84"/>
        <v>49914.618642158915</v>
      </c>
      <c r="G208">
        <f t="shared" si="81"/>
        <v>10.65713362050964</v>
      </c>
      <c r="H208">
        <f t="shared" si="82"/>
        <v>-0.1609355770866312</v>
      </c>
      <c r="I208">
        <v>-0.20792883990521799</v>
      </c>
      <c r="J208">
        <f t="shared" si="79"/>
        <v>1.04119621178439</v>
      </c>
      <c r="K208">
        <v>73.181489102271001</v>
      </c>
      <c r="L208">
        <f t="shared" si="85"/>
        <v>75.374499936731652</v>
      </c>
      <c r="M208">
        <v>9.3800001144409197</v>
      </c>
      <c r="N208">
        <f t="shared" si="80"/>
        <v>8.6599998474121094</v>
      </c>
      <c r="O208">
        <v>40.502114769090078</v>
      </c>
      <c r="P208">
        <f t="shared" si="86"/>
        <v>40.775961922189666</v>
      </c>
      <c r="Q208">
        <v>19.907407551792243</v>
      </c>
      <c r="R208">
        <f t="shared" si="87"/>
        <v>19.708326180228642</v>
      </c>
      <c r="U208">
        <v>91.248500000000007</v>
      </c>
      <c r="V208">
        <f t="shared" si="75"/>
        <v>91.696899999999999</v>
      </c>
    </row>
    <row r="209" spans="1:24">
      <c r="A209">
        <v>1993</v>
      </c>
      <c r="B209" t="s">
        <v>18</v>
      </c>
      <c r="C209">
        <f t="shared" si="78"/>
        <v>10</v>
      </c>
      <c r="D209">
        <v>22380.103961935467</v>
      </c>
      <c r="E209" t="str">
        <f t="shared" si="83"/>
        <v/>
      </c>
      <c r="F209" t="str">
        <f t="shared" si="84"/>
        <v/>
      </c>
      <c r="G209">
        <f t="shared" si="81"/>
        <v>10.015927627160554</v>
      </c>
      <c r="H209" t="str">
        <f t="shared" si="82"/>
        <v/>
      </c>
      <c r="I209">
        <v>2.1044627712464101</v>
      </c>
      <c r="J209" t="str">
        <f t="shared" si="79"/>
        <v/>
      </c>
      <c r="K209">
        <v>39.905123721783809</v>
      </c>
      <c r="L209" t="str">
        <f t="shared" si="85"/>
        <v/>
      </c>
      <c r="M209">
        <v>11.319999694824199</v>
      </c>
      <c r="N209" t="str">
        <f t="shared" si="80"/>
        <v/>
      </c>
      <c r="O209">
        <v>43.746440527991304</v>
      </c>
      <c r="P209" t="str">
        <f t="shared" si="86"/>
        <v/>
      </c>
      <c r="Q209">
        <v>22.006915622149204</v>
      </c>
      <c r="R209" t="str">
        <f t="shared" si="87"/>
        <v/>
      </c>
      <c r="S209">
        <v>3.65</v>
      </c>
      <c r="T209" t="str">
        <f t="shared" ref="T209:T221" si="88">IF($B209=$B208,S208,"")</f>
        <v/>
      </c>
      <c r="V209" t="str">
        <f t="shared" si="75"/>
        <v/>
      </c>
      <c r="X209" t="str">
        <f>IF($B209=$B208,W208,"")</f>
        <v/>
      </c>
    </row>
    <row r="210" spans="1:24">
      <c r="A210">
        <v>1994</v>
      </c>
      <c r="B210" t="s">
        <v>18</v>
      </c>
      <c r="C210">
        <f t="shared" si="78"/>
        <v>10</v>
      </c>
      <c r="D210">
        <v>23496.523322266625</v>
      </c>
      <c r="E210">
        <f t="shared" si="83"/>
        <v>1116.4193603311578</v>
      </c>
      <c r="F210">
        <f t="shared" si="84"/>
        <v>22380.103961935467</v>
      </c>
      <c r="G210">
        <f t="shared" si="81"/>
        <v>10.064607745454161</v>
      </c>
      <c r="H210">
        <f t="shared" si="82"/>
        <v>4.8680118293606967E-2</v>
      </c>
      <c r="I210">
        <v>1.65551532926996</v>
      </c>
      <c r="J210">
        <f t="shared" si="79"/>
        <v>2.1044627712464101</v>
      </c>
      <c r="K210">
        <v>41.826239737190718</v>
      </c>
      <c r="L210">
        <f t="shared" si="85"/>
        <v>39.905123721783809</v>
      </c>
      <c r="M210">
        <v>12.5900001525879</v>
      </c>
      <c r="N210">
        <f t="shared" si="80"/>
        <v>11.319999694824199</v>
      </c>
      <c r="O210">
        <v>43.90251365359596</v>
      </c>
      <c r="P210">
        <f t="shared" si="86"/>
        <v>43.746440527991304</v>
      </c>
      <c r="Q210">
        <v>22.073477706515408</v>
      </c>
      <c r="R210">
        <f t="shared" si="87"/>
        <v>22.006915622149204</v>
      </c>
      <c r="S210">
        <v>3.75</v>
      </c>
      <c r="T210">
        <f t="shared" si="88"/>
        <v>3.65</v>
      </c>
    </row>
    <row r="211" spans="1:24">
      <c r="A211">
        <v>1995</v>
      </c>
      <c r="B211" t="s">
        <v>18</v>
      </c>
      <c r="C211">
        <f t="shared" si="78"/>
        <v>10</v>
      </c>
      <c r="D211">
        <v>26890.219880453453</v>
      </c>
      <c r="E211">
        <f t="shared" si="83"/>
        <v>3393.696558186828</v>
      </c>
      <c r="F211">
        <f t="shared" si="84"/>
        <v>23496.523322266625</v>
      </c>
      <c r="G211">
        <f t="shared" si="81"/>
        <v>10.19951792626382</v>
      </c>
      <c r="H211">
        <f t="shared" si="82"/>
        <v>0.13491018080965844</v>
      </c>
      <c r="I211">
        <v>1.7964814209559501</v>
      </c>
      <c r="J211">
        <f t="shared" si="79"/>
        <v>1.65551532926996</v>
      </c>
      <c r="K211">
        <v>43.646128577092327</v>
      </c>
      <c r="L211">
        <f t="shared" si="85"/>
        <v>41.826239737190718</v>
      </c>
      <c r="M211">
        <v>11.8400001525879</v>
      </c>
      <c r="N211">
        <f t="shared" si="80"/>
        <v>12.5900001525879</v>
      </c>
      <c r="O211">
        <v>47.099920132843785</v>
      </c>
      <c r="P211">
        <f t="shared" si="86"/>
        <v>43.90251365359596</v>
      </c>
      <c r="Q211">
        <v>22.553228933771024</v>
      </c>
      <c r="R211">
        <f t="shared" si="87"/>
        <v>22.073477706515408</v>
      </c>
      <c r="S211">
        <v>3</v>
      </c>
      <c r="T211">
        <f t="shared" si="88"/>
        <v>3.75</v>
      </c>
    </row>
    <row r="212" spans="1:24">
      <c r="A212">
        <v>1996</v>
      </c>
      <c r="B212" t="s">
        <v>18</v>
      </c>
      <c r="C212">
        <f t="shared" si="78"/>
        <v>10</v>
      </c>
      <c r="D212">
        <v>26871.829018905424</v>
      </c>
      <c r="E212">
        <f t="shared" si="83"/>
        <v>-18.390861548028624</v>
      </c>
      <c r="F212">
        <f t="shared" si="84"/>
        <v>26890.219880453453</v>
      </c>
      <c r="G212">
        <f t="shared" si="81"/>
        <v>10.19883376847438</v>
      </c>
      <c r="H212">
        <f t="shared" si="82"/>
        <v>-6.8415778943986538E-4</v>
      </c>
      <c r="I212">
        <v>1.98288365089736</v>
      </c>
      <c r="J212">
        <f t="shared" si="79"/>
        <v>1.7964814209559501</v>
      </c>
      <c r="K212">
        <v>44.329239953811737</v>
      </c>
      <c r="L212">
        <f t="shared" si="85"/>
        <v>43.646128577092327</v>
      </c>
      <c r="M212">
        <v>12.3699998855591</v>
      </c>
      <c r="N212">
        <f t="shared" si="80"/>
        <v>11.8400001525879</v>
      </c>
      <c r="O212">
        <v>47.137299902736316</v>
      </c>
      <c r="P212">
        <f t="shared" si="86"/>
        <v>47.099920132843785</v>
      </c>
      <c r="Q212">
        <v>22.389839245825456</v>
      </c>
      <c r="R212">
        <f t="shared" si="87"/>
        <v>22.553228933771024</v>
      </c>
      <c r="S212">
        <v>2.8</v>
      </c>
      <c r="T212">
        <f t="shared" si="88"/>
        <v>3</v>
      </c>
      <c r="U212">
        <v>46.150399999999998</v>
      </c>
      <c r="W212">
        <v>-0.13029383821085996</v>
      </c>
    </row>
    <row r="213" spans="1:24">
      <c r="A213">
        <v>1997</v>
      </c>
      <c r="B213" t="s">
        <v>18</v>
      </c>
      <c r="C213">
        <f t="shared" si="78"/>
        <v>10</v>
      </c>
      <c r="D213">
        <v>24228.942350896392</v>
      </c>
      <c r="E213">
        <f t="shared" si="83"/>
        <v>-2642.8866680090323</v>
      </c>
      <c r="F213">
        <f t="shared" si="84"/>
        <v>26871.829018905424</v>
      </c>
      <c r="G213">
        <f t="shared" si="81"/>
        <v>10.095303162461514</v>
      </c>
      <c r="H213">
        <f t="shared" si="82"/>
        <v>-0.10353060601286579</v>
      </c>
      <c r="I213">
        <v>1.20394294026966</v>
      </c>
      <c r="J213">
        <f t="shared" si="79"/>
        <v>1.98288365089736</v>
      </c>
      <c r="K213">
        <v>48.033496883066448</v>
      </c>
      <c r="L213">
        <f t="shared" si="85"/>
        <v>44.329239953811737</v>
      </c>
      <c r="M213">
        <v>12.569999694824199</v>
      </c>
      <c r="N213">
        <f t="shared" si="80"/>
        <v>12.3699998855591</v>
      </c>
      <c r="O213">
        <v>47.382355193509781</v>
      </c>
      <c r="P213">
        <f t="shared" si="86"/>
        <v>47.137299902736316</v>
      </c>
      <c r="Q213">
        <v>23.408655963477688</v>
      </c>
      <c r="R213">
        <f t="shared" si="87"/>
        <v>22.389839245825456</v>
      </c>
      <c r="S213">
        <v>3.05</v>
      </c>
      <c r="T213">
        <f t="shared" si="88"/>
        <v>2.8</v>
      </c>
      <c r="U213">
        <v>46.067399999999999</v>
      </c>
      <c r="V213">
        <f t="shared" ref="V213:V232" si="89">IF($B213=$B212,U212,"")</f>
        <v>46.150399999999998</v>
      </c>
      <c r="W213">
        <v>-7.2275110902359996E-2</v>
      </c>
      <c r="X213">
        <f>IF($B213=$B212,W212,"")</f>
        <v>-0.13029383821085996</v>
      </c>
    </row>
    <row r="214" spans="1:24">
      <c r="A214">
        <v>1998</v>
      </c>
      <c r="B214" t="s">
        <v>18</v>
      </c>
      <c r="C214">
        <f t="shared" si="78"/>
        <v>10</v>
      </c>
      <c r="D214">
        <v>24974.272199000538</v>
      </c>
      <c r="E214">
        <f t="shared" si="83"/>
        <v>745.32984810414564</v>
      </c>
      <c r="F214">
        <f t="shared" si="84"/>
        <v>24228.942350896392</v>
      </c>
      <c r="G214">
        <f t="shared" si="81"/>
        <v>10.125601461910982</v>
      </c>
      <c r="H214">
        <f t="shared" si="82"/>
        <v>3.0298299449468047E-2</v>
      </c>
      <c r="I214">
        <v>0.65112686783301998</v>
      </c>
      <c r="J214">
        <f t="shared" si="79"/>
        <v>1.20394294026966</v>
      </c>
      <c r="K214">
        <v>49.506766792711872</v>
      </c>
      <c r="L214">
        <f t="shared" si="85"/>
        <v>48.033496883066448</v>
      </c>
      <c r="M214">
        <v>12.069999694824199</v>
      </c>
      <c r="N214">
        <f t="shared" si="80"/>
        <v>12.569999694824199</v>
      </c>
      <c r="O214">
        <v>45.586529585116011</v>
      </c>
      <c r="P214">
        <f t="shared" si="86"/>
        <v>47.382355193509781</v>
      </c>
      <c r="Q214">
        <v>24.4071876400848</v>
      </c>
      <c r="R214">
        <f t="shared" si="87"/>
        <v>23.408655963477688</v>
      </c>
      <c r="S214">
        <v>3.55</v>
      </c>
      <c r="T214">
        <f t="shared" si="88"/>
        <v>3.05</v>
      </c>
      <c r="U214">
        <v>52.9895</v>
      </c>
      <c r="V214">
        <f t="shared" si="89"/>
        <v>46.067399999999999</v>
      </c>
      <c r="X214">
        <f>IF($B214=$B213,W213,"")</f>
        <v>-7.2275110902359996E-2</v>
      </c>
    </row>
    <row r="215" spans="1:24">
      <c r="A215">
        <v>1999</v>
      </c>
      <c r="B215" t="s">
        <v>18</v>
      </c>
      <c r="C215">
        <f t="shared" si="78"/>
        <v>10</v>
      </c>
      <c r="D215">
        <v>24673.198969174438</v>
      </c>
      <c r="E215">
        <f t="shared" si="83"/>
        <v>-301.07322982609912</v>
      </c>
      <c r="F215">
        <f t="shared" si="84"/>
        <v>24974.272199000538</v>
      </c>
      <c r="G215">
        <f t="shared" si="81"/>
        <v>10.113472871533396</v>
      </c>
      <c r="H215">
        <f t="shared" si="82"/>
        <v>-1.2128590377585624E-2</v>
      </c>
      <c r="I215">
        <v>0.53714163913461299</v>
      </c>
      <c r="J215">
        <f t="shared" si="79"/>
        <v>0.65112686783301998</v>
      </c>
      <c r="K215">
        <v>49.760920600228836</v>
      </c>
      <c r="L215">
        <f t="shared" si="85"/>
        <v>49.506766792711872</v>
      </c>
      <c r="M215">
        <v>11.9799995422363</v>
      </c>
      <c r="N215">
        <f t="shared" si="80"/>
        <v>12.069999694824199</v>
      </c>
      <c r="O215">
        <v>45.389146601817707</v>
      </c>
      <c r="P215">
        <f t="shared" si="86"/>
        <v>45.586529585116011</v>
      </c>
      <c r="Q215">
        <v>25.064371223496412</v>
      </c>
      <c r="R215">
        <f t="shared" si="87"/>
        <v>24.4071876400848</v>
      </c>
      <c r="S215">
        <v>4.05</v>
      </c>
      <c r="T215">
        <f t="shared" si="88"/>
        <v>3.55</v>
      </c>
      <c r="U215">
        <v>51.186</v>
      </c>
      <c r="V215">
        <f t="shared" si="89"/>
        <v>52.9895</v>
      </c>
    </row>
    <row r="216" spans="1:24">
      <c r="A216">
        <v>2000</v>
      </c>
      <c r="B216" t="s">
        <v>18</v>
      </c>
      <c r="C216">
        <f t="shared" si="78"/>
        <v>10</v>
      </c>
      <c r="D216">
        <v>22364.029394340596</v>
      </c>
      <c r="E216">
        <f t="shared" si="83"/>
        <v>-2309.1695748338425</v>
      </c>
      <c r="F216">
        <f t="shared" si="84"/>
        <v>24673.198969174438</v>
      </c>
      <c r="G216">
        <f t="shared" si="81"/>
        <v>10.015209116505384</v>
      </c>
      <c r="H216">
        <f t="shared" si="82"/>
        <v>-9.8263755028012767E-2</v>
      </c>
      <c r="I216">
        <v>1.6759598872093</v>
      </c>
      <c r="J216">
        <f t="shared" si="79"/>
        <v>0.53714163913461299</v>
      </c>
      <c r="K216">
        <v>55.861245718034475</v>
      </c>
      <c r="L216">
        <f t="shared" si="85"/>
        <v>49.760920600228836</v>
      </c>
      <c r="M216">
        <v>10.2200002670288</v>
      </c>
      <c r="N216">
        <f t="shared" si="80"/>
        <v>11.9799995422363</v>
      </c>
      <c r="O216">
        <v>44.132900036183244</v>
      </c>
      <c r="P216">
        <f t="shared" si="86"/>
        <v>45.389146601817707</v>
      </c>
      <c r="Q216">
        <v>24.589048426240108</v>
      </c>
      <c r="R216">
        <f t="shared" si="87"/>
        <v>25.064371223496412</v>
      </c>
      <c r="S216">
        <v>4.0999999999999996</v>
      </c>
      <c r="T216">
        <f t="shared" si="88"/>
        <v>4.05</v>
      </c>
      <c r="U216">
        <v>56.820700000000002</v>
      </c>
      <c r="V216">
        <f t="shared" si="89"/>
        <v>51.186</v>
      </c>
      <c r="W216">
        <v>0.35232656691960668</v>
      </c>
    </row>
    <row r="217" spans="1:24">
      <c r="A217">
        <v>2001</v>
      </c>
      <c r="B217" t="s">
        <v>18</v>
      </c>
      <c r="C217">
        <f t="shared" si="78"/>
        <v>10</v>
      </c>
      <c r="D217">
        <v>22433.555714194477</v>
      </c>
      <c r="E217">
        <f t="shared" si="83"/>
        <v>69.526319853881432</v>
      </c>
      <c r="F217">
        <f t="shared" si="84"/>
        <v>22364.029394340596</v>
      </c>
      <c r="G217">
        <f t="shared" si="81"/>
        <v>10.018313139881155</v>
      </c>
      <c r="H217">
        <f t="shared" si="82"/>
        <v>3.1040233757710922E-3</v>
      </c>
      <c r="I217">
        <v>1.6347807954959901</v>
      </c>
      <c r="J217">
        <f t="shared" si="79"/>
        <v>1.6759598872093</v>
      </c>
      <c r="K217">
        <v>54.959368092575744</v>
      </c>
      <c r="L217">
        <f t="shared" si="85"/>
        <v>55.861245718034475</v>
      </c>
      <c r="M217">
        <v>8.6099996566772496</v>
      </c>
      <c r="N217">
        <f t="shared" si="80"/>
        <v>10.2200002670288</v>
      </c>
      <c r="O217">
        <v>44.374324535170977</v>
      </c>
      <c r="P217">
        <f t="shared" si="86"/>
        <v>44.132900036183244</v>
      </c>
      <c r="Q217">
        <v>24.360868089386795</v>
      </c>
      <c r="R217">
        <f t="shared" si="87"/>
        <v>24.589048426240108</v>
      </c>
      <c r="S217">
        <v>3.6</v>
      </c>
      <c r="T217">
        <f t="shared" si="88"/>
        <v>4.0999999999999996</v>
      </c>
      <c r="U217">
        <v>59.382399999999997</v>
      </c>
      <c r="V217">
        <f t="shared" si="89"/>
        <v>56.820700000000002</v>
      </c>
      <c r="W217">
        <v>0.36840293006898328</v>
      </c>
      <c r="X217">
        <f t="shared" ref="X217:X232" si="90">IF($B217=$B216,W216,"")</f>
        <v>0.35232656691960668</v>
      </c>
    </row>
    <row r="218" spans="1:24">
      <c r="A218">
        <v>2002</v>
      </c>
      <c r="B218" t="s">
        <v>18</v>
      </c>
      <c r="C218">
        <f t="shared" si="78"/>
        <v>10</v>
      </c>
      <c r="D218">
        <v>24177.335167464156</v>
      </c>
      <c r="E218">
        <f t="shared" si="83"/>
        <v>1743.7794532696789</v>
      </c>
      <c r="F218">
        <f t="shared" si="84"/>
        <v>22433.555714194477</v>
      </c>
      <c r="G218">
        <f t="shared" si="81"/>
        <v>10.093170909967389</v>
      </c>
      <c r="H218">
        <f t="shared" si="82"/>
        <v>7.485777008623451E-2</v>
      </c>
      <c r="I218">
        <v>1.9234122872706001</v>
      </c>
      <c r="J218">
        <f t="shared" si="79"/>
        <v>1.6347807954959901</v>
      </c>
      <c r="K218">
        <v>53.072024758333541</v>
      </c>
      <c r="L218">
        <f t="shared" si="85"/>
        <v>54.959368092575744</v>
      </c>
      <c r="M218">
        <v>8.6999998092651403</v>
      </c>
      <c r="N218">
        <f t="shared" si="80"/>
        <v>8.6099996566772496</v>
      </c>
      <c r="O218">
        <v>45.37145120790715</v>
      </c>
      <c r="P218">
        <f t="shared" si="86"/>
        <v>44.374324535170977</v>
      </c>
      <c r="Q218">
        <v>23.12955756173503</v>
      </c>
      <c r="R218">
        <f t="shared" si="87"/>
        <v>24.360868089386795</v>
      </c>
      <c r="S218">
        <v>3.6</v>
      </c>
      <c r="T218">
        <f t="shared" si="88"/>
        <v>3.6</v>
      </c>
      <c r="U218">
        <v>54.991799999999998</v>
      </c>
      <c r="V218">
        <f t="shared" si="89"/>
        <v>59.382399999999997</v>
      </c>
      <c r="W218">
        <v>0.27358482998067329</v>
      </c>
      <c r="X218">
        <f t="shared" si="90"/>
        <v>0.36840293006898328</v>
      </c>
    </row>
    <row r="219" spans="1:24">
      <c r="A219">
        <v>2003</v>
      </c>
      <c r="B219" t="s">
        <v>18</v>
      </c>
      <c r="C219">
        <f t="shared" si="78"/>
        <v>10</v>
      </c>
      <c r="D219">
        <v>29568.385949667954</v>
      </c>
      <c r="E219">
        <f t="shared" si="83"/>
        <v>5391.050782203798</v>
      </c>
      <c r="F219">
        <f t="shared" si="84"/>
        <v>24177.335167464156</v>
      </c>
      <c r="G219">
        <f t="shared" si="81"/>
        <v>10.294461027307655</v>
      </c>
      <c r="H219">
        <f t="shared" si="82"/>
        <v>0.2012901173402657</v>
      </c>
      <c r="I219">
        <v>2.0984721914692201</v>
      </c>
      <c r="J219">
        <f t="shared" si="79"/>
        <v>1.9234122872706001</v>
      </c>
      <c r="K219">
        <v>50.79783352323529</v>
      </c>
      <c r="L219">
        <f t="shared" si="85"/>
        <v>53.072024758333541</v>
      </c>
      <c r="M219">
        <v>8.3100004196166992</v>
      </c>
      <c r="N219">
        <f t="shared" si="80"/>
        <v>8.6999998092651403</v>
      </c>
      <c r="O219">
        <v>45.635650709587374</v>
      </c>
      <c r="P219">
        <f t="shared" si="86"/>
        <v>45.37145120790715</v>
      </c>
      <c r="Q219">
        <v>22.58056382917604</v>
      </c>
      <c r="R219">
        <f t="shared" si="87"/>
        <v>23.12955756173503</v>
      </c>
      <c r="S219">
        <v>4.3499999999999996</v>
      </c>
      <c r="T219">
        <f t="shared" si="88"/>
        <v>3.6</v>
      </c>
      <c r="U219">
        <v>57.428400000000003</v>
      </c>
      <c r="V219">
        <f t="shared" si="89"/>
        <v>54.991799999999998</v>
      </c>
      <c r="W219">
        <v>0.22449981654311002</v>
      </c>
      <c r="X219">
        <f t="shared" si="90"/>
        <v>0.27358482998067329</v>
      </c>
    </row>
    <row r="220" spans="1:24">
      <c r="A220">
        <v>2004</v>
      </c>
      <c r="B220" t="s">
        <v>18</v>
      </c>
      <c r="C220">
        <f t="shared" si="78"/>
        <v>10</v>
      </c>
      <c r="D220">
        <v>33741.26514691746</v>
      </c>
      <c r="E220">
        <f t="shared" si="83"/>
        <v>4172.8791972495055</v>
      </c>
      <c r="F220">
        <f t="shared" si="84"/>
        <v>29568.385949667954</v>
      </c>
      <c r="G220">
        <f t="shared" si="81"/>
        <v>10.426476852341764</v>
      </c>
      <c r="H220">
        <f t="shared" si="82"/>
        <v>0.13201582503410947</v>
      </c>
      <c r="I220">
        <v>2.1420896464024199</v>
      </c>
      <c r="J220">
        <f t="shared" si="79"/>
        <v>2.0984721914692201</v>
      </c>
      <c r="K220">
        <v>51.925007878433277</v>
      </c>
      <c r="L220">
        <f t="shared" si="85"/>
        <v>50.79783352323529</v>
      </c>
      <c r="M220">
        <v>8.9099998474121094</v>
      </c>
      <c r="N220">
        <f t="shared" si="80"/>
        <v>8.3100004196166992</v>
      </c>
      <c r="O220">
        <v>45.015979868769065</v>
      </c>
      <c r="P220">
        <f t="shared" si="86"/>
        <v>45.635650709587374</v>
      </c>
      <c r="Q220">
        <v>23.021398808064802</v>
      </c>
      <c r="R220">
        <f t="shared" si="87"/>
        <v>22.58056382917604</v>
      </c>
      <c r="S220">
        <v>4.3499999999999996</v>
      </c>
      <c r="T220">
        <f t="shared" si="88"/>
        <v>4.3499999999999996</v>
      </c>
      <c r="U220">
        <v>62.294400000000003</v>
      </c>
      <c r="V220">
        <f t="shared" si="89"/>
        <v>57.428400000000003</v>
      </c>
      <c r="W220">
        <v>0.21699696703352003</v>
      </c>
      <c r="X220">
        <f t="shared" si="90"/>
        <v>0.22449981654311002</v>
      </c>
    </row>
    <row r="221" spans="1:24">
      <c r="A221">
        <v>2005</v>
      </c>
      <c r="B221" t="s">
        <v>18</v>
      </c>
      <c r="C221">
        <f t="shared" si="78"/>
        <v>10</v>
      </c>
      <c r="D221">
        <v>34760.187766386567</v>
      </c>
      <c r="E221">
        <f t="shared" si="83"/>
        <v>1018.9226194691073</v>
      </c>
      <c r="F221">
        <f t="shared" si="84"/>
        <v>33741.26514691746</v>
      </c>
      <c r="G221">
        <f t="shared" si="81"/>
        <v>10.456227981159518</v>
      </c>
      <c r="H221">
        <f t="shared" si="82"/>
        <v>2.975112881775388E-2</v>
      </c>
      <c r="I221">
        <v>1.7458693638048099</v>
      </c>
      <c r="J221">
        <f t="shared" si="79"/>
        <v>2.1420896464024199</v>
      </c>
      <c r="K221">
        <v>53.980706776412092</v>
      </c>
      <c r="L221">
        <f t="shared" si="85"/>
        <v>51.925007878433277</v>
      </c>
      <c r="M221">
        <v>8.4899997711181605</v>
      </c>
      <c r="N221">
        <f t="shared" si="80"/>
        <v>8.9099998474121094</v>
      </c>
      <c r="O221">
        <v>45.141350752163909</v>
      </c>
      <c r="P221">
        <f t="shared" si="86"/>
        <v>45.015979868769065</v>
      </c>
      <c r="Q221">
        <v>22.848143619206706</v>
      </c>
      <c r="R221">
        <f t="shared" si="87"/>
        <v>23.021398808064802</v>
      </c>
      <c r="T221">
        <f t="shared" si="88"/>
        <v>4.3499999999999996</v>
      </c>
      <c r="U221">
        <v>65.083500000000001</v>
      </c>
      <c r="V221">
        <f t="shared" si="89"/>
        <v>62.294400000000003</v>
      </c>
      <c r="W221">
        <v>0.2339714070388533</v>
      </c>
      <c r="X221">
        <f t="shared" si="90"/>
        <v>0.21699696703352003</v>
      </c>
    </row>
    <row r="222" spans="1:24">
      <c r="A222">
        <v>2006</v>
      </c>
      <c r="B222" t="s">
        <v>18</v>
      </c>
      <c r="C222">
        <f t="shared" si="78"/>
        <v>10</v>
      </c>
      <c r="D222">
        <v>36443.623441441137</v>
      </c>
      <c r="E222">
        <f t="shared" si="83"/>
        <v>1683.4356750545703</v>
      </c>
      <c r="F222">
        <f t="shared" si="84"/>
        <v>34760.187766386567</v>
      </c>
      <c r="G222">
        <f t="shared" si="81"/>
        <v>10.503521782254881</v>
      </c>
      <c r="H222">
        <f t="shared" si="82"/>
        <v>4.7293801095362298E-2</v>
      </c>
      <c r="I222">
        <v>1.67512449608728</v>
      </c>
      <c r="J222">
        <f t="shared" si="79"/>
        <v>1.7458693638048099</v>
      </c>
      <c r="K222">
        <v>56.103424449625599</v>
      </c>
      <c r="L222">
        <f t="shared" si="85"/>
        <v>53.980706776412092</v>
      </c>
      <c r="M222">
        <v>8.4499998092651403</v>
      </c>
      <c r="N222">
        <f t="shared" si="80"/>
        <v>8.4899997711181605</v>
      </c>
      <c r="O222">
        <v>44.704332059447523</v>
      </c>
      <c r="P222">
        <f t="shared" si="86"/>
        <v>45.141350752163909</v>
      </c>
      <c r="Q222">
        <v>23.599925595777165</v>
      </c>
      <c r="R222">
        <f t="shared" si="87"/>
        <v>22.848143619206706</v>
      </c>
      <c r="U222">
        <v>64.539299999999997</v>
      </c>
      <c r="V222">
        <f t="shared" si="89"/>
        <v>65.083500000000001</v>
      </c>
      <c r="W222">
        <v>0.36214607594882003</v>
      </c>
      <c r="X222">
        <f t="shared" si="90"/>
        <v>0.2339714070388533</v>
      </c>
    </row>
    <row r="223" spans="1:24">
      <c r="A223">
        <v>2007</v>
      </c>
      <c r="B223" t="s">
        <v>18</v>
      </c>
      <c r="C223">
        <f t="shared" si="78"/>
        <v>10</v>
      </c>
      <c r="D223">
        <v>41508.432688231813</v>
      </c>
      <c r="E223">
        <f t="shared" si="83"/>
        <v>5064.8092467906754</v>
      </c>
      <c r="F223">
        <f t="shared" si="84"/>
        <v>36443.623441441137</v>
      </c>
      <c r="G223">
        <f t="shared" si="81"/>
        <v>10.633651882883804</v>
      </c>
      <c r="H223">
        <f t="shared" si="82"/>
        <v>0.13013010062892327</v>
      </c>
      <c r="I223">
        <v>1.48799805953858</v>
      </c>
      <c r="J223">
        <f t="shared" si="79"/>
        <v>1.67512449608728</v>
      </c>
      <c r="K223">
        <v>56.420756583013969</v>
      </c>
      <c r="L223">
        <f t="shared" si="85"/>
        <v>56.103424449625599</v>
      </c>
      <c r="M223">
        <v>7.6599998474121103</v>
      </c>
      <c r="N223">
        <f t="shared" si="80"/>
        <v>8.4499998092651403</v>
      </c>
      <c r="O223">
        <v>44.195159578851943</v>
      </c>
      <c r="P223">
        <f t="shared" si="86"/>
        <v>44.704332059447523</v>
      </c>
      <c r="Q223">
        <v>24.067761291039279</v>
      </c>
      <c r="R223">
        <f t="shared" si="87"/>
        <v>23.599925595777165</v>
      </c>
      <c r="U223">
        <v>60.616799999999998</v>
      </c>
      <c r="V223">
        <f t="shared" si="89"/>
        <v>64.539299999999997</v>
      </c>
      <c r="W223">
        <v>0.54986841512879348</v>
      </c>
      <c r="X223">
        <f t="shared" si="90"/>
        <v>0.36214607594882003</v>
      </c>
    </row>
    <row r="224" spans="1:24">
      <c r="A224">
        <v>2008</v>
      </c>
      <c r="B224" t="s">
        <v>18</v>
      </c>
      <c r="C224">
        <f t="shared" si="78"/>
        <v>10</v>
      </c>
      <c r="D224">
        <v>45334.110914727738</v>
      </c>
      <c r="E224">
        <f t="shared" si="83"/>
        <v>3825.6782264959256</v>
      </c>
      <c r="F224">
        <f t="shared" si="84"/>
        <v>41508.432688231813</v>
      </c>
      <c r="G224">
        <f t="shared" si="81"/>
        <v>10.721815028433735</v>
      </c>
      <c r="H224">
        <f t="shared" si="82"/>
        <v>8.8163145549930988E-2</v>
      </c>
      <c r="I224">
        <v>2.8128619491478699</v>
      </c>
      <c r="J224">
        <f t="shared" si="79"/>
        <v>1.48799805953858</v>
      </c>
      <c r="K224">
        <v>57.39708288579488</v>
      </c>
      <c r="L224">
        <f t="shared" si="85"/>
        <v>56.420756583013969</v>
      </c>
      <c r="M224">
        <v>7.0599999427795401</v>
      </c>
      <c r="N224">
        <f t="shared" si="80"/>
        <v>7.6599998474121103</v>
      </c>
      <c r="O224">
        <v>44.682682018490446</v>
      </c>
      <c r="P224">
        <f t="shared" si="86"/>
        <v>44.195159578851943</v>
      </c>
      <c r="Q224">
        <v>23.568284949779851</v>
      </c>
      <c r="R224">
        <f t="shared" si="87"/>
        <v>24.067761291039279</v>
      </c>
      <c r="U224">
        <v>60.554499999999997</v>
      </c>
      <c r="V224">
        <f t="shared" si="89"/>
        <v>60.616799999999998</v>
      </c>
      <c r="W224">
        <v>0.50211119441475338</v>
      </c>
      <c r="X224">
        <f t="shared" si="90"/>
        <v>0.54986841512879348</v>
      </c>
    </row>
    <row r="225" spans="1:24">
      <c r="A225">
        <v>2009</v>
      </c>
      <c r="B225" t="s">
        <v>18</v>
      </c>
      <c r="C225">
        <f t="shared" si="78"/>
        <v>10</v>
      </c>
      <c r="D225">
        <v>41575.41617830308</v>
      </c>
      <c r="E225">
        <f t="shared" si="83"/>
        <v>-3758.6947364246589</v>
      </c>
      <c r="F225">
        <f t="shared" si="84"/>
        <v>45334.110914727738</v>
      </c>
      <c r="G225">
        <f t="shared" si="81"/>
        <v>10.635264314312964</v>
      </c>
      <c r="H225">
        <f t="shared" si="82"/>
        <v>-8.6550714120770422E-2</v>
      </c>
      <c r="I225">
        <v>8.76204781574529E-2</v>
      </c>
      <c r="J225">
        <f t="shared" si="79"/>
        <v>2.8128619491478699</v>
      </c>
      <c r="K225">
        <v>50.462450850072969</v>
      </c>
      <c r="L225">
        <f t="shared" si="85"/>
        <v>57.39708288579488</v>
      </c>
      <c r="M225">
        <v>8.7399997711181605</v>
      </c>
      <c r="N225">
        <f t="shared" si="80"/>
        <v>7.0599999427795401</v>
      </c>
      <c r="O225">
        <v>48.021005751845415</v>
      </c>
      <c r="P225">
        <f t="shared" si="86"/>
        <v>44.682682018490446</v>
      </c>
      <c r="Q225">
        <v>20.58862388287432</v>
      </c>
      <c r="R225">
        <f t="shared" si="87"/>
        <v>23.568284949779851</v>
      </c>
      <c r="U225">
        <v>62.509700000000002</v>
      </c>
      <c r="V225">
        <f t="shared" si="89"/>
        <v>60.554499999999997</v>
      </c>
      <c r="W225">
        <v>0.30307827462757658</v>
      </c>
      <c r="X225">
        <f t="shared" si="90"/>
        <v>0.50211119441475338</v>
      </c>
    </row>
    <row r="226" spans="1:24">
      <c r="A226">
        <v>2010</v>
      </c>
      <c r="B226" t="s">
        <v>18</v>
      </c>
      <c r="C226">
        <f t="shared" si="78"/>
        <v>10</v>
      </c>
      <c r="D226">
        <v>40638.33400426001</v>
      </c>
      <c r="E226">
        <f t="shared" si="83"/>
        <v>-937.08217404306924</v>
      </c>
      <c r="F226">
        <f t="shared" si="84"/>
        <v>41575.41617830308</v>
      </c>
      <c r="G226">
        <f t="shared" si="81"/>
        <v>10.612467087422422</v>
      </c>
      <c r="H226">
        <f t="shared" si="82"/>
        <v>-2.2797226890542532E-2</v>
      </c>
      <c r="I226">
        <v>1.5311227042092399</v>
      </c>
      <c r="J226">
        <f t="shared" si="79"/>
        <v>8.76204781574529E-2</v>
      </c>
      <c r="K226">
        <v>54.867791081893401</v>
      </c>
      <c r="L226">
        <f t="shared" si="85"/>
        <v>50.462450850072969</v>
      </c>
      <c r="M226">
        <v>8.8699998855590803</v>
      </c>
      <c r="N226">
        <f t="shared" si="80"/>
        <v>8.7399997711181605</v>
      </c>
      <c r="O226">
        <v>49.324036267427928</v>
      </c>
      <c r="P226">
        <f t="shared" si="86"/>
        <v>48.021005751845415</v>
      </c>
      <c r="Q226">
        <v>21.083656872193661</v>
      </c>
      <c r="R226">
        <f t="shared" si="87"/>
        <v>20.58862388287432</v>
      </c>
      <c r="U226">
        <v>63.824199999999998</v>
      </c>
      <c r="V226">
        <f t="shared" si="89"/>
        <v>62.509700000000002</v>
      </c>
      <c r="W226">
        <v>0.21936566977191332</v>
      </c>
      <c r="X226">
        <f t="shared" si="90"/>
        <v>0.30307827462757658</v>
      </c>
    </row>
    <row r="227" spans="1:24">
      <c r="A227">
        <v>2011</v>
      </c>
      <c r="B227" t="s">
        <v>18</v>
      </c>
      <c r="C227">
        <f t="shared" si="78"/>
        <v>10</v>
      </c>
      <c r="D227">
        <v>43790.735399049168</v>
      </c>
      <c r="E227">
        <f t="shared" si="83"/>
        <v>3152.4013947891581</v>
      </c>
      <c r="F227">
        <f t="shared" si="84"/>
        <v>40638.33400426001</v>
      </c>
      <c r="G227">
        <f t="shared" si="81"/>
        <v>10.687177553421254</v>
      </c>
      <c r="H227">
        <f t="shared" si="82"/>
        <v>7.4710465998832021E-2</v>
      </c>
      <c r="I227">
        <v>2.1115979517499701</v>
      </c>
      <c r="J227">
        <f t="shared" si="79"/>
        <v>1.5311227042092399</v>
      </c>
      <c r="K227">
        <v>58.790576422400463</v>
      </c>
      <c r="L227">
        <f t="shared" si="85"/>
        <v>54.867791081893401</v>
      </c>
      <c r="M227">
        <v>8.8100004196166992</v>
      </c>
      <c r="N227">
        <f t="shared" si="80"/>
        <v>8.8699998855590803</v>
      </c>
      <c r="O227">
        <v>47.585745801651697</v>
      </c>
      <c r="P227">
        <f t="shared" si="86"/>
        <v>49.324036267427928</v>
      </c>
      <c r="Q227">
        <v>22.114277416708607</v>
      </c>
      <c r="R227">
        <f t="shared" si="87"/>
        <v>21.083656872193661</v>
      </c>
      <c r="U227">
        <v>62.6295</v>
      </c>
      <c r="V227">
        <f t="shared" si="89"/>
        <v>63.824199999999998</v>
      </c>
      <c r="W227">
        <v>0.18710237616017331</v>
      </c>
      <c r="X227">
        <f t="shared" si="90"/>
        <v>0.21936566977191332</v>
      </c>
    </row>
    <row r="228" spans="1:24">
      <c r="A228">
        <v>2012</v>
      </c>
      <c r="B228" t="s">
        <v>18</v>
      </c>
      <c r="C228">
        <f t="shared" si="78"/>
        <v>10</v>
      </c>
      <c r="D228">
        <v>40874.715955797976</v>
      </c>
      <c r="E228">
        <f t="shared" si="83"/>
        <v>-2916.0194432511926</v>
      </c>
      <c r="F228">
        <f t="shared" si="84"/>
        <v>43790.735399049168</v>
      </c>
      <c r="G228">
        <f t="shared" si="81"/>
        <v>10.618266959081781</v>
      </c>
      <c r="H228">
        <f t="shared" si="82"/>
        <v>-6.8910594339472553E-2</v>
      </c>
      <c r="I228">
        <v>1.95419531613507</v>
      </c>
      <c r="J228">
        <f t="shared" si="79"/>
        <v>2.1115979517499701</v>
      </c>
      <c r="K228">
        <v>59.7020591687875</v>
      </c>
      <c r="L228">
        <f t="shared" si="85"/>
        <v>58.790576422400463</v>
      </c>
      <c r="M228">
        <v>9.3999996185302699</v>
      </c>
      <c r="N228">
        <f t="shared" si="80"/>
        <v>8.8100004196166992</v>
      </c>
      <c r="O228">
        <v>48.071923933504536</v>
      </c>
      <c r="P228">
        <f t="shared" si="86"/>
        <v>47.585745801651697</v>
      </c>
      <c r="Q228">
        <v>21.455163291570894</v>
      </c>
      <c r="R228">
        <f t="shared" si="87"/>
        <v>22.114277416708607</v>
      </c>
      <c r="U228">
        <v>61.7911</v>
      </c>
      <c r="V228">
        <f t="shared" si="89"/>
        <v>62.6295</v>
      </c>
      <c r="W228">
        <v>0.15079391738645664</v>
      </c>
      <c r="X228">
        <f t="shared" si="90"/>
        <v>0.18710237616017331</v>
      </c>
    </row>
    <row r="229" spans="1:24">
      <c r="A229">
        <v>2013</v>
      </c>
      <c r="B229" t="s">
        <v>18</v>
      </c>
      <c r="C229">
        <f t="shared" si="78"/>
        <v>10</v>
      </c>
      <c r="D229">
        <v>42592.951519070077</v>
      </c>
      <c r="E229">
        <f t="shared" si="83"/>
        <v>1718.235563272101</v>
      </c>
      <c r="F229">
        <f t="shared" si="84"/>
        <v>40874.715955797976</v>
      </c>
      <c r="G229">
        <f t="shared" ref="G229:G260" si="91">LN(D229)</f>
        <v>10.659444061269069</v>
      </c>
      <c r="H229">
        <f t="shared" ref="H229:H260" si="92">IF(B229=B228,G229-G228,"")</f>
        <v>4.1177102187287318E-2</v>
      </c>
      <c r="I229">
        <v>0.863715497861826</v>
      </c>
      <c r="J229">
        <f t="shared" si="79"/>
        <v>1.95419531613507</v>
      </c>
      <c r="K229">
        <v>59.76405507491301</v>
      </c>
      <c r="L229">
        <f t="shared" si="85"/>
        <v>59.7020591687875</v>
      </c>
      <c r="M229">
        <v>9.9200000762939506</v>
      </c>
      <c r="N229">
        <f t="shared" si="80"/>
        <v>9.3999996185302699</v>
      </c>
      <c r="O229">
        <v>48.119369598085008</v>
      </c>
      <c r="P229">
        <f t="shared" si="86"/>
        <v>48.071923933504536</v>
      </c>
      <c r="Q229">
        <v>21.389212330804011</v>
      </c>
      <c r="R229">
        <f t="shared" si="87"/>
        <v>21.455163291570894</v>
      </c>
      <c r="U229">
        <v>60.345999999999997</v>
      </c>
      <c r="V229">
        <f t="shared" si="89"/>
        <v>61.7911</v>
      </c>
      <c r="W229">
        <v>0.17091883045328002</v>
      </c>
      <c r="X229">
        <f t="shared" si="90"/>
        <v>0.15079391738645664</v>
      </c>
    </row>
    <row r="230" spans="1:24">
      <c r="A230">
        <v>2014</v>
      </c>
      <c r="B230" t="s">
        <v>18</v>
      </c>
      <c r="C230">
        <f t="shared" si="78"/>
        <v>10</v>
      </c>
      <c r="D230">
        <v>43008.652570031816</v>
      </c>
      <c r="E230">
        <f t="shared" ref="E230:E261" si="93">IF($B230=$B229,D230-D229,"")</f>
        <v>415.70105096173938</v>
      </c>
      <c r="F230">
        <f t="shared" ref="F230:F261" si="94">IF($B230=$B229,D229,"")</f>
        <v>42592.951519070077</v>
      </c>
      <c r="G230">
        <f t="shared" si="91"/>
        <v>10.669156596992035</v>
      </c>
      <c r="H230">
        <f t="shared" si="92"/>
        <v>9.7125357229668197E-3</v>
      </c>
      <c r="I230">
        <v>0.50775882293795704</v>
      </c>
      <c r="J230">
        <f t="shared" si="79"/>
        <v>0.863715497861826</v>
      </c>
      <c r="K230">
        <v>60.478796519619578</v>
      </c>
      <c r="L230">
        <f t="shared" ref="L230:L261" si="95">IF($B230=$B229,K229,"")</f>
        <v>59.76405507491301</v>
      </c>
      <c r="M230">
        <v>10.300000190734901</v>
      </c>
      <c r="N230">
        <f t="shared" si="80"/>
        <v>9.9200000762939506</v>
      </c>
      <c r="O230">
        <v>48.289417680537177</v>
      </c>
      <c r="P230">
        <f t="shared" ref="P230:P255" si="96">IF($B230=$B229,O229,"")</f>
        <v>48.119369598085008</v>
      </c>
      <c r="Q230">
        <v>21.486427624214556</v>
      </c>
      <c r="R230">
        <f t="shared" si="87"/>
        <v>21.389212330804011</v>
      </c>
      <c r="U230">
        <v>61.128700000000002</v>
      </c>
      <c r="V230">
        <f t="shared" si="89"/>
        <v>60.345999999999997</v>
      </c>
      <c r="W230">
        <v>0.18102606026340329</v>
      </c>
      <c r="X230">
        <f t="shared" si="90"/>
        <v>0.17091883045328002</v>
      </c>
    </row>
    <row r="231" spans="1:24">
      <c r="A231">
        <v>2015</v>
      </c>
      <c r="B231" t="s">
        <v>18</v>
      </c>
      <c r="C231">
        <f t="shared" si="78"/>
        <v>10</v>
      </c>
      <c r="D231">
        <v>36613.375215961321</v>
      </c>
      <c r="E231">
        <f t="shared" si="93"/>
        <v>-6395.2773540704948</v>
      </c>
      <c r="F231">
        <f t="shared" si="94"/>
        <v>43008.652570031816</v>
      </c>
      <c r="G231">
        <f t="shared" si="91"/>
        <v>10.50816889569046</v>
      </c>
      <c r="H231">
        <f t="shared" si="92"/>
        <v>-0.16098770130157547</v>
      </c>
      <c r="I231">
        <v>3.7514380512536298E-2</v>
      </c>
      <c r="J231">
        <f t="shared" si="79"/>
        <v>0.50775882293795704</v>
      </c>
      <c r="K231">
        <v>61.7516939345861</v>
      </c>
      <c r="L231">
        <f t="shared" si="95"/>
        <v>60.478796519619578</v>
      </c>
      <c r="M231">
        <v>10.3599996566772</v>
      </c>
      <c r="N231">
        <f t="shared" si="80"/>
        <v>10.300000190734901</v>
      </c>
      <c r="O231">
        <v>47.991977918807585</v>
      </c>
      <c r="P231">
        <f t="shared" si="96"/>
        <v>48.289417680537177</v>
      </c>
      <c r="Q231">
        <v>22.254744326628032</v>
      </c>
      <c r="R231">
        <f t="shared" si="87"/>
        <v>21.486427624214556</v>
      </c>
      <c r="U231">
        <v>57.467300000000002</v>
      </c>
      <c r="V231">
        <f t="shared" si="89"/>
        <v>61.128700000000002</v>
      </c>
      <c r="X231">
        <f t="shared" si="90"/>
        <v>0.18102606026340329</v>
      </c>
    </row>
    <row r="232" spans="1:24">
      <c r="A232">
        <v>1993</v>
      </c>
      <c r="B232" t="s">
        <v>17</v>
      </c>
      <c r="C232">
        <f t="shared" si="78"/>
        <v>11</v>
      </c>
      <c r="D232">
        <v>25488.519518931353</v>
      </c>
      <c r="E232" t="str">
        <f t="shared" si="93"/>
        <v/>
      </c>
      <c r="F232" t="str">
        <f t="shared" si="94"/>
        <v/>
      </c>
      <c r="G232">
        <f t="shared" si="91"/>
        <v>10.145983414825473</v>
      </c>
      <c r="H232" t="str">
        <f t="shared" si="92"/>
        <v/>
      </c>
      <c r="I232">
        <v>4.4745750548675396</v>
      </c>
      <c r="J232" t="str">
        <f t="shared" si="79"/>
        <v/>
      </c>
      <c r="K232">
        <v>40.644305281518967</v>
      </c>
      <c r="L232" t="str">
        <f t="shared" si="95"/>
        <v/>
      </c>
      <c r="M232">
        <v>7.6799998283386204</v>
      </c>
      <c r="N232" t="str">
        <f t="shared" si="80"/>
        <v/>
      </c>
      <c r="O232">
        <v>31.849017757570557</v>
      </c>
      <c r="P232" t="str">
        <f t="shared" si="96"/>
        <v/>
      </c>
      <c r="Q232">
        <v>22.497383236623847</v>
      </c>
      <c r="R232" t="str">
        <f t="shared" si="87"/>
        <v/>
      </c>
      <c r="S232">
        <v>6.78</v>
      </c>
      <c r="T232" t="str">
        <f t="shared" ref="T232:T242" si="97">IF($B232=$B231,S231,"")</f>
        <v/>
      </c>
      <c r="V232" t="str">
        <f t="shared" si="89"/>
        <v/>
      </c>
      <c r="X232" t="str">
        <f t="shared" si="90"/>
        <v/>
      </c>
    </row>
    <row r="233" spans="1:24">
      <c r="A233">
        <v>1994</v>
      </c>
      <c r="B233" t="s">
        <v>17</v>
      </c>
      <c r="C233">
        <f t="shared" si="78"/>
        <v>11</v>
      </c>
      <c r="D233">
        <v>27087.55845356168</v>
      </c>
      <c r="E233">
        <f t="shared" si="93"/>
        <v>1599.0389346303273</v>
      </c>
      <c r="F233">
        <f t="shared" si="94"/>
        <v>25488.519518931353</v>
      </c>
      <c r="G233">
        <f t="shared" si="91"/>
        <v>10.206829803795648</v>
      </c>
      <c r="H233">
        <f t="shared" si="92"/>
        <v>6.0846388970174914E-2</v>
      </c>
      <c r="I233">
        <v>2.69305738121724</v>
      </c>
      <c r="J233">
        <f t="shared" si="79"/>
        <v>4.4745750548675396</v>
      </c>
      <c r="K233">
        <v>42.07295018822154</v>
      </c>
      <c r="L233">
        <f t="shared" si="95"/>
        <v>40.644305281518967</v>
      </c>
      <c r="M233">
        <v>8.7299995422363299</v>
      </c>
      <c r="N233">
        <f t="shared" si="80"/>
        <v>7.6799998283386204</v>
      </c>
      <c r="O233">
        <v>31.880740210567726</v>
      </c>
      <c r="P233">
        <f t="shared" si="96"/>
        <v>31.849017757570557</v>
      </c>
      <c r="Q233">
        <v>22.408323918549598</v>
      </c>
      <c r="R233">
        <f t="shared" si="87"/>
        <v>22.497383236623847</v>
      </c>
      <c r="S233">
        <v>6.84</v>
      </c>
      <c r="T233">
        <f t="shared" si="97"/>
        <v>6.78</v>
      </c>
    </row>
    <row r="234" spans="1:24">
      <c r="A234">
        <v>1995</v>
      </c>
      <c r="B234" t="s">
        <v>17</v>
      </c>
      <c r="C234">
        <f t="shared" si="78"/>
        <v>11</v>
      </c>
      <c r="D234">
        <v>31729.699763345136</v>
      </c>
      <c r="E234">
        <f t="shared" si="93"/>
        <v>4642.1413097834557</v>
      </c>
      <c r="F234">
        <f t="shared" si="94"/>
        <v>27087.55845356168</v>
      </c>
      <c r="G234">
        <f t="shared" si="91"/>
        <v>10.365008422299418</v>
      </c>
      <c r="H234">
        <f t="shared" si="92"/>
        <v>0.15817861850377035</v>
      </c>
      <c r="I234">
        <v>1.7061605241945399</v>
      </c>
      <c r="J234">
        <f t="shared" si="79"/>
        <v>2.69305738121724</v>
      </c>
      <c r="K234">
        <v>43.544721098752952</v>
      </c>
      <c r="L234">
        <f t="shared" si="95"/>
        <v>42.07295018822154</v>
      </c>
      <c r="M234">
        <v>8.1599998474121094</v>
      </c>
      <c r="N234">
        <f t="shared" si="80"/>
        <v>8.7299995422363299</v>
      </c>
      <c r="O234">
        <v>38.248283198517022</v>
      </c>
      <c r="P234">
        <f t="shared" si="96"/>
        <v>31.880740210567726</v>
      </c>
      <c r="Q234">
        <v>22.456436539802738</v>
      </c>
      <c r="R234">
        <f t="shared" si="87"/>
        <v>22.408323918549598</v>
      </c>
      <c r="S234">
        <v>7.11</v>
      </c>
      <c r="T234">
        <f t="shared" si="97"/>
        <v>6.84</v>
      </c>
    </row>
    <row r="235" spans="1:24">
      <c r="A235">
        <v>1996</v>
      </c>
      <c r="B235" t="s">
        <v>17</v>
      </c>
      <c r="C235">
        <f t="shared" si="78"/>
        <v>11</v>
      </c>
      <c r="D235">
        <v>30564.24780583867</v>
      </c>
      <c r="E235">
        <f t="shared" si="93"/>
        <v>-1165.451957506466</v>
      </c>
      <c r="F235">
        <f t="shared" si="94"/>
        <v>31729.699763345136</v>
      </c>
      <c r="G235">
        <f t="shared" si="91"/>
        <v>10.327586232503164</v>
      </c>
      <c r="H235">
        <f t="shared" si="92"/>
        <v>-3.7422189796254557E-2</v>
      </c>
      <c r="I235">
        <v>1.44972647330127</v>
      </c>
      <c r="J235">
        <f t="shared" si="79"/>
        <v>1.7061605241945399</v>
      </c>
      <c r="K235">
        <v>44.996729515345322</v>
      </c>
      <c r="L235">
        <f t="shared" si="95"/>
        <v>43.544721098752952</v>
      </c>
      <c r="M235">
        <v>8.8199996948242205</v>
      </c>
      <c r="N235">
        <f t="shared" si="80"/>
        <v>8.1599998474121094</v>
      </c>
      <c r="O235">
        <v>32.366636903525894</v>
      </c>
      <c r="P235">
        <f t="shared" si="96"/>
        <v>38.248283198517022</v>
      </c>
      <c r="Q235">
        <v>21.99757243464526</v>
      </c>
      <c r="R235">
        <f t="shared" ref="R235:R260" si="98">IF($B235=$B234,Q234,"")</f>
        <v>22.456436539802738</v>
      </c>
      <c r="S235">
        <v>6.6</v>
      </c>
      <c r="T235">
        <f t="shared" si="97"/>
        <v>7.11</v>
      </c>
      <c r="U235">
        <v>53.544899999999998</v>
      </c>
      <c r="W235">
        <v>-0.14709787309593333</v>
      </c>
    </row>
    <row r="236" spans="1:24">
      <c r="A236">
        <v>1997</v>
      </c>
      <c r="B236" t="s">
        <v>17</v>
      </c>
      <c r="C236">
        <f t="shared" si="78"/>
        <v>11</v>
      </c>
      <c r="D236">
        <v>27045.719127331846</v>
      </c>
      <c r="E236">
        <f t="shared" si="93"/>
        <v>-3518.5286785068238</v>
      </c>
      <c r="F236">
        <f t="shared" si="94"/>
        <v>30564.24780583867</v>
      </c>
      <c r="G236">
        <f t="shared" si="91"/>
        <v>10.205284013980927</v>
      </c>
      <c r="H236">
        <f t="shared" si="92"/>
        <v>-0.12230221852223622</v>
      </c>
      <c r="I236">
        <v>1.93936942452383</v>
      </c>
      <c r="J236">
        <f t="shared" si="79"/>
        <v>1.44972647330127</v>
      </c>
      <c r="K236">
        <v>49.601035031442386</v>
      </c>
      <c r="L236">
        <f t="shared" si="95"/>
        <v>44.996729515345322</v>
      </c>
      <c r="M236">
        <v>9.8599996566772496</v>
      </c>
      <c r="N236">
        <f t="shared" si="80"/>
        <v>8.8199996948242205</v>
      </c>
      <c r="O236">
        <v>31.79717247304394</v>
      </c>
      <c r="P236">
        <f t="shared" si="96"/>
        <v>32.366636903525894</v>
      </c>
      <c r="Q236">
        <v>22.196518142483328</v>
      </c>
      <c r="R236">
        <f t="shared" si="98"/>
        <v>21.99757243464526</v>
      </c>
      <c r="S236">
        <v>6.08</v>
      </c>
      <c r="T236">
        <f t="shared" si="97"/>
        <v>6.6</v>
      </c>
      <c r="U236">
        <v>53.886600000000001</v>
      </c>
      <c r="V236">
        <f t="shared" ref="V236:V255" si="99">IF($B236=$B235,U235,"")</f>
        <v>53.544899999999998</v>
      </c>
      <c r="W236">
        <v>-4.1312023785126661E-2</v>
      </c>
      <c r="X236">
        <f t="shared" ref="X236:X255" si="100">IF($B236=$B235,W235,"")</f>
        <v>-0.14709787309593333</v>
      </c>
    </row>
    <row r="237" spans="1:24">
      <c r="A237">
        <v>1998</v>
      </c>
      <c r="B237" t="s">
        <v>17</v>
      </c>
      <c r="C237">
        <f t="shared" si="78"/>
        <v>11</v>
      </c>
      <c r="D237">
        <v>27340.67288488839</v>
      </c>
      <c r="E237">
        <f t="shared" si="93"/>
        <v>294.95375755654459</v>
      </c>
      <c r="F237">
        <f t="shared" si="94"/>
        <v>27045.719127331846</v>
      </c>
      <c r="G237">
        <f t="shared" si="91"/>
        <v>10.216130721712034</v>
      </c>
      <c r="H237">
        <f t="shared" si="92"/>
        <v>1.084670773110652E-2</v>
      </c>
      <c r="I237">
        <v>0.91118530123518304</v>
      </c>
      <c r="J237">
        <f t="shared" si="79"/>
        <v>1.93936942452383</v>
      </c>
      <c r="K237">
        <v>51.582872120620543</v>
      </c>
      <c r="L237">
        <f t="shared" si="95"/>
        <v>49.601035031442386</v>
      </c>
      <c r="M237">
        <v>9.7899999618530291</v>
      </c>
      <c r="N237">
        <f t="shared" si="80"/>
        <v>9.8599996566772496</v>
      </c>
      <c r="O237">
        <v>31.658383831376995</v>
      </c>
      <c r="P237">
        <f t="shared" si="96"/>
        <v>31.79717247304394</v>
      </c>
      <c r="Q237">
        <v>22.549137568764149</v>
      </c>
      <c r="R237">
        <f t="shared" si="98"/>
        <v>22.196518142483328</v>
      </c>
      <c r="S237">
        <v>6.04</v>
      </c>
      <c r="T237">
        <f t="shared" si="97"/>
        <v>6.08</v>
      </c>
      <c r="U237">
        <v>66.490600000000001</v>
      </c>
      <c r="V237">
        <f t="shared" si="99"/>
        <v>53.886600000000001</v>
      </c>
      <c r="W237">
        <v>0.21607729659480665</v>
      </c>
      <c r="X237">
        <f t="shared" si="100"/>
        <v>-4.1312023785126661E-2</v>
      </c>
    </row>
    <row r="238" spans="1:24">
      <c r="A238">
        <v>1999</v>
      </c>
      <c r="B238" t="s">
        <v>17</v>
      </c>
      <c r="C238">
        <f t="shared" si="78"/>
        <v>11</v>
      </c>
      <c r="D238">
        <v>26795.99113168136</v>
      </c>
      <c r="E238">
        <f t="shared" si="93"/>
        <v>-544.68175320703085</v>
      </c>
      <c r="F238">
        <f t="shared" si="94"/>
        <v>27340.67288488839</v>
      </c>
      <c r="G238">
        <f t="shared" si="91"/>
        <v>10.196007570671295</v>
      </c>
      <c r="H238">
        <f t="shared" si="92"/>
        <v>-2.0123151040738918E-2</v>
      </c>
      <c r="I238">
        <v>0.58543314394471002</v>
      </c>
      <c r="J238">
        <f t="shared" si="79"/>
        <v>0.91118530123518304</v>
      </c>
      <c r="K238">
        <v>53.36944519778389</v>
      </c>
      <c r="L238">
        <f t="shared" si="95"/>
        <v>51.582872120620543</v>
      </c>
      <c r="M238">
        <v>8.8599996566772496</v>
      </c>
      <c r="N238">
        <f t="shared" si="80"/>
        <v>9.7899999618530291</v>
      </c>
      <c r="O238">
        <v>31.538539769865558</v>
      </c>
      <c r="P238">
        <f t="shared" si="96"/>
        <v>31.658383831376995</v>
      </c>
      <c r="Q238">
        <v>22.044656343212431</v>
      </c>
      <c r="R238">
        <f t="shared" si="98"/>
        <v>22.549137568764149</v>
      </c>
      <c r="S238">
        <v>6.23</v>
      </c>
      <c r="T238">
        <f t="shared" si="97"/>
        <v>6.04</v>
      </c>
      <c r="U238">
        <v>60.3733</v>
      </c>
      <c r="V238">
        <f t="shared" si="99"/>
        <v>66.490600000000001</v>
      </c>
      <c r="W238">
        <v>0.3409068168562901</v>
      </c>
      <c r="X238">
        <f t="shared" si="100"/>
        <v>0.21607729659480665</v>
      </c>
    </row>
    <row r="239" spans="1:24">
      <c r="A239">
        <v>2000</v>
      </c>
      <c r="B239" t="s">
        <v>17</v>
      </c>
      <c r="C239">
        <f t="shared" si="78"/>
        <v>11</v>
      </c>
      <c r="D239">
        <v>23718.74669947103</v>
      </c>
      <c r="E239">
        <f t="shared" si="93"/>
        <v>-3077.2444322103293</v>
      </c>
      <c r="F239">
        <f t="shared" si="94"/>
        <v>26795.99113168136</v>
      </c>
      <c r="G239">
        <f t="shared" si="91"/>
        <v>10.074021014425295</v>
      </c>
      <c r="H239">
        <f t="shared" si="92"/>
        <v>-0.12198655624600008</v>
      </c>
      <c r="I239">
        <v>1.4402681867679401</v>
      </c>
      <c r="J239">
        <f t="shared" si="79"/>
        <v>0.58543314394471002</v>
      </c>
      <c r="K239">
        <v>61.38999659812518</v>
      </c>
      <c r="L239">
        <f t="shared" si="95"/>
        <v>53.36944519778389</v>
      </c>
      <c r="M239">
        <v>7.9200000762939498</v>
      </c>
      <c r="N239">
        <f t="shared" si="80"/>
        <v>8.8599996566772496</v>
      </c>
      <c r="O239">
        <v>31.189852963410946</v>
      </c>
      <c r="P239">
        <f t="shared" si="96"/>
        <v>31.538539769865558</v>
      </c>
      <c r="Q239">
        <v>22.104439143292755</v>
      </c>
      <c r="R239">
        <f t="shared" si="98"/>
        <v>22.044656343212431</v>
      </c>
      <c r="S239">
        <v>6.22</v>
      </c>
      <c r="T239">
        <f t="shared" si="97"/>
        <v>6.23</v>
      </c>
      <c r="U239">
        <v>65.739099999999993</v>
      </c>
      <c r="V239">
        <f t="shared" si="99"/>
        <v>60.3733</v>
      </c>
      <c r="W239">
        <v>0.47758184536419995</v>
      </c>
      <c r="X239">
        <f t="shared" si="100"/>
        <v>0.3409068168562901</v>
      </c>
    </row>
    <row r="240" spans="1:24">
      <c r="A240">
        <v>2001</v>
      </c>
      <c r="B240" t="s">
        <v>17</v>
      </c>
      <c r="C240">
        <f t="shared" si="78"/>
        <v>11</v>
      </c>
      <c r="D240">
        <v>23687.316892819807</v>
      </c>
      <c r="E240">
        <f t="shared" si="93"/>
        <v>-31.429806651223771</v>
      </c>
      <c r="F240">
        <f t="shared" si="94"/>
        <v>23718.74669947103</v>
      </c>
      <c r="G240">
        <f t="shared" si="91"/>
        <v>10.07269503167648</v>
      </c>
      <c r="H240">
        <f t="shared" si="92"/>
        <v>-1.3259827488152354E-3</v>
      </c>
      <c r="I240">
        <v>1.9838569361782901</v>
      </c>
      <c r="J240">
        <f t="shared" si="79"/>
        <v>1.4402681867679401</v>
      </c>
      <c r="K240">
        <v>61.977796637383307</v>
      </c>
      <c r="L240">
        <f t="shared" si="95"/>
        <v>61.38999659812518</v>
      </c>
      <c r="M240">
        <v>7.7699999809265101</v>
      </c>
      <c r="N240">
        <f t="shared" si="80"/>
        <v>7.9200000762939498</v>
      </c>
      <c r="O240">
        <v>30.642888272128815</v>
      </c>
      <c r="P240">
        <f t="shared" si="96"/>
        <v>31.189852963410946</v>
      </c>
      <c r="Q240">
        <v>21.895117259865472</v>
      </c>
      <c r="R240">
        <f t="shared" si="98"/>
        <v>22.104439143292755</v>
      </c>
      <c r="S240">
        <v>6.88</v>
      </c>
      <c r="T240">
        <f t="shared" si="97"/>
        <v>6.22</v>
      </c>
      <c r="U240">
        <v>66.399799999999999</v>
      </c>
      <c r="V240">
        <f t="shared" si="99"/>
        <v>65.739099999999993</v>
      </c>
      <c r="W240">
        <v>0.45953364847412326</v>
      </c>
      <c r="X240">
        <f t="shared" si="100"/>
        <v>0.47758184536419995</v>
      </c>
    </row>
    <row r="241" spans="1:24">
      <c r="A241">
        <v>2002</v>
      </c>
      <c r="B241" t="s">
        <v>17</v>
      </c>
      <c r="C241">
        <f t="shared" si="78"/>
        <v>11</v>
      </c>
      <c r="D241">
        <v>25205.164445174982</v>
      </c>
      <c r="E241">
        <f t="shared" si="93"/>
        <v>1517.8475523551751</v>
      </c>
      <c r="F241">
        <f t="shared" si="94"/>
        <v>23687.316892819807</v>
      </c>
      <c r="G241">
        <f t="shared" si="91"/>
        <v>10.134804190803123</v>
      </c>
      <c r="H241">
        <f t="shared" si="92"/>
        <v>6.2109159126643831E-2</v>
      </c>
      <c r="I241">
        <v>1.42080560518857</v>
      </c>
      <c r="J241">
        <f t="shared" si="79"/>
        <v>1.9838569361782901</v>
      </c>
      <c r="K241">
        <v>60.773008523100181</v>
      </c>
      <c r="L241">
        <f t="shared" si="95"/>
        <v>61.977796637383307</v>
      </c>
      <c r="M241">
        <v>8.4799995422363299</v>
      </c>
      <c r="N241">
        <f t="shared" si="80"/>
        <v>7.7699999809265101</v>
      </c>
      <c r="O241">
        <v>31.0132667055932</v>
      </c>
      <c r="P241">
        <f t="shared" si="96"/>
        <v>30.642888272128815</v>
      </c>
      <c r="Q241">
        <v>21.770948712784801</v>
      </c>
      <c r="R241">
        <f t="shared" si="98"/>
        <v>21.895117259865472</v>
      </c>
      <c r="S241">
        <v>7.32</v>
      </c>
      <c r="T241">
        <f t="shared" si="97"/>
        <v>6.88</v>
      </c>
      <c r="U241">
        <v>67.657799999999995</v>
      </c>
      <c r="V241">
        <f t="shared" si="99"/>
        <v>66.399799999999999</v>
      </c>
      <c r="W241">
        <v>0.2216656493588133</v>
      </c>
      <c r="X241">
        <f t="shared" si="100"/>
        <v>0.45953364847412326</v>
      </c>
    </row>
    <row r="242" spans="1:24">
      <c r="A242">
        <v>2003</v>
      </c>
      <c r="B242" t="s">
        <v>17</v>
      </c>
      <c r="C242">
        <f t="shared" si="78"/>
        <v>11</v>
      </c>
      <c r="D242">
        <v>30359.95215256662</v>
      </c>
      <c r="E242">
        <f t="shared" si="93"/>
        <v>5154.7877073916388</v>
      </c>
      <c r="F242">
        <f t="shared" si="94"/>
        <v>25205.164445174982</v>
      </c>
      <c r="G242">
        <f t="shared" si="91"/>
        <v>10.320879655505907</v>
      </c>
      <c r="H242">
        <f t="shared" si="92"/>
        <v>0.18607546470278358</v>
      </c>
      <c r="I242">
        <v>1.03422776551069</v>
      </c>
      <c r="J242">
        <f t="shared" si="79"/>
        <v>1.42080560518857</v>
      </c>
      <c r="K242">
        <v>61.519134445605559</v>
      </c>
      <c r="L242">
        <f t="shared" si="95"/>
        <v>60.773008523100181</v>
      </c>
      <c r="M242">
        <v>9.7799997329711896</v>
      </c>
      <c r="N242">
        <f t="shared" si="80"/>
        <v>8.4799995422363299</v>
      </c>
      <c r="O242">
        <v>31.456929480018736</v>
      </c>
      <c r="P242">
        <f t="shared" si="96"/>
        <v>31.0132667055932</v>
      </c>
      <c r="Q242">
        <v>21.052264309920563</v>
      </c>
      <c r="R242">
        <f t="shared" si="98"/>
        <v>21.770948712784801</v>
      </c>
      <c r="T242">
        <f t="shared" si="97"/>
        <v>7.32</v>
      </c>
      <c r="U242">
        <v>67.272599999999997</v>
      </c>
      <c r="V242">
        <f t="shared" si="99"/>
        <v>67.657799999999995</v>
      </c>
      <c r="W242">
        <v>0.10537859716007671</v>
      </c>
      <c r="X242">
        <f t="shared" si="100"/>
        <v>0.2216656493588133</v>
      </c>
    </row>
    <row r="243" spans="1:24">
      <c r="A243">
        <v>2004</v>
      </c>
      <c r="B243" t="s">
        <v>17</v>
      </c>
      <c r="C243">
        <f t="shared" si="78"/>
        <v>11</v>
      </c>
      <c r="D243">
        <v>34165.934030513119</v>
      </c>
      <c r="E243">
        <f t="shared" si="93"/>
        <v>3805.9818779464986</v>
      </c>
      <c r="F243">
        <f t="shared" si="94"/>
        <v>30359.95215256662</v>
      </c>
      <c r="G243">
        <f t="shared" si="91"/>
        <v>10.438984345653214</v>
      </c>
      <c r="H243">
        <f t="shared" si="92"/>
        <v>0.11810469014730707</v>
      </c>
      <c r="I243">
        <v>1.66573340932676</v>
      </c>
      <c r="J243">
        <f t="shared" si="79"/>
        <v>1.03422776551069</v>
      </c>
      <c r="K243">
        <v>65.85610978499264</v>
      </c>
      <c r="L243">
        <f t="shared" si="95"/>
        <v>61.519134445605559</v>
      </c>
      <c r="M243">
        <v>10.7299995422363</v>
      </c>
      <c r="N243">
        <f t="shared" si="80"/>
        <v>9.7799997329711896</v>
      </c>
      <c r="O243">
        <v>30.280319912622982</v>
      </c>
      <c r="P243">
        <f t="shared" si="96"/>
        <v>31.456929480018736</v>
      </c>
      <c r="Q243">
        <v>23.537801612726504</v>
      </c>
      <c r="R243">
        <f t="shared" si="98"/>
        <v>21.052264309920563</v>
      </c>
      <c r="U243">
        <v>68.738399999999999</v>
      </c>
      <c r="V243">
        <f t="shared" si="99"/>
        <v>67.272599999999997</v>
      </c>
      <c r="W243">
        <v>0.10786864094431331</v>
      </c>
      <c r="X243">
        <f t="shared" si="100"/>
        <v>0.10537859716007671</v>
      </c>
    </row>
    <row r="244" spans="1:24">
      <c r="A244">
        <v>2005</v>
      </c>
      <c r="B244" t="s">
        <v>17</v>
      </c>
      <c r="C244">
        <f t="shared" si="78"/>
        <v>11</v>
      </c>
      <c r="D244">
        <v>34696.62091671001</v>
      </c>
      <c r="E244">
        <f t="shared" si="93"/>
        <v>530.68688619689055</v>
      </c>
      <c r="F244">
        <f t="shared" si="94"/>
        <v>34165.934030513119</v>
      </c>
      <c r="G244">
        <f t="shared" si="91"/>
        <v>10.454397581271316</v>
      </c>
      <c r="H244">
        <f t="shared" si="92"/>
        <v>1.5413235618101595E-2</v>
      </c>
      <c r="I244">
        <v>1.5469096515904099</v>
      </c>
      <c r="J244">
        <f t="shared" si="79"/>
        <v>1.66573340932676</v>
      </c>
      <c r="K244">
        <v>70.421190337525971</v>
      </c>
      <c r="L244">
        <f t="shared" si="95"/>
        <v>65.85610978499264</v>
      </c>
      <c r="M244">
        <v>11.170000076293899</v>
      </c>
      <c r="N244">
        <f t="shared" si="80"/>
        <v>10.7299995422363</v>
      </c>
      <c r="O244">
        <v>30.323835435445879</v>
      </c>
      <c r="P244">
        <f t="shared" si="96"/>
        <v>30.280319912622982</v>
      </c>
      <c r="Q244">
        <v>23.377536166098871</v>
      </c>
      <c r="R244">
        <f t="shared" si="98"/>
        <v>23.537801612726504</v>
      </c>
      <c r="U244">
        <v>72.9529</v>
      </c>
      <c r="V244">
        <f t="shared" si="99"/>
        <v>68.738399999999999</v>
      </c>
      <c r="W244">
        <v>0.11654345143068001</v>
      </c>
      <c r="X244">
        <f t="shared" si="100"/>
        <v>0.10786864094431331</v>
      </c>
    </row>
    <row r="245" spans="1:24">
      <c r="A245">
        <v>2006</v>
      </c>
      <c r="B245" t="s">
        <v>17</v>
      </c>
      <c r="C245">
        <f t="shared" si="78"/>
        <v>11</v>
      </c>
      <c r="D245">
        <v>36447.872318319532</v>
      </c>
      <c r="E245">
        <f t="shared" si="93"/>
        <v>1751.2514016095229</v>
      </c>
      <c r="F245">
        <f t="shared" si="94"/>
        <v>34696.62091671001</v>
      </c>
      <c r="G245">
        <f t="shared" si="91"/>
        <v>10.503638363121796</v>
      </c>
      <c r="H245">
        <f t="shared" si="92"/>
        <v>4.9240781850480531E-2</v>
      </c>
      <c r="I245">
        <v>1.5774282586422601</v>
      </c>
      <c r="J245">
        <f t="shared" si="79"/>
        <v>1.5469096515904099</v>
      </c>
      <c r="K245">
        <v>77.082168599185209</v>
      </c>
      <c r="L245">
        <f t="shared" si="95"/>
        <v>70.421190337525971</v>
      </c>
      <c r="M245">
        <v>10.25</v>
      </c>
      <c r="N245">
        <f t="shared" si="80"/>
        <v>11.170000076293899</v>
      </c>
      <c r="O245">
        <v>29.092865350464848</v>
      </c>
      <c r="P245">
        <f t="shared" si="96"/>
        <v>30.323835435445879</v>
      </c>
      <c r="Q245">
        <v>25.445672425305993</v>
      </c>
      <c r="R245">
        <f t="shared" si="98"/>
        <v>23.377536166098871</v>
      </c>
      <c r="U245">
        <v>72.136399999999995</v>
      </c>
      <c r="V245">
        <f t="shared" si="99"/>
        <v>72.9529</v>
      </c>
      <c r="W245">
        <v>0.19932638492640339</v>
      </c>
      <c r="X245">
        <f t="shared" si="100"/>
        <v>0.11654345143068001</v>
      </c>
    </row>
    <row r="246" spans="1:24">
      <c r="A246">
        <v>2007</v>
      </c>
      <c r="B246" t="s">
        <v>17</v>
      </c>
      <c r="C246">
        <f t="shared" si="78"/>
        <v>11</v>
      </c>
      <c r="D246">
        <v>41814.819096522202</v>
      </c>
      <c r="E246">
        <f t="shared" si="93"/>
        <v>5366.9467782026695</v>
      </c>
      <c r="F246">
        <f t="shared" si="94"/>
        <v>36447.872318319532</v>
      </c>
      <c r="G246">
        <f t="shared" si="91"/>
        <v>10.641006079524365</v>
      </c>
      <c r="H246">
        <f t="shared" si="92"/>
        <v>0.13736771640256862</v>
      </c>
      <c r="I246">
        <v>2.2983417969622599</v>
      </c>
      <c r="J246">
        <f t="shared" si="79"/>
        <v>1.5774282586422601</v>
      </c>
      <c r="K246">
        <v>79.370531149158651</v>
      </c>
      <c r="L246">
        <f t="shared" si="95"/>
        <v>77.082168599185209</v>
      </c>
      <c r="M246">
        <v>8.6599998474121094</v>
      </c>
      <c r="N246">
        <f t="shared" si="80"/>
        <v>10.25</v>
      </c>
      <c r="O246">
        <v>27.847749708542395</v>
      </c>
      <c r="P246">
        <f t="shared" si="96"/>
        <v>29.092865350464848</v>
      </c>
      <c r="Q246">
        <v>27.522601584364924</v>
      </c>
      <c r="R246">
        <f t="shared" si="98"/>
        <v>25.445672425305993</v>
      </c>
      <c r="U246">
        <v>72.365899999999996</v>
      </c>
      <c r="V246">
        <f t="shared" si="99"/>
        <v>72.136399999999995</v>
      </c>
      <c r="W246">
        <v>0.36751236975183338</v>
      </c>
      <c r="X246">
        <f t="shared" si="100"/>
        <v>0.19932638492640339</v>
      </c>
    </row>
    <row r="247" spans="1:24">
      <c r="A247">
        <v>2008</v>
      </c>
      <c r="B247" t="s">
        <v>17</v>
      </c>
      <c r="C247">
        <f t="shared" si="78"/>
        <v>11</v>
      </c>
      <c r="D247">
        <v>45699.198323296201</v>
      </c>
      <c r="E247">
        <f t="shared" si="93"/>
        <v>3884.3792267739991</v>
      </c>
      <c r="F247">
        <f t="shared" si="94"/>
        <v>41814.819096522202</v>
      </c>
      <c r="G247">
        <f t="shared" si="91"/>
        <v>10.72983603456861</v>
      </c>
      <c r="H247">
        <f t="shared" si="92"/>
        <v>8.8829955044245068E-2</v>
      </c>
      <c r="I247">
        <v>2.6283817487398502</v>
      </c>
      <c r="J247">
        <f t="shared" si="79"/>
        <v>2.2983417969622599</v>
      </c>
      <c r="K247">
        <v>80.944904635130811</v>
      </c>
      <c r="L247">
        <f t="shared" si="95"/>
        <v>79.370531149158651</v>
      </c>
      <c r="M247">
        <v>7.5199999809265101</v>
      </c>
      <c r="N247">
        <f t="shared" si="80"/>
        <v>8.6599998474121094</v>
      </c>
      <c r="O247">
        <v>28.105584485544981</v>
      </c>
      <c r="P247">
        <f t="shared" si="96"/>
        <v>27.847749708542395</v>
      </c>
      <c r="Q247">
        <v>26.468968138018816</v>
      </c>
      <c r="R247">
        <f t="shared" si="98"/>
        <v>27.522601584364924</v>
      </c>
      <c r="U247">
        <v>72.854200000000006</v>
      </c>
      <c r="V247">
        <f t="shared" si="99"/>
        <v>72.365899999999996</v>
      </c>
      <c r="W247">
        <v>0.48366823422969007</v>
      </c>
      <c r="X247">
        <f t="shared" si="100"/>
        <v>0.36751236975183338</v>
      </c>
    </row>
    <row r="248" spans="1:24">
      <c r="A248">
        <v>2009</v>
      </c>
      <c r="B248" t="s">
        <v>17</v>
      </c>
      <c r="C248">
        <f t="shared" si="78"/>
        <v>11</v>
      </c>
      <c r="D248">
        <v>41732.70725315802</v>
      </c>
      <c r="E248">
        <f t="shared" si="93"/>
        <v>-3966.4910701381814</v>
      </c>
      <c r="F248">
        <f t="shared" si="94"/>
        <v>45699.198323296201</v>
      </c>
      <c r="G248">
        <f t="shared" si="91"/>
        <v>10.639040446946362</v>
      </c>
      <c r="H248">
        <f t="shared" si="92"/>
        <v>-9.0795587622247709E-2</v>
      </c>
      <c r="I248">
        <v>0.31273762987171999</v>
      </c>
      <c r="J248">
        <f t="shared" si="79"/>
        <v>2.6283817487398502</v>
      </c>
      <c r="K248">
        <v>70.665046254897817</v>
      </c>
      <c r="L248">
        <f t="shared" si="95"/>
        <v>80.944904635130811</v>
      </c>
      <c r="M248">
        <v>7.7399997711181596</v>
      </c>
      <c r="N248">
        <f t="shared" si="80"/>
        <v>7.5199999809265101</v>
      </c>
      <c r="O248">
        <v>30.855065277122929</v>
      </c>
      <c r="P248">
        <f t="shared" si="96"/>
        <v>28.105584485544981</v>
      </c>
      <c r="Q248">
        <v>23.820125630730242</v>
      </c>
      <c r="R248">
        <f t="shared" si="98"/>
        <v>26.468968138018816</v>
      </c>
      <c r="U248">
        <v>76.651799999999994</v>
      </c>
      <c r="V248">
        <f t="shared" si="99"/>
        <v>72.854200000000006</v>
      </c>
      <c r="W248">
        <v>0.34712862441535336</v>
      </c>
      <c r="X248">
        <f t="shared" si="100"/>
        <v>0.48366823422969007</v>
      </c>
    </row>
    <row r="249" spans="1:24">
      <c r="A249">
        <v>2010</v>
      </c>
      <c r="B249" t="s">
        <v>17</v>
      </c>
      <c r="C249">
        <f t="shared" si="78"/>
        <v>11</v>
      </c>
      <c r="D249">
        <v>41785.556912554021</v>
      </c>
      <c r="E249">
        <f t="shared" si="93"/>
        <v>52.849659396000789</v>
      </c>
      <c r="F249">
        <f t="shared" si="94"/>
        <v>41732.70725315802</v>
      </c>
      <c r="G249">
        <f t="shared" si="91"/>
        <v>10.640306030396355</v>
      </c>
      <c r="H249">
        <f t="shared" si="92"/>
        <v>1.2655834499923913E-3</v>
      </c>
      <c r="I249">
        <v>1.10380916115812</v>
      </c>
      <c r="J249">
        <f t="shared" si="79"/>
        <v>0.31273762987171999</v>
      </c>
      <c r="K249">
        <v>79.303078222987068</v>
      </c>
      <c r="L249">
        <f t="shared" si="95"/>
        <v>70.665046254897817</v>
      </c>
      <c r="M249">
        <v>6.9699997901916504</v>
      </c>
      <c r="N249">
        <f t="shared" si="80"/>
        <v>7.7399997711181596</v>
      </c>
      <c r="O249">
        <v>31.11691200979822</v>
      </c>
      <c r="P249">
        <f t="shared" si="96"/>
        <v>30.855065277122929</v>
      </c>
      <c r="Q249">
        <v>25.231347903829544</v>
      </c>
      <c r="R249">
        <f t="shared" si="98"/>
        <v>23.820125630730242</v>
      </c>
      <c r="U249">
        <v>78.141099999999994</v>
      </c>
      <c r="V249">
        <f t="shared" si="99"/>
        <v>76.651799999999994</v>
      </c>
      <c r="W249">
        <v>8.9175051480233344E-2</v>
      </c>
      <c r="X249">
        <f t="shared" si="100"/>
        <v>0.34712862441535336</v>
      </c>
    </row>
    <row r="250" spans="1:24">
      <c r="A250">
        <v>2011</v>
      </c>
      <c r="B250" t="s">
        <v>17</v>
      </c>
      <c r="C250">
        <f t="shared" si="78"/>
        <v>11</v>
      </c>
      <c r="D250">
        <v>46810.327958805719</v>
      </c>
      <c r="E250">
        <f t="shared" si="93"/>
        <v>5024.7710462516989</v>
      </c>
      <c r="F250">
        <f t="shared" si="94"/>
        <v>41785.556912554021</v>
      </c>
      <c r="G250">
        <f t="shared" si="91"/>
        <v>10.753859140439317</v>
      </c>
      <c r="H250">
        <f t="shared" si="92"/>
        <v>0.11355311004296276</v>
      </c>
      <c r="I250">
        <v>2.0751745247983702</v>
      </c>
      <c r="J250">
        <f t="shared" si="79"/>
        <v>1.10380916115812</v>
      </c>
      <c r="K250">
        <v>84.747735949569389</v>
      </c>
      <c r="L250">
        <f t="shared" si="95"/>
        <v>79.303078222987068</v>
      </c>
      <c r="M250">
        <v>5.8200001716613796</v>
      </c>
      <c r="N250">
        <f t="shared" si="80"/>
        <v>6.9699997901916504</v>
      </c>
      <c r="O250">
        <v>28.723068158276359</v>
      </c>
      <c r="P250">
        <f t="shared" si="96"/>
        <v>31.11691200979822</v>
      </c>
      <c r="Q250">
        <v>27.203757418564866</v>
      </c>
      <c r="R250">
        <f t="shared" si="98"/>
        <v>25.231347903829544</v>
      </c>
      <c r="U250">
        <v>78.600499999999997</v>
      </c>
      <c r="V250">
        <f t="shared" si="99"/>
        <v>78.141099999999994</v>
      </c>
      <c r="W250">
        <v>3.285070953857331E-2</v>
      </c>
      <c r="X250">
        <f t="shared" si="100"/>
        <v>8.9175051480233344E-2</v>
      </c>
    </row>
    <row r="251" spans="1:24">
      <c r="A251">
        <v>2012</v>
      </c>
      <c r="B251" t="s">
        <v>17</v>
      </c>
      <c r="C251">
        <f t="shared" si="78"/>
        <v>11</v>
      </c>
      <c r="D251">
        <v>44065.248908276721</v>
      </c>
      <c r="E251">
        <f t="shared" si="93"/>
        <v>-2745.0790505289988</v>
      </c>
      <c r="F251">
        <f t="shared" si="94"/>
        <v>46810.327958805719</v>
      </c>
      <c r="G251">
        <f t="shared" si="91"/>
        <v>10.693426744179483</v>
      </c>
      <c r="H251">
        <f t="shared" si="92"/>
        <v>-6.043239625983432E-2</v>
      </c>
      <c r="I251">
        <v>2.0084909216700999</v>
      </c>
      <c r="J251">
        <f t="shared" si="79"/>
        <v>2.0751745247983702</v>
      </c>
      <c r="K251">
        <v>85.874754374134426</v>
      </c>
      <c r="L251">
        <f t="shared" si="95"/>
        <v>84.747735949569389</v>
      </c>
      <c r="M251">
        <v>5.3800001144409197</v>
      </c>
      <c r="N251">
        <f t="shared" si="80"/>
        <v>5.8200001716613796</v>
      </c>
      <c r="O251">
        <v>28.304293286347189</v>
      </c>
      <c r="P251">
        <f t="shared" si="96"/>
        <v>28.723068158276359</v>
      </c>
      <c r="Q251">
        <v>26.326378754419032</v>
      </c>
      <c r="R251">
        <f t="shared" si="98"/>
        <v>27.203757418564866</v>
      </c>
      <c r="U251">
        <v>77.327600000000004</v>
      </c>
      <c r="V251">
        <f t="shared" si="99"/>
        <v>78.600499999999997</v>
      </c>
      <c r="W251">
        <v>1.1501344101900013E-2</v>
      </c>
      <c r="X251">
        <f t="shared" si="100"/>
        <v>3.285070953857331E-2</v>
      </c>
    </row>
    <row r="252" spans="1:24">
      <c r="A252">
        <v>2013</v>
      </c>
      <c r="B252" t="s">
        <v>17</v>
      </c>
      <c r="C252">
        <f t="shared" si="78"/>
        <v>11</v>
      </c>
      <c r="D252">
        <v>46530.911427577608</v>
      </c>
      <c r="E252">
        <f t="shared" si="93"/>
        <v>2465.6625193008877</v>
      </c>
      <c r="F252">
        <f t="shared" si="94"/>
        <v>44065.248908276721</v>
      </c>
      <c r="G252">
        <f t="shared" si="91"/>
        <v>10.747872132602529</v>
      </c>
      <c r="H252">
        <f t="shared" si="92"/>
        <v>5.4445388423046026E-2</v>
      </c>
      <c r="I252">
        <v>1.5047209800535</v>
      </c>
      <c r="J252">
        <f t="shared" si="79"/>
        <v>2.0084909216700999</v>
      </c>
      <c r="K252">
        <v>84.83642578125</v>
      </c>
      <c r="L252">
        <f t="shared" si="95"/>
        <v>85.874754374134426</v>
      </c>
      <c r="M252">
        <v>5.2300000190734899</v>
      </c>
      <c r="N252">
        <f t="shared" si="80"/>
        <v>5.3800001144409197</v>
      </c>
      <c r="O252">
        <v>28.512192878170289</v>
      </c>
      <c r="P252">
        <f t="shared" si="96"/>
        <v>28.304293286347189</v>
      </c>
      <c r="Q252">
        <v>26.186727630809088</v>
      </c>
      <c r="R252">
        <f t="shared" si="98"/>
        <v>26.326378754419032</v>
      </c>
      <c r="U252">
        <v>73.399699999999996</v>
      </c>
      <c r="V252">
        <f t="shared" si="99"/>
        <v>77.327600000000004</v>
      </c>
      <c r="W252">
        <v>2.0010915065816686E-2</v>
      </c>
      <c r="X252">
        <f t="shared" si="100"/>
        <v>1.1501344101900013E-2</v>
      </c>
    </row>
    <row r="253" spans="1:24">
      <c r="A253">
        <v>2014</v>
      </c>
      <c r="B253" t="s">
        <v>17</v>
      </c>
      <c r="C253">
        <f t="shared" si="78"/>
        <v>11</v>
      </c>
      <c r="D253">
        <v>48142.82720144905</v>
      </c>
      <c r="E253">
        <f t="shared" si="93"/>
        <v>1611.9157738714421</v>
      </c>
      <c r="F253">
        <f t="shared" si="94"/>
        <v>46530.911427577608</v>
      </c>
      <c r="G253">
        <f t="shared" si="91"/>
        <v>10.781927438350634</v>
      </c>
      <c r="H253">
        <f t="shared" si="92"/>
        <v>3.4055305748104558E-2</v>
      </c>
      <c r="I253">
        <v>0.90679794851567597</v>
      </c>
      <c r="J253">
        <f t="shared" si="79"/>
        <v>1.5047209800535</v>
      </c>
      <c r="K253">
        <v>84.36525680683593</v>
      </c>
      <c r="L253">
        <f t="shared" si="95"/>
        <v>84.83642578125</v>
      </c>
      <c r="M253">
        <v>4.9800000190734899</v>
      </c>
      <c r="N253">
        <f t="shared" si="80"/>
        <v>5.2300000190734899</v>
      </c>
      <c r="O253">
        <v>27.910970907816335</v>
      </c>
      <c r="P253">
        <f t="shared" si="96"/>
        <v>28.512192878170289</v>
      </c>
      <c r="Q253">
        <v>27.109580179229532</v>
      </c>
      <c r="R253">
        <f t="shared" si="98"/>
        <v>26.186727630809088</v>
      </c>
      <c r="U253">
        <v>73.919499999999999</v>
      </c>
      <c r="V253">
        <f t="shared" si="99"/>
        <v>73.399699999999996</v>
      </c>
      <c r="W253">
        <v>9.707116494300061E-3</v>
      </c>
      <c r="X253">
        <f t="shared" si="100"/>
        <v>2.0010915065816686E-2</v>
      </c>
    </row>
    <row r="254" spans="1:24">
      <c r="A254">
        <v>2015</v>
      </c>
      <c r="B254" t="s">
        <v>17</v>
      </c>
      <c r="C254">
        <f t="shared" si="78"/>
        <v>11</v>
      </c>
      <c r="D254">
        <v>41394.658160794803</v>
      </c>
      <c r="E254">
        <f t="shared" si="93"/>
        <v>-6748.1690406542475</v>
      </c>
      <c r="F254">
        <f t="shared" si="94"/>
        <v>48142.82720144905</v>
      </c>
      <c r="G254">
        <f t="shared" si="91"/>
        <v>10.630907121555834</v>
      </c>
      <c r="H254">
        <f t="shared" si="92"/>
        <v>-0.15102031679479921</v>
      </c>
      <c r="I254">
        <v>0.51442053951780997</v>
      </c>
      <c r="J254">
        <f t="shared" si="79"/>
        <v>0.90679794851567597</v>
      </c>
      <c r="K254">
        <v>85.711971031795485</v>
      </c>
      <c r="L254">
        <f t="shared" si="95"/>
        <v>84.36525680683593</v>
      </c>
      <c r="M254">
        <v>4.6199998855590803</v>
      </c>
      <c r="N254">
        <f t="shared" si="80"/>
        <v>4.9800000190734899</v>
      </c>
      <c r="O254">
        <v>27.699238403862424</v>
      </c>
      <c r="P254">
        <f t="shared" si="96"/>
        <v>27.910970907816335</v>
      </c>
      <c r="Q254">
        <v>28.082217663596726</v>
      </c>
      <c r="R254">
        <f t="shared" si="98"/>
        <v>27.109580179229532</v>
      </c>
      <c r="U254">
        <v>69.055599999999998</v>
      </c>
      <c r="V254">
        <f t="shared" si="99"/>
        <v>73.919499999999999</v>
      </c>
      <c r="W254">
        <v>2.2457260674420037E-2</v>
      </c>
      <c r="X254">
        <f t="shared" si="100"/>
        <v>9.707116494300061E-3</v>
      </c>
    </row>
    <row r="255" spans="1:24">
      <c r="A255">
        <v>1993</v>
      </c>
      <c r="B255" t="s">
        <v>16</v>
      </c>
      <c r="C255">
        <f t="shared" si="78"/>
        <v>12</v>
      </c>
      <c r="D255">
        <v>10401.982986191446</v>
      </c>
      <c r="E255" t="str">
        <f t="shared" si="93"/>
        <v/>
      </c>
      <c r="F255" t="str">
        <f t="shared" si="94"/>
        <v/>
      </c>
      <c r="G255">
        <f t="shared" si="91"/>
        <v>9.2497517387030932</v>
      </c>
      <c r="H255" t="str">
        <f t="shared" si="92"/>
        <v/>
      </c>
      <c r="I255">
        <v>14.4112708940242</v>
      </c>
      <c r="J255" t="str">
        <f t="shared" si="79"/>
        <v/>
      </c>
      <c r="K255">
        <v>37.025898606257741</v>
      </c>
      <c r="L255" t="str">
        <f t="shared" si="95"/>
        <v/>
      </c>
      <c r="M255">
        <v>8.6099996566772496</v>
      </c>
      <c r="N255" t="str">
        <f t="shared" si="80"/>
        <v/>
      </c>
      <c r="P255" t="str">
        <f t="shared" si="96"/>
        <v/>
      </c>
      <c r="Q255">
        <v>23.40131307153997</v>
      </c>
      <c r="R255" t="str">
        <f t="shared" si="98"/>
        <v/>
      </c>
      <c r="S255">
        <v>9.1999999999999993</v>
      </c>
      <c r="T255" t="str">
        <f t="shared" ref="T255:T266" si="101">IF($B255=$B254,S254,"")</f>
        <v/>
      </c>
      <c r="V255" t="str">
        <f t="shared" si="99"/>
        <v/>
      </c>
      <c r="X255" t="str">
        <f t="shared" si="100"/>
        <v/>
      </c>
    </row>
    <row r="256" spans="1:24">
      <c r="A256">
        <v>1994</v>
      </c>
      <c r="B256" t="s">
        <v>16</v>
      </c>
      <c r="C256">
        <f t="shared" si="78"/>
        <v>12</v>
      </c>
      <c r="D256">
        <v>11091.283860637564</v>
      </c>
      <c r="E256">
        <f t="shared" si="93"/>
        <v>689.30087444611854</v>
      </c>
      <c r="F256">
        <f t="shared" si="94"/>
        <v>10401.982986191446</v>
      </c>
      <c r="G256">
        <f t="shared" si="91"/>
        <v>9.3139148410593524</v>
      </c>
      <c r="H256">
        <f t="shared" si="92"/>
        <v>6.4163102356259216E-2</v>
      </c>
      <c r="I256">
        <v>10.874078979880499</v>
      </c>
      <c r="J256">
        <f t="shared" si="79"/>
        <v>14.4112708940242</v>
      </c>
      <c r="K256">
        <v>36.163121893469203</v>
      </c>
      <c r="L256">
        <f t="shared" si="95"/>
        <v>37.025898606257741</v>
      </c>
      <c r="M256">
        <v>8.8599996566772496</v>
      </c>
      <c r="N256">
        <f t="shared" si="80"/>
        <v>8.6099996566772496</v>
      </c>
      <c r="Q256">
        <v>24.092207432601654</v>
      </c>
      <c r="R256">
        <f t="shared" si="98"/>
        <v>23.40131307153997</v>
      </c>
      <c r="S256">
        <v>9.1</v>
      </c>
      <c r="T256">
        <f t="shared" si="101"/>
        <v>9.1999999999999993</v>
      </c>
    </row>
    <row r="257" spans="1:24">
      <c r="A257">
        <v>1995</v>
      </c>
      <c r="B257" t="s">
        <v>16</v>
      </c>
      <c r="C257">
        <f t="shared" si="78"/>
        <v>12</v>
      </c>
      <c r="D257">
        <v>12959.324318661924</v>
      </c>
      <c r="E257">
        <f t="shared" si="93"/>
        <v>1868.0404580243594</v>
      </c>
      <c r="F257">
        <f t="shared" si="94"/>
        <v>11091.283860637564</v>
      </c>
      <c r="G257">
        <f t="shared" si="91"/>
        <v>9.469570832641427</v>
      </c>
      <c r="H257">
        <f t="shared" si="92"/>
        <v>0.15565599158207455</v>
      </c>
      <c r="I257">
        <v>8.9345112165237897</v>
      </c>
      <c r="J257">
        <f t="shared" si="79"/>
        <v>10.874078979880499</v>
      </c>
      <c r="K257">
        <v>37.107880798406072</v>
      </c>
      <c r="L257">
        <f t="shared" si="95"/>
        <v>36.163121893469203</v>
      </c>
      <c r="M257">
        <v>9.0600004196166992</v>
      </c>
      <c r="N257">
        <f t="shared" si="80"/>
        <v>8.8599996566772496</v>
      </c>
      <c r="O257">
        <v>44.76723387317189</v>
      </c>
      <c r="Q257">
        <v>22.70716040161145</v>
      </c>
      <c r="R257">
        <f t="shared" si="98"/>
        <v>24.092207432601654</v>
      </c>
      <c r="S257">
        <v>6.6</v>
      </c>
      <c r="T257">
        <f t="shared" si="101"/>
        <v>9.1</v>
      </c>
    </row>
    <row r="258" spans="1:24">
      <c r="A258">
        <v>1996</v>
      </c>
      <c r="B258" t="s">
        <v>16</v>
      </c>
      <c r="C258">
        <f t="shared" si="78"/>
        <v>12</v>
      </c>
      <c r="D258">
        <v>13749.115152099628</v>
      </c>
      <c r="E258">
        <f t="shared" si="93"/>
        <v>789.79083343770435</v>
      </c>
      <c r="F258">
        <f t="shared" si="94"/>
        <v>12959.324318661924</v>
      </c>
      <c r="G258">
        <f t="shared" si="91"/>
        <v>9.5287297484494289</v>
      </c>
      <c r="H258">
        <f t="shared" si="92"/>
        <v>5.9158915808001922E-2</v>
      </c>
      <c r="I258">
        <v>8.1945489020417099</v>
      </c>
      <c r="J258">
        <f t="shared" si="79"/>
        <v>8.9345112165237897</v>
      </c>
      <c r="K258">
        <v>37.496233439506852</v>
      </c>
      <c r="L258">
        <f t="shared" si="95"/>
        <v>37.107880798406072</v>
      </c>
      <c r="M258">
        <v>9.6599998474121094</v>
      </c>
      <c r="N258">
        <f t="shared" si="80"/>
        <v>9.0600004196166992</v>
      </c>
      <c r="O258">
        <v>44.169723063950009</v>
      </c>
      <c r="P258">
        <f t="shared" ref="P258:P289" si="102">IF($B258=$B257,O257,"")</f>
        <v>44.76723387317189</v>
      </c>
      <c r="Q258">
        <v>21.460302948358954</v>
      </c>
      <c r="R258">
        <f t="shared" si="98"/>
        <v>22.70716040161145</v>
      </c>
      <c r="S258">
        <v>8.3000000000000007</v>
      </c>
      <c r="T258">
        <f t="shared" si="101"/>
        <v>6.6</v>
      </c>
      <c r="U258">
        <v>78.525000000000006</v>
      </c>
      <c r="W258">
        <v>-0.27875047757791999</v>
      </c>
    </row>
    <row r="259" spans="1:24">
      <c r="A259">
        <v>1997</v>
      </c>
      <c r="B259" t="s">
        <v>16</v>
      </c>
      <c r="C259">
        <f t="shared" ref="C259:C322" si="103">IF(B259=B258,C258,C258+1)</f>
        <v>12</v>
      </c>
      <c r="D259">
        <v>13427.832493794536</v>
      </c>
      <c r="E259">
        <f t="shared" si="93"/>
        <v>-321.2826583050919</v>
      </c>
      <c r="F259">
        <f t="shared" si="94"/>
        <v>13749.115152099628</v>
      </c>
      <c r="G259">
        <f t="shared" si="91"/>
        <v>9.5050848836249298</v>
      </c>
      <c r="H259">
        <f t="shared" si="92"/>
        <v>-2.3644864824499123E-2</v>
      </c>
      <c r="I259">
        <v>5.5360067839990297</v>
      </c>
      <c r="J259">
        <f t="shared" ref="J259:J322" si="104">IF($B259=$B258,I258,"")</f>
        <v>8.1945489020417099</v>
      </c>
      <c r="K259">
        <v>39.274228748475352</v>
      </c>
      <c r="L259">
        <f t="shared" si="95"/>
        <v>37.496233439506852</v>
      </c>
      <c r="M259">
        <v>9.5799999237060494</v>
      </c>
      <c r="N259">
        <f t="shared" ref="N259:N322" si="105">IF($B259=$B258,M258,"")</f>
        <v>9.6599998474121094</v>
      </c>
      <c r="O259">
        <v>42.814109105160981</v>
      </c>
      <c r="P259">
        <f t="shared" si="102"/>
        <v>44.169723063950009</v>
      </c>
      <c r="Q259">
        <v>21.80495291045581</v>
      </c>
      <c r="R259">
        <f t="shared" si="98"/>
        <v>21.460302948358954</v>
      </c>
      <c r="S259">
        <v>7.9</v>
      </c>
      <c r="T259">
        <f t="shared" si="101"/>
        <v>8.3000000000000007</v>
      </c>
      <c r="U259">
        <v>79.239199999999997</v>
      </c>
      <c r="V259">
        <f>IF($B259=$B258,U258,"")</f>
        <v>78.525000000000006</v>
      </c>
      <c r="W259">
        <v>-0.25354930319137597</v>
      </c>
      <c r="X259">
        <f t="shared" ref="X259:X278" si="106">IF($B259=$B258,W258,"")</f>
        <v>-0.27875047757791999</v>
      </c>
    </row>
    <row r="260" spans="1:24">
      <c r="A260">
        <v>1998</v>
      </c>
      <c r="B260" t="s">
        <v>16</v>
      </c>
      <c r="C260">
        <f t="shared" si="103"/>
        <v>12</v>
      </c>
      <c r="D260">
        <v>13472.137641527637</v>
      </c>
      <c r="E260">
        <f t="shared" si="93"/>
        <v>44.305147733100966</v>
      </c>
      <c r="F260">
        <f t="shared" si="94"/>
        <v>13427.832493794536</v>
      </c>
      <c r="G260">
        <f t="shared" si="91"/>
        <v>9.5083789532891529</v>
      </c>
      <c r="H260">
        <f t="shared" si="92"/>
        <v>3.294069664223187E-3</v>
      </c>
      <c r="I260">
        <v>4.7662218637124703</v>
      </c>
      <c r="J260">
        <f t="shared" si="104"/>
        <v>5.5360067839990297</v>
      </c>
      <c r="K260">
        <v>42.268280250133785</v>
      </c>
      <c r="L260">
        <f t="shared" si="95"/>
        <v>39.274228748475352</v>
      </c>
      <c r="M260">
        <v>10.8400001525879</v>
      </c>
      <c r="N260">
        <f t="shared" si="105"/>
        <v>9.5799999237060494</v>
      </c>
      <c r="O260">
        <v>43.19726697446086</v>
      </c>
      <c r="P260">
        <f t="shared" si="102"/>
        <v>42.814109105160981</v>
      </c>
      <c r="R260">
        <f t="shared" si="98"/>
        <v>21.80495291045581</v>
      </c>
      <c r="S260">
        <v>7.6</v>
      </c>
      <c r="T260">
        <f t="shared" si="101"/>
        <v>7.9</v>
      </c>
      <c r="U260">
        <v>78.3369</v>
      </c>
      <c r="V260">
        <f>IF($B260=$B259,U259,"")</f>
        <v>79.239199999999997</v>
      </c>
      <c r="W260">
        <v>-0.17167205018522999</v>
      </c>
      <c r="X260">
        <f t="shared" si="106"/>
        <v>-0.25354930319137597</v>
      </c>
    </row>
    <row r="261" spans="1:24">
      <c r="A261">
        <v>1999</v>
      </c>
      <c r="B261" t="s">
        <v>16</v>
      </c>
      <c r="C261">
        <f t="shared" si="103"/>
        <v>12</v>
      </c>
      <c r="D261">
        <v>13245.189463412054</v>
      </c>
      <c r="E261">
        <f t="shared" si="93"/>
        <v>-226.94817811558278</v>
      </c>
      <c r="F261">
        <f t="shared" si="94"/>
        <v>13472.137641527637</v>
      </c>
      <c r="G261">
        <f t="shared" ref="G261:G292" si="107">LN(D261)</f>
        <v>9.491389706127233</v>
      </c>
      <c r="H261">
        <f t="shared" ref="H261:H292" si="108">IF(B261=B260,G261-G260,"")</f>
        <v>-1.6989247161919963E-2</v>
      </c>
      <c r="I261">
        <v>2.6366378628035201</v>
      </c>
      <c r="J261">
        <f t="shared" si="104"/>
        <v>4.7662218637124703</v>
      </c>
      <c r="K261">
        <v>47.377598436577408</v>
      </c>
      <c r="L261">
        <f t="shared" si="95"/>
        <v>42.268280250133785</v>
      </c>
      <c r="M261">
        <v>11.8500003814697</v>
      </c>
      <c r="N261">
        <f t="shared" si="105"/>
        <v>10.8400001525879</v>
      </c>
      <c r="O261">
        <v>42.304012274779964</v>
      </c>
      <c r="P261">
        <f t="shared" si="102"/>
        <v>43.19726697446086</v>
      </c>
      <c r="Q261">
        <v>17.013512876789566</v>
      </c>
      <c r="S261">
        <v>6.4</v>
      </c>
      <c r="T261">
        <f t="shared" si="101"/>
        <v>7.6</v>
      </c>
      <c r="U261">
        <v>100</v>
      </c>
      <c r="V261">
        <f>IF($B261=$B260,U260,"")</f>
        <v>78.3369</v>
      </c>
      <c r="W261">
        <v>0.12460166348512665</v>
      </c>
      <c r="X261">
        <f t="shared" si="106"/>
        <v>-0.17167205018522999</v>
      </c>
    </row>
    <row r="262" spans="1:24">
      <c r="A262">
        <v>2000</v>
      </c>
      <c r="B262" t="s">
        <v>16</v>
      </c>
      <c r="C262">
        <f t="shared" si="103"/>
        <v>12</v>
      </c>
      <c r="D262">
        <v>12042.953731099451</v>
      </c>
      <c r="E262">
        <f t="shared" ref="E262:E293" si="109">IF($B262=$B261,D262-D261,"")</f>
        <v>-1202.2357323126034</v>
      </c>
      <c r="F262">
        <f t="shared" ref="F262:F293" si="110">IF($B262=$B261,D261,"")</f>
        <v>13245.189463412054</v>
      </c>
      <c r="G262">
        <f t="shared" si="107"/>
        <v>9.3962350152784637</v>
      </c>
      <c r="H262">
        <f t="shared" si="108"/>
        <v>-9.5154690848769263E-2</v>
      </c>
      <c r="I262">
        <v>3.1511806299573402</v>
      </c>
      <c r="J262">
        <f t="shared" si="104"/>
        <v>2.6366378628035201</v>
      </c>
      <c r="K262">
        <v>58.415677540690169</v>
      </c>
      <c r="L262">
        <f t="shared" ref="L262:L293" si="111">IF($B262=$B261,K261,"")</f>
        <v>47.377598436577408</v>
      </c>
      <c r="M262">
        <v>11.25</v>
      </c>
      <c r="N262">
        <f t="shared" si="105"/>
        <v>11.8500003814697</v>
      </c>
      <c r="O262">
        <v>43.343844672312343</v>
      </c>
      <c r="P262">
        <f t="shared" si="102"/>
        <v>42.304012274779964</v>
      </c>
      <c r="Q262">
        <v>18.107481240052401</v>
      </c>
      <c r="R262">
        <f t="shared" ref="R262:R301" si="112">IF($B262=$B261,Q261,"")</f>
        <v>17.013512876789566</v>
      </c>
      <c r="S262">
        <v>5.3</v>
      </c>
      <c r="T262">
        <f t="shared" si="101"/>
        <v>6.4</v>
      </c>
      <c r="V262">
        <f>IF($B262=$B261,U261,"")</f>
        <v>100</v>
      </c>
      <c r="W262">
        <v>0.25032702297600673</v>
      </c>
      <c r="X262">
        <f t="shared" si="106"/>
        <v>0.12460166348512665</v>
      </c>
    </row>
    <row r="263" spans="1:24">
      <c r="A263">
        <v>2001</v>
      </c>
      <c r="B263" t="s">
        <v>16</v>
      </c>
      <c r="C263">
        <f t="shared" si="103"/>
        <v>12</v>
      </c>
      <c r="D263">
        <v>12538.178827836149</v>
      </c>
      <c r="E263">
        <f t="shared" si="109"/>
        <v>495.22509673669811</v>
      </c>
      <c r="F263">
        <f t="shared" si="110"/>
        <v>12042.953731099451</v>
      </c>
      <c r="G263">
        <f t="shared" si="107"/>
        <v>9.4365335745999737</v>
      </c>
      <c r="H263">
        <f t="shared" si="108"/>
        <v>4.0298559321509941E-2</v>
      </c>
      <c r="I263">
        <v>3.3739669903828098</v>
      </c>
      <c r="J263">
        <f t="shared" si="104"/>
        <v>3.1511806299573402</v>
      </c>
      <c r="K263">
        <v>56.139969267809548</v>
      </c>
      <c r="L263">
        <f t="shared" si="111"/>
        <v>58.415677540690169</v>
      </c>
      <c r="M263">
        <v>10.460000038146999</v>
      </c>
      <c r="N263">
        <f t="shared" si="105"/>
        <v>11.25</v>
      </c>
      <c r="O263">
        <v>42.870329753003304</v>
      </c>
      <c r="P263">
        <f t="shared" si="102"/>
        <v>43.343844672312343</v>
      </c>
      <c r="Q263">
        <v>18.52697537769885</v>
      </c>
      <c r="R263">
        <f t="shared" si="112"/>
        <v>18.107481240052401</v>
      </c>
      <c r="S263">
        <v>5.4</v>
      </c>
      <c r="T263">
        <f t="shared" si="101"/>
        <v>5.3</v>
      </c>
      <c r="W263">
        <v>6.192860922326719E-3</v>
      </c>
      <c r="X263">
        <f t="shared" si="106"/>
        <v>0.25032702297600673</v>
      </c>
    </row>
    <row r="264" spans="1:24">
      <c r="A264">
        <v>2002</v>
      </c>
      <c r="B264" t="s">
        <v>16</v>
      </c>
      <c r="C264">
        <f t="shared" si="103"/>
        <v>12</v>
      </c>
      <c r="D264">
        <v>14110.313391107757</v>
      </c>
      <c r="E264">
        <f t="shared" si="109"/>
        <v>1572.1345632716075</v>
      </c>
      <c r="F264">
        <f t="shared" si="110"/>
        <v>12538.178827836149</v>
      </c>
      <c r="G264">
        <f t="shared" si="107"/>
        <v>9.5546612551677317</v>
      </c>
      <c r="H264">
        <f t="shared" si="108"/>
        <v>0.11812768056775802</v>
      </c>
      <c r="I264">
        <v>3.6293589455754902</v>
      </c>
      <c r="J264">
        <f t="shared" si="104"/>
        <v>3.3739669903828098</v>
      </c>
      <c r="K264">
        <v>50.348996257568579</v>
      </c>
      <c r="L264">
        <f t="shared" si="111"/>
        <v>56.139969267809548</v>
      </c>
      <c r="M264">
        <v>9.9700002670288104</v>
      </c>
      <c r="N264">
        <f t="shared" si="105"/>
        <v>10.460000038146999</v>
      </c>
      <c r="O264">
        <v>42.42914212288435</v>
      </c>
      <c r="P264">
        <f t="shared" si="102"/>
        <v>42.870329753003304</v>
      </c>
      <c r="Q264">
        <v>16.884452052053948</v>
      </c>
      <c r="R264">
        <f t="shared" si="112"/>
        <v>18.52697537769885</v>
      </c>
      <c r="S264">
        <v>4.43</v>
      </c>
      <c r="T264">
        <f t="shared" si="101"/>
        <v>5.4</v>
      </c>
      <c r="W264">
        <v>-0.10911049927999332</v>
      </c>
      <c r="X264">
        <f t="shared" si="106"/>
        <v>6.192860922326719E-3</v>
      </c>
    </row>
    <row r="265" spans="1:24">
      <c r="A265">
        <v>2003</v>
      </c>
      <c r="B265" t="s">
        <v>16</v>
      </c>
      <c r="C265">
        <f t="shared" si="103"/>
        <v>12</v>
      </c>
      <c r="D265">
        <v>18477.578411926999</v>
      </c>
      <c r="E265">
        <f t="shared" si="109"/>
        <v>4367.2650208192426</v>
      </c>
      <c r="F265">
        <f t="shared" si="110"/>
        <v>14110.313391107757</v>
      </c>
      <c r="G265">
        <f t="shared" si="107"/>
        <v>9.8243132982937666</v>
      </c>
      <c r="H265">
        <f t="shared" si="108"/>
        <v>0.26965204312603497</v>
      </c>
      <c r="I265">
        <v>3.5306518849804598</v>
      </c>
      <c r="J265">
        <f t="shared" si="104"/>
        <v>3.6293589455754902</v>
      </c>
      <c r="K265">
        <v>48.190053717560623</v>
      </c>
      <c r="L265">
        <f t="shared" si="111"/>
        <v>50.348996257568579</v>
      </c>
      <c r="M265">
        <v>9.4099998474121094</v>
      </c>
      <c r="N265">
        <f t="shared" si="105"/>
        <v>9.9700002670288104</v>
      </c>
      <c r="O265">
        <v>42.437070485326302</v>
      </c>
      <c r="P265">
        <f t="shared" si="102"/>
        <v>42.42914212288435</v>
      </c>
      <c r="Q265">
        <v>18.104376406543921</v>
      </c>
      <c r="R265">
        <f t="shared" si="112"/>
        <v>16.884452052053948</v>
      </c>
      <c r="S265">
        <v>4.46</v>
      </c>
      <c r="T265">
        <f t="shared" si="101"/>
        <v>4.43</v>
      </c>
      <c r="U265">
        <v>100</v>
      </c>
      <c r="W265">
        <v>-0.13391613485307999</v>
      </c>
      <c r="X265">
        <f t="shared" si="106"/>
        <v>-0.10911049927999332</v>
      </c>
    </row>
    <row r="266" spans="1:24">
      <c r="A266">
        <v>2004</v>
      </c>
      <c r="B266" t="s">
        <v>16</v>
      </c>
      <c r="C266">
        <f t="shared" si="103"/>
        <v>12</v>
      </c>
      <c r="D266">
        <v>21955.104091159461</v>
      </c>
      <c r="E266">
        <f t="shared" si="109"/>
        <v>3477.5256792324617</v>
      </c>
      <c r="F266">
        <f t="shared" si="110"/>
        <v>18477.578411926999</v>
      </c>
      <c r="G266">
        <f t="shared" si="107"/>
        <v>9.9967549240986511</v>
      </c>
      <c r="H266">
        <f t="shared" si="108"/>
        <v>0.17244162580488442</v>
      </c>
      <c r="I266">
        <v>2.8988489588203201</v>
      </c>
      <c r="J266">
        <f t="shared" si="104"/>
        <v>3.5306518849804598</v>
      </c>
      <c r="K266">
        <v>49.898441595351429</v>
      </c>
      <c r="L266">
        <f t="shared" si="111"/>
        <v>48.190053717560623</v>
      </c>
      <c r="M266">
        <v>10.310000419616699</v>
      </c>
      <c r="N266">
        <f t="shared" si="105"/>
        <v>9.4099998474121094</v>
      </c>
      <c r="O266">
        <v>43.846702051241209</v>
      </c>
      <c r="P266">
        <f t="shared" si="102"/>
        <v>42.437070485326302</v>
      </c>
      <c r="Q266">
        <v>17.525472587275299</v>
      </c>
      <c r="R266">
        <f t="shared" si="112"/>
        <v>18.104376406543921</v>
      </c>
      <c r="T266">
        <f t="shared" si="101"/>
        <v>4.46</v>
      </c>
      <c r="U266">
        <v>62.181399999999996</v>
      </c>
      <c r="V266">
        <f t="shared" ref="V266:V278" si="113">IF($B266=$B265,U265,"")</f>
        <v>100</v>
      </c>
      <c r="W266">
        <v>-0.10906457184946</v>
      </c>
      <c r="X266">
        <f t="shared" si="106"/>
        <v>-0.13391613485307999</v>
      </c>
    </row>
    <row r="267" spans="1:24">
      <c r="A267">
        <v>2005</v>
      </c>
      <c r="B267" t="s">
        <v>16</v>
      </c>
      <c r="C267">
        <f t="shared" si="103"/>
        <v>12</v>
      </c>
      <c r="D267">
        <v>22551.735744099024</v>
      </c>
      <c r="E267">
        <f t="shared" si="109"/>
        <v>596.63165293956263</v>
      </c>
      <c r="F267">
        <f t="shared" si="110"/>
        <v>21955.104091159461</v>
      </c>
      <c r="G267">
        <f t="shared" si="107"/>
        <v>10.023567315099323</v>
      </c>
      <c r="H267">
        <f t="shared" si="108"/>
        <v>2.6812391000671454E-2</v>
      </c>
      <c r="I267">
        <v>3.5450735403639699</v>
      </c>
      <c r="J267">
        <f t="shared" si="104"/>
        <v>2.8988489588203201</v>
      </c>
      <c r="K267">
        <v>50.900864120569793</v>
      </c>
      <c r="L267">
        <f t="shared" si="111"/>
        <v>49.898441595351429</v>
      </c>
      <c r="M267">
        <v>9.9899997711181605</v>
      </c>
      <c r="N267">
        <f t="shared" si="105"/>
        <v>10.310000419616699</v>
      </c>
      <c r="O267">
        <v>43.371811549116948</v>
      </c>
      <c r="P267">
        <f t="shared" si="102"/>
        <v>43.846702051241209</v>
      </c>
      <c r="Q267">
        <v>15.551814544132228</v>
      </c>
      <c r="R267">
        <f t="shared" si="112"/>
        <v>17.525472587275299</v>
      </c>
      <c r="U267">
        <v>62.625900000000001</v>
      </c>
      <c r="V267">
        <f t="shared" si="113"/>
        <v>62.181399999999996</v>
      </c>
      <c r="W267">
        <v>-7.5505886124176635E-2</v>
      </c>
      <c r="X267">
        <f t="shared" si="106"/>
        <v>-0.10906457184946</v>
      </c>
    </row>
    <row r="268" spans="1:24">
      <c r="A268">
        <v>2006</v>
      </c>
      <c r="B268" t="s">
        <v>16</v>
      </c>
      <c r="C268">
        <f t="shared" si="103"/>
        <v>12</v>
      </c>
      <c r="D268">
        <v>24801.15780650351</v>
      </c>
      <c r="E268">
        <f t="shared" si="109"/>
        <v>2249.4220624044865</v>
      </c>
      <c r="F268">
        <f t="shared" si="110"/>
        <v>22551.735744099024</v>
      </c>
      <c r="G268">
        <f t="shared" si="107"/>
        <v>10.118645616809438</v>
      </c>
      <c r="H268">
        <f t="shared" si="108"/>
        <v>9.5078301710115554E-2</v>
      </c>
      <c r="I268">
        <v>3.19594393017397</v>
      </c>
      <c r="J268">
        <f t="shared" si="104"/>
        <v>3.5450735403639699</v>
      </c>
      <c r="K268">
        <v>52.850238640667236</v>
      </c>
      <c r="L268">
        <f t="shared" si="111"/>
        <v>50.900864120569793</v>
      </c>
      <c r="M268">
        <v>9.0100002288818395</v>
      </c>
      <c r="N268">
        <f t="shared" si="105"/>
        <v>9.9899997711181605</v>
      </c>
      <c r="O268">
        <v>42.847391933902365</v>
      </c>
      <c r="P268">
        <f t="shared" si="102"/>
        <v>43.371811549116948</v>
      </c>
      <c r="Q268">
        <v>15.360420410401135</v>
      </c>
      <c r="R268">
        <f t="shared" si="112"/>
        <v>15.551814544132228</v>
      </c>
      <c r="U268">
        <v>61.762799999999999</v>
      </c>
      <c r="V268">
        <f t="shared" si="113"/>
        <v>62.625900000000001</v>
      </c>
      <c r="W268">
        <v>-7.8836057779433175E-3</v>
      </c>
      <c r="X268">
        <f t="shared" si="106"/>
        <v>-7.5505886124176635E-2</v>
      </c>
    </row>
    <row r="269" spans="1:24">
      <c r="A269">
        <v>2007</v>
      </c>
      <c r="B269" t="s">
        <v>16</v>
      </c>
      <c r="C269">
        <f t="shared" si="103"/>
        <v>12</v>
      </c>
      <c r="D269">
        <v>28827.326355522353</v>
      </c>
      <c r="E269">
        <f t="shared" si="109"/>
        <v>4026.1685490188429</v>
      </c>
      <c r="F269">
        <f t="shared" si="110"/>
        <v>24801.15780650351</v>
      </c>
      <c r="G269">
        <f t="shared" si="107"/>
        <v>10.269079048056662</v>
      </c>
      <c r="H269">
        <f t="shared" si="108"/>
        <v>0.15043343124722419</v>
      </c>
      <c r="I269">
        <v>2.89500147489579</v>
      </c>
      <c r="J269">
        <f t="shared" si="104"/>
        <v>3.19594393017397</v>
      </c>
      <c r="K269">
        <v>57.524374222383898</v>
      </c>
      <c r="L269">
        <f t="shared" si="111"/>
        <v>52.850238640667236</v>
      </c>
      <c r="M269">
        <v>8.3999996185302699</v>
      </c>
      <c r="N269">
        <f t="shared" si="105"/>
        <v>9.0100002288818395</v>
      </c>
      <c r="O269">
        <v>44.499529962648765</v>
      </c>
      <c r="P269">
        <f t="shared" si="102"/>
        <v>42.847391933902365</v>
      </c>
      <c r="Q269">
        <v>12.73700057398961</v>
      </c>
      <c r="R269">
        <f t="shared" si="112"/>
        <v>15.360420410401135</v>
      </c>
      <c r="U269">
        <v>59.933</v>
      </c>
      <c r="V269">
        <f t="shared" si="113"/>
        <v>61.762799999999999</v>
      </c>
      <c r="W269">
        <v>8.8513952540813332E-2</v>
      </c>
      <c r="X269">
        <f t="shared" si="106"/>
        <v>-7.8836057779433175E-3</v>
      </c>
    </row>
    <row r="270" spans="1:24">
      <c r="A270">
        <v>2008</v>
      </c>
      <c r="B270" t="s">
        <v>16</v>
      </c>
      <c r="C270">
        <f t="shared" si="103"/>
        <v>12</v>
      </c>
      <c r="D270">
        <v>31997.282010881332</v>
      </c>
      <c r="E270">
        <f t="shared" si="109"/>
        <v>3169.9556553589791</v>
      </c>
      <c r="F270">
        <f t="shared" si="110"/>
        <v>28827.326355522353</v>
      </c>
      <c r="G270">
        <f t="shared" si="107"/>
        <v>10.373406241014541</v>
      </c>
      <c r="H270">
        <f t="shared" si="108"/>
        <v>0.10432719295787862</v>
      </c>
      <c r="I270">
        <v>4.1527974473298501</v>
      </c>
      <c r="J270">
        <f t="shared" si="104"/>
        <v>2.89500147489579</v>
      </c>
      <c r="K270">
        <v>59.32971572107872</v>
      </c>
      <c r="L270">
        <f t="shared" si="111"/>
        <v>57.524374222383898</v>
      </c>
      <c r="M270">
        <v>7.7600002288818404</v>
      </c>
      <c r="N270">
        <f t="shared" si="105"/>
        <v>8.3999996185302699</v>
      </c>
      <c r="O270">
        <v>47.741978533834327</v>
      </c>
      <c r="P270">
        <f t="shared" si="102"/>
        <v>44.499529962648765</v>
      </c>
      <c r="Q270">
        <v>10.105384902178081</v>
      </c>
      <c r="R270">
        <f t="shared" si="112"/>
        <v>12.73700057398961</v>
      </c>
      <c r="U270">
        <v>60.375799999999998</v>
      </c>
      <c r="V270">
        <f t="shared" si="113"/>
        <v>59.933</v>
      </c>
      <c r="W270">
        <v>1.9159157476760003E-2</v>
      </c>
      <c r="X270">
        <f t="shared" si="106"/>
        <v>8.8513952540813332E-2</v>
      </c>
    </row>
    <row r="271" spans="1:24">
      <c r="A271">
        <v>2009</v>
      </c>
      <c r="B271" t="s">
        <v>16</v>
      </c>
      <c r="C271">
        <f t="shared" si="103"/>
        <v>12</v>
      </c>
      <c r="D271">
        <v>29710.970295028441</v>
      </c>
      <c r="E271">
        <f t="shared" si="109"/>
        <v>-2286.3117158528912</v>
      </c>
      <c r="F271">
        <f t="shared" si="110"/>
        <v>31997.282010881332</v>
      </c>
      <c r="G271">
        <f t="shared" si="107"/>
        <v>10.29927162679339</v>
      </c>
      <c r="H271">
        <f t="shared" si="108"/>
        <v>-7.4134614221151196E-2</v>
      </c>
      <c r="I271">
        <v>1.2100845178341899</v>
      </c>
      <c r="J271">
        <f t="shared" si="104"/>
        <v>4.1527974473298501</v>
      </c>
      <c r="K271">
        <v>47.743846541934431</v>
      </c>
      <c r="L271">
        <f t="shared" si="111"/>
        <v>59.32971572107872</v>
      </c>
      <c r="M271">
        <v>9.6199998855590803</v>
      </c>
      <c r="N271">
        <f t="shared" si="105"/>
        <v>7.7600002288818404</v>
      </c>
      <c r="O271">
        <v>51.714662380075183</v>
      </c>
      <c r="P271">
        <f t="shared" si="102"/>
        <v>47.741978533834327</v>
      </c>
      <c r="Q271">
        <v>5.9275762841089268</v>
      </c>
      <c r="R271">
        <f t="shared" si="112"/>
        <v>10.105384902178081</v>
      </c>
      <c r="U271">
        <v>60.139699999999998</v>
      </c>
      <c r="V271">
        <f t="shared" si="113"/>
        <v>60.375799999999998</v>
      </c>
      <c r="W271">
        <v>-0.10455357064047666</v>
      </c>
      <c r="X271">
        <f t="shared" si="106"/>
        <v>1.9159157476760003E-2</v>
      </c>
    </row>
    <row r="272" spans="1:24">
      <c r="A272">
        <v>2010</v>
      </c>
      <c r="B272" t="s">
        <v>16</v>
      </c>
      <c r="C272">
        <f t="shared" si="103"/>
        <v>12</v>
      </c>
      <c r="D272">
        <v>26917.758978725371</v>
      </c>
      <c r="E272">
        <f t="shared" si="109"/>
        <v>-2793.2113163030699</v>
      </c>
      <c r="F272">
        <f t="shared" si="110"/>
        <v>29710.970295028441</v>
      </c>
      <c r="G272">
        <f t="shared" si="107"/>
        <v>10.200541532846351</v>
      </c>
      <c r="H272">
        <f t="shared" si="108"/>
        <v>-9.8730093947038355E-2</v>
      </c>
      <c r="I272">
        <v>4.7129728620360503</v>
      </c>
      <c r="J272">
        <f t="shared" si="104"/>
        <v>1.2100845178341899</v>
      </c>
      <c r="K272">
        <v>52.829097932705707</v>
      </c>
      <c r="L272">
        <f t="shared" si="111"/>
        <v>47.743846541934431</v>
      </c>
      <c r="M272">
        <v>12.710000038146999</v>
      </c>
      <c r="N272">
        <f t="shared" si="105"/>
        <v>9.6199998855590803</v>
      </c>
      <c r="O272">
        <v>50.868585510697919</v>
      </c>
      <c r="P272">
        <f t="shared" si="102"/>
        <v>51.714662380075183</v>
      </c>
      <c r="Q272">
        <v>5.5775698208304014</v>
      </c>
      <c r="R272">
        <f t="shared" si="112"/>
        <v>5.9275762841089268</v>
      </c>
      <c r="U272">
        <v>60.606400000000001</v>
      </c>
      <c r="V272">
        <f t="shared" si="113"/>
        <v>60.139699999999998</v>
      </c>
      <c r="W272">
        <v>-0.11720450937843996</v>
      </c>
      <c r="X272">
        <f t="shared" si="106"/>
        <v>-0.10455357064047666</v>
      </c>
    </row>
    <row r="273" spans="1:24">
      <c r="A273">
        <v>2011</v>
      </c>
      <c r="B273" t="s">
        <v>16</v>
      </c>
      <c r="C273">
        <f t="shared" si="103"/>
        <v>12</v>
      </c>
      <c r="D273">
        <v>25916.293528935083</v>
      </c>
      <c r="E273">
        <f t="shared" si="109"/>
        <v>-1001.4654497902884</v>
      </c>
      <c r="F273">
        <f t="shared" si="110"/>
        <v>26917.758978725371</v>
      </c>
      <c r="G273">
        <f t="shared" si="107"/>
        <v>10.162627143672365</v>
      </c>
      <c r="H273">
        <f t="shared" si="108"/>
        <v>-3.7914389173986152E-2</v>
      </c>
      <c r="I273">
        <v>3.3298640617472</v>
      </c>
      <c r="J273">
        <f t="shared" si="104"/>
        <v>4.7129728620360503</v>
      </c>
      <c r="K273">
        <v>57.844620044651322</v>
      </c>
      <c r="L273">
        <f t="shared" si="111"/>
        <v>52.829097932705707</v>
      </c>
      <c r="M273">
        <v>17.860000610351602</v>
      </c>
      <c r="N273">
        <f t="shared" si="105"/>
        <v>12.710000038146999</v>
      </c>
      <c r="O273">
        <v>54.268758325230579</v>
      </c>
      <c r="P273">
        <f t="shared" si="102"/>
        <v>50.868585510697919</v>
      </c>
      <c r="Q273">
        <v>4.8705915130198827</v>
      </c>
      <c r="R273">
        <f t="shared" si="112"/>
        <v>5.5775698208304014</v>
      </c>
      <c r="U273">
        <v>72.085800000000006</v>
      </c>
      <c r="V273">
        <f t="shared" si="113"/>
        <v>60.606400000000001</v>
      </c>
      <c r="W273">
        <v>-0.17336059707832663</v>
      </c>
      <c r="X273">
        <f t="shared" si="106"/>
        <v>-0.11720450937843996</v>
      </c>
    </row>
    <row r="274" spans="1:24">
      <c r="A274">
        <v>2012</v>
      </c>
      <c r="B274" t="s">
        <v>16</v>
      </c>
      <c r="C274">
        <f t="shared" si="103"/>
        <v>12</v>
      </c>
      <c r="D274">
        <v>22242.681934770993</v>
      </c>
      <c r="E274">
        <f t="shared" si="109"/>
        <v>-3673.6115941640892</v>
      </c>
      <c r="F274">
        <f t="shared" si="110"/>
        <v>25916.293528935083</v>
      </c>
      <c r="G274">
        <f t="shared" si="107"/>
        <v>10.009768331686278</v>
      </c>
      <c r="H274">
        <f t="shared" si="108"/>
        <v>-0.15285881198608742</v>
      </c>
      <c r="I274">
        <v>1.5015279605458101</v>
      </c>
      <c r="J274">
        <f t="shared" si="104"/>
        <v>3.3298640617472</v>
      </c>
      <c r="K274">
        <v>61.81776664408855</v>
      </c>
      <c r="L274">
        <f t="shared" si="111"/>
        <v>57.844620044651322</v>
      </c>
      <c r="M274">
        <v>24.440000534057599</v>
      </c>
      <c r="N274">
        <f t="shared" si="105"/>
        <v>17.860000610351602</v>
      </c>
      <c r="O274">
        <v>55.745199546729566</v>
      </c>
      <c r="P274">
        <f t="shared" si="102"/>
        <v>54.268758325230579</v>
      </c>
      <c r="Q274">
        <v>8.5184515445514943</v>
      </c>
      <c r="R274">
        <f t="shared" si="112"/>
        <v>4.8705915130198827</v>
      </c>
      <c r="U274">
        <v>69.174599999999998</v>
      </c>
      <c r="V274">
        <f t="shared" si="113"/>
        <v>72.085800000000006</v>
      </c>
      <c r="W274">
        <v>-0.21349396874698667</v>
      </c>
      <c r="X274">
        <f t="shared" si="106"/>
        <v>-0.17336059707832663</v>
      </c>
    </row>
    <row r="275" spans="1:24">
      <c r="A275">
        <v>2013</v>
      </c>
      <c r="B275" t="s">
        <v>16</v>
      </c>
      <c r="C275">
        <f t="shared" si="103"/>
        <v>12</v>
      </c>
      <c r="D275">
        <v>21874.819504166666</v>
      </c>
      <c r="E275">
        <f t="shared" si="109"/>
        <v>-367.86243060432753</v>
      </c>
      <c r="F275">
        <f t="shared" si="110"/>
        <v>22242.681934770993</v>
      </c>
      <c r="G275">
        <f t="shared" si="107"/>
        <v>9.9930914599536784</v>
      </c>
      <c r="H275">
        <f t="shared" si="108"/>
        <v>-1.6676871732599352E-2</v>
      </c>
      <c r="I275">
        <v>-0.92216880700195403</v>
      </c>
      <c r="J275">
        <f t="shared" si="104"/>
        <v>1.5015279605458101</v>
      </c>
      <c r="K275">
        <v>63.519142447224759</v>
      </c>
      <c r="L275">
        <f t="shared" si="111"/>
        <v>61.81776664408855</v>
      </c>
      <c r="M275">
        <v>27.469999313354499</v>
      </c>
      <c r="N275">
        <f t="shared" si="105"/>
        <v>24.440000534057599</v>
      </c>
      <c r="O275">
        <v>60.396577504099746</v>
      </c>
      <c r="P275">
        <f t="shared" si="102"/>
        <v>55.745199546729566</v>
      </c>
      <c r="Q275">
        <v>9.6665010819210835</v>
      </c>
      <c r="R275">
        <f t="shared" si="112"/>
        <v>8.5184515445514943</v>
      </c>
      <c r="U275">
        <v>76.012</v>
      </c>
      <c r="V275">
        <f t="shared" si="113"/>
        <v>69.174599999999998</v>
      </c>
      <c r="W275">
        <v>-0.17186469792001002</v>
      </c>
      <c r="X275">
        <f t="shared" si="106"/>
        <v>-0.21349396874698667</v>
      </c>
    </row>
    <row r="276" spans="1:24">
      <c r="A276">
        <v>2014</v>
      </c>
      <c r="B276" t="s">
        <v>16</v>
      </c>
      <c r="C276">
        <f t="shared" si="103"/>
        <v>12</v>
      </c>
      <c r="D276">
        <v>21760.979799491834</v>
      </c>
      <c r="E276">
        <f t="shared" si="109"/>
        <v>-113.83970467483232</v>
      </c>
      <c r="F276">
        <f t="shared" si="110"/>
        <v>21874.819504166666</v>
      </c>
      <c r="G276">
        <f t="shared" si="107"/>
        <v>9.9878737275063454</v>
      </c>
      <c r="H276">
        <f t="shared" si="108"/>
        <v>-5.2177324473330344E-3</v>
      </c>
      <c r="I276">
        <v>-1.31121050132494</v>
      </c>
      <c r="J276">
        <f t="shared" si="104"/>
        <v>-0.92216880700195403</v>
      </c>
      <c r="K276">
        <v>67.149453690622764</v>
      </c>
      <c r="L276">
        <f t="shared" si="111"/>
        <v>63.519142447224759</v>
      </c>
      <c r="M276">
        <v>26.4899997711182</v>
      </c>
      <c r="N276">
        <f t="shared" si="105"/>
        <v>27.469999313354499</v>
      </c>
      <c r="O276">
        <v>49.076305709402668</v>
      </c>
      <c r="P276">
        <f t="shared" si="102"/>
        <v>60.396577504099746</v>
      </c>
      <c r="Q276">
        <v>10.015028104411709</v>
      </c>
      <c r="R276">
        <f t="shared" si="112"/>
        <v>9.6665010819210835</v>
      </c>
      <c r="U276">
        <v>76.527000000000001</v>
      </c>
      <c r="V276">
        <f t="shared" si="113"/>
        <v>76.012</v>
      </c>
      <c r="W276">
        <v>-0.13552356395845999</v>
      </c>
      <c r="X276">
        <f t="shared" si="106"/>
        <v>-0.17186469792001002</v>
      </c>
    </row>
    <row r="277" spans="1:24">
      <c r="A277">
        <v>2015</v>
      </c>
      <c r="B277" t="s">
        <v>16</v>
      </c>
      <c r="C277">
        <f t="shared" si="103"/>
        <v>12</v>
      </c>
      <c r="D277">
        <v>18167.773716916243</v>
      </c>
      <c r="E277">
        <f t="shared" si="109"/>
        <v>-3593.2060825755907</v>
      </c>
      <c r="F277">
        <f t="shared" si="110"/>
        <v>21760.979799491834</v>
      </c>
      <c r="G277">
        <f t="shared" si="107"/>
        <v>9.8074046286723959</v>
      </c>
      <c r="H277">
        <f t="shared" si="108"/>
        <v>-0.18046909883394946</v>
      </c>
      <c r="I277">
        <v>-1.7360367959808001</v>
      </c>
      <c r="J277">
        <f t="shared" si="104"/>
        <v>-1.31121050132494</v>
      </c>
      <c r="K277">
        <v>63.055160775075194</v>
      </c>
      <c r="L277">
        <f t="shared" si="111"/>
        <v>67.149453690622764</v>
      </c>
      <c r="M277">
        <v>24.899999618530298</v>
      </c>
      <c r="N277">
        <f t="shared" si="105"/>
        <v>26.4899997711182</v>
      </c>
      <c r="O277">
        <v>51.735783926449017</v>
      </c>
      <c r="P277">
        <f t="shared" si="102"/>
        <v>49.076305709402668</v>
      </c>
      <c r="Q277">
        <v>10.119739546946965</v>
      </c>
      <c r="R277">
        <f t="shared" si="112"/>
        <v>10.015028104411709</v>
      </c>
      <c r="U277">
        <v>76.734800000000007</v>
      </c>
      <c r="V277">
        <f t="shared" si="113"/>
        <v>76.527000000000001</v>
      </c>
      <c r="W277">
        <v>-0.16184460918352667</v>
      </c>
      <c r="X277">
        <f t="shared" si="106"/>
        <v>-0.13552356395845999</v>
      </c>
    </row>
    <row r="278" spans="1:24">
      <c r="A278">
        <v>1993</v>
      </c>
      <c r="B278" t="s">
        <v>15</v>
      </c>
      <c r="C278">
        <f t="shared" si="103"/>
        <v>13</v>
      </c>
      <c r="D278">
        <v>3873.4235324756055</v>
      </c>
      <c r="E278" t="str">
        <f t="shared" si="109"/>
        <v/>
      </c>
      <c r="F278" t="str">
        <f t="shared" si="110"/>
        <v/>
      </c>
      <c r="G278">
        <f t="shared" si="107"/>
        <v>8.2618940286806613</v>
      </c>
      <c r="H278" t="str">
        <f t="shared" si="108"/>
        <v/>
      </c>
      <c r="I278">
        <v>22.464234613380899</v>
      </c>
      <c r="J278" t="str">
        <f t="shared" si="104"/>
        <v/>
      </c>
      <c r="K278">
        <v>53.474903008356492</v>
      </c>
      <c r="L278" t="str">
        <f t="shared" si="111"/>
        <v/>
      </c>
      <c r="M278">
        <v>12.1000003814697</v>
      </c>
      <c r="N278" t="str">
        <f t="shared" si="105"/>
        <v/>
      </c>
      <c r="O278">
        <v>50.432244666865436</v>
      </c>
      <c r="P278" t="str">
        <f t="shared" si="102"/>
        <v/>
      </c>
      <c r="Q278">
        <v>12.963237578209592</v>
      </c>
      <c r="R278" t="str">
        <f t="shared" si="112"/>
        <v/>
      </c>
      <c r="S278">
        <v>9.7750000000000004</v>
      </c>
      <c r="T278" t="str">
        <f t="shared" ref="T278:T314" si="114">IF($B278=$B277,S277,"")</f>
        <v/>
      </c>
      <c r="V278" t="str">
        <f t="shared" si="113"/>
        <v/>
      </c>
      <c r="X278" t="str">
        <f t="shared" si="106"/>
        <v/>
      </c>
    </row>
    <row r="279" spans="1:24">
      <c r="A279">
        <v>1994</v>
      </c>
      <c r="B279" t="s">
        <v>15</v>
      </c>
      <c r="C279">
        <f t="shared" si="103"/>
        <v>13</v>
      </c>
      <c r="D279">
        <v>4172.7652317459188</v>
      </c>
      <c r="E279">
        <f t="shared" si="109"/>
        <v>299.34169927031326</v>
      </c>
      <c r="F279">
        <f t="shared" si="110"/>
        <v>3873.4235324756055</v>
      </c>
      <c r="G279">
        <f t="shared" si="107"/>
        <v>8.3363342201414614</v>
      </c>
      <c r="H279">
        <f t="shared" si="108"/>
        <v>7.4440191460800165E-2</v>
      </c>
      <c r="I279">
        <v>18.8680749869282</v>
      </c>
      <c r="J279">
        <f t="shared" si="104"/>
        <v>22.464234613380899</v>
      </c>
      <c r="K279">
        <v>56.370387352693442</v>
      </c>
      <c r="L279">
        <f t="shared" si="111"/>
        <v>53.474903008356492</v>
      </c>
      <c r="M279">
        <v>10.8500003814697</v>
      </c>
      <c r="N279">
        <f t="shared" si="105"/>
        <v>12.1000003814697</v>
      </c>
      <c r="O279">
        <v>51.138462328751231</v>
      </c>
      <c r="P279">
        <f t="shared" si="102"/>
        <v>50.432244666865436</v>
      </c>
      <c r="Q279">
        <v>16.775362686946011</v>
      </c>
      <c r="R279">
        <f t="shared" si="112"/>
        <v>12.963237578209592</v>
      </c>
      <c r="S279">
        <v>7.0916699999999997</v>
      </c>
      <c r="T279">
        <f t="shared" si="114"/>
        <v>9.7750000000000004</v>
      </c>
    </row>
    <row r="280" spans="1:24">
      <c r="A280">
        <v>1995</v>
      </c>
      <c r="B280" t="s">
        <v>15</v>
      </c>
      <c r="C280">
        <f t="shared" si="103"/>
        <v>13</v>
      </c>
      <c r="D280">
        <v>4494.0530343895607</v>
      </c>
      <c r="E280">
        <f t="shared" si="109"/>
        <v>321.28780264364195</v>
      </c>
      <c r="F280">
        <f t="shared" si="110"/>
        <v>4172.7652317459188</v>
      </c>
      <c r="G280">
        <f t="shared" si="107"/>
        <v>8.4105102538304166</v>
      </c>
      <c r="H280">
        <f t="shared" si="108"/>
        <v>7.4176033688955201E-2</v>
      </c>
      <c r="I280">
        <v>28.305468370665398</v>
      </c>
      <c r="J280">
        <f t="shared" si="104"/>
        <v>18.8680749869282</v>
      </c>
      <c r="K280">
        <v>78.264071781073284</v>
      </c>
      <c r="L280">
        <f t="shared" si="111"/>
        <v>56.370387352693442</v>
      </c>
      <c r="M280">
        <v>10.170000076293899</v>
      </c>
      <c r="N280">
        <f t="shared" si="105"/>
        <v>10.8500003814697</v>
      </c>
      <c r="O280">
        <v>50.990252471325739</v>
      </c>
      <c r="P280">
        <f t="shared" si="102"/>
        <v>51.138462328751231</v>
      </c>
      <c r="Q280">
        <v>20.330877391565824</v>
      </c>
      <c r="R280">
        <f t="shared" si="112"/>
        <v>16.775362686946011</v>
      </c>
      <c r="S280">
        <v>7.8434299999999997</v>
      </c>
      <c r="T280">
        <f t="shared" si="114"/>
        <v>7.0916699999999997</v>
      </c>
    </row>
    <row r="281" spans="1:24">
      <c r="A281">
        <v>1996</v>
      </c>
      <c r="B281" t="s">
        <v>15</v>
      </c>
      <c r="C281">
        <f t="shared" si="103"/>
        <v>13</v>
      </c>
      <c r="D281">
        <v>4525.1401211520215</v>
      </c>
      <c r="E281">
        <f t="shared" si="109"/>
        <v>31.087086762460785</v>
      </c>
      <c r="F281">
        <f t="shared" si="110"/>
        <v>4494.0530343895607</v>
      </c>
      <c r="G281">
        <f t="shared" si="107"/>
        <v>8.4174038216550358</v>
      </c>
      <c r="H281">
        <f t="shared" si="108"/>
        <v>6.8935678246191401E-3</v>
      </c>
      <c r="I281">
        <v>23.469030191918499</v>
      </c>
      <c r="J281">
        <f t="shared" si="104"/>
        <v>28.305468370665398</v>
      </c>
      <c r="K281">
        <v>83.186633165151846</v>
      </c>
      <c r="L281">
        <f t="shared" si="111"/>
        <v>78.264071781073284</v>
      </c>
      <c r="M281">
        <v>10.0200004577637</v>
      </c>
      <c r="N281">
        <f t="shared" si="105"/>
        <v>10.170000076293899</v>
      </c>
      <c r="O281">
        <v>46.751419171792236</v>
      </c>
      <c r="P281">
        <f t="shared" si="102"/>
        <v>50.990252471325739</v>
      </c>
      <c r="Q281">
        <v>21.820125416291404</v>
      </c>
      <c r="R281">
        <f t="shared" si="112"/>
        <v>20.330877391565824</v>
      </c>
      <c r="S281">
        <v>5.4311499999999997</v>
      </c>
      <c r="T281">
        <f t="shared" si="114"/>
        <v>7.8434299999999997</v>
      </c>
      <c r="U281">
        <v>56.555</v>
      </c>
      <c r="W281">
        <v>-0.30837142299609499</v>
      </c>
    </row>
    <row r="282" spans="1:24">
      <c r="A282">
        <v>1997</v>
      </c>
      <c r="B282" t="s">
        <v>15</v>
      </c>
      <c r="C282">
        <f t="shared" si="103"/>
        <v>13</v>
      </c>
      <c r="D282">
        <v>4595.5245057035536</v>
      </c>
      <c r="E282">
        <f t="shared" si="109"/>
        <v>70.384384551532094</v>
      </c>
      <c r="F282">
        <f t="shared" si="110"/>
        <v>4525.1401211520215</v>
      </c>
      <c r="G282">
        <f t="shared" si="107"/>
        <v>8.432838175327424</v>
      </c>
      <c r="H282">
        <f t="shared" si="108"/>
        <v>1.5434353672388212E-2</v>
      </c>
      <c r="I282">
        <v>18.305074414379799</v>
      </c>
      <c r="J282">
        <f t="shared" si="104"/>
        <v>23.469030191918499</v>
      </c>
      <c r="K282">
        <v>94.750950806012924</v>
      </c>
      <c r="L282">
        <f t="shared" si="111"/>
        <v>83.186633165151846</v>
      </c>
      <c r="M282">
        <v>8.9899997711181605</v>
      </c>
      <c r="N282">
        <f t="shared" si="105"/>
        <v>10.0200004577637</v>
      </c>
      <c r="O282">
        <v>44.587472738089239</v>
      </c>
      <c r="P282">
        <f t="shared" si="102"/>
        <v>46.751419171792236</v>
      </c>
      <c r="Q282">
        <v>22.644217690749262</v>
      </c>
      <c r="R282">
        <f t="shared" si="112"/>
        <v>21.820125416291404</v>
      </c>
      <c r="S282">
        <v>3.8626999999999998</v>
      </c>
      <c r="T282">
        <f t="shared" si="114"/>
        <v>5.4311499999999997</v>
      </c>
      <c r="U282">
        <v>53.048099999999998</v>
      </c>
      <c r="V282">
        <f t="shared" ref="V282:V301" si="115">IF($B282=$B281,U281,"")</f>
        <v>56.555</v>
      </c>
      <c r="W282">
        <v>-0.27670388167791132</v>
      </c>
      <c r="X282">
        <f t="shared" ref="X282:X301" si="116">IF($B282=$B281,W281,"")</f>
        <v>-0.30837142299609499</v>
      </c>
    </row>
    <row r="283" spans="1:24">
      <c r="A283">
        <v>1998</v>
      </c>
      <c r="B283" t="s">
        <v>15</v>
      </c>
      <c r="C283">
        <f t="shared" si="103"/>
        <v>13</v>
      </c>
      <c r="D283">
        <v>4750.4148745539287</v>
      </c>
      <c r="E283">
        <f t="shared" si="109"/>
        <v>154.89036885037513</v>
      </c>
      <c r="F283">
        <f t="shared" si="110"/>
        <v>4595.5245057035536</v>
      </c>
      <c r="G283">
        <f t="shared" si="107"/>
        <v>8.4659872352259491</v>
      </c>
      <c r="H283">
        <f t="shared" si="108"/>
        <v>3.3149059898525124E-2</v>
      </c>
      <c r="I283">
        <v>14.1537896545341</v>
      </c>
      <c r="J283">
        <f t="shared" si="104"/>
        <v>18.305074414379799</v>
      </c>
      <c r="K283">
        <v>107.2099850896158</v>
      </c>
      <c r="L283">
        <f t="shared" si="111"/>
        <v>94.750950806012924</v>
      </c>
      <c r="M283">
        <v>8.9300003051757795</v>
      </c>
      <c r="N283">
        <f t="shared" si="105"/>
        <v>8.9899997711181605</v>
      </c>
      <c r="O283">
        <v>45.014333229633593</v>
      </c>
      <c r="P283">
        <f t="shared" si="102"/>
        <v>44.587472738089239</v>
      </c>
      <c r="Q283">
        <v>22.490820809254082</v>
      </c>
      <c r="R283">
        <f t="shared" si="112"/>
        <v>22.644217690749262</v>
      </c>
      <c r="S283">
        <v>4.3795200000000003</v>
      </c>
      <c r="T283">
        <f t="shared" si="114"/>
        <v>3.8626999999999998</v>
      </c>
      <c r="U283">
        <v>54.5167</v>
      </c>
      <c r="V283">
        <f t="shared" si="115"/>
        <v>53.048099999999998</v>
      </c>
      <c r="W283">
        <v>-0.23646547632946668</v>
      </c>
      <c r="X283">
        <f t="shared" si="116"/>
        <v>-0.27670388167791132</v>
      </c>
    </row>
    <row r="284" spans="1:24">
      <c r="A284">
        <v>1999</v>
      </c>
      <c r="B284" t="s">
        <v>15</v>
      </c>
      <c r="C284">
        <f t="shared" si="103"/>
        <v>13</v>
      </c>
      <c r="D284">
        <v>4802.9587596807924</v>
      </c>
      <c r="E284">
        <f t="shared" si="109"/>
        <v>52.543885126863643</v>
      </c>
      <c r="F284">
        <f t="shared" si="110"/>
        <v>4750.4148745539287</v>
      </c>
      <c r="G284">
        <f t="shared" si="107"/>
        <v>8.4769874152612719</v>
      </c>
      <c r="H284">
        <f t="shared" si="108"/>
        <v>1.1000180035322771E-2</v>
      </c>
      <c r="I284">
        <v>9.9977440930336403</v>
      </c>
      <c r="J284">
        <f t="shared" si="104"/>
        <v>14.1537896545341</v>
      </c>
      <c r="K284">
        <v>113.72620805069258</v>
      </c>
      <c r="L284">
        <f t="shared" si="111"/>
        <v>107.2099850896158</v>
      </c>
      <c r="M284">
        <v>6.9299998283386204</v>
      </c>
      <c r="N284">
        <f t="shared" si="105"/>
        <v>8.9300003051757795</v>
      </c>
      <c r="O284">
        <v>43.679224037400601</v>
      </c>
      <c r="P284">
        <f t="shared" si="102"/>
        <v>45.014333229633593</v>
      </c>
      <c r="Q284">
        <v>19.929815782532661</v>
      </c>
      <c r="R284">
        <f t="shared" si="112"/>
        <v>22.490820809254082</v>
      </c>
      <c r="S284">
        <v>3.46184</v>
      </c>
      <c r="T284">
        <f t="shared" si="114"/>
        <v>4.3795200000000003</v>
      </c>
      <c r="U284">
        <v>55.616100000000003</v>
      </c>
      <c r="V284">
        <f t="shared" si="115"/>
        <v>54.5167</v>
      </c>
      <c r="W284">
        <v>-0.21596960618776664</v>
      </c>
      <c r="X284">
        <f t="shared" si="116"/>
        <v>-0.23646547632946668</v>
      </c>
    </row>
    <row r="285" spans="1:24">
      <c r="A285">
        <v>2000</v>
      </c>
      <c r="B285" t="s">
        <v>15</v>
      </c>
      <c r="C285">
        <f t="shared" si="103"/>
        <v>13</v>
      </c>
      <c r="D285">
        <v>4633.3129226624924</v>
      </c>
      <c r="E285">
        <f t="shared" si="109"/>
        <v>-169.64583701829997</v>
      </c>
      <c r="F285">
        <f t="shared" si="110"/>
        <v>4802.9587596807924</v>
      </c>
      <c r="G285">
        <f t="shared" si="107"/>
        <v>8.4410274252602129</v>
      </c>
      <c r="H285">
        <f t="shared" si="108"/>
        <v>-3.5959990001058983E-2</v>
      </c>
      <c r="I285">
        <v>9.8036101690812707</v>
      </c>
      <c r="J285">
        <f t="shared" si="104"/>
        <v>9.9977440930336403</v>
      </c>
      <c r="K285">
        <v>136.99037173876337</v>
      </c>
      <c r="L285">
        <f t="shared" si="111"/>
        <v>113.72620805069258</v>
      </c>
      <c r="M285">
        <v>6.5599999427795401</v>
      </c>
      <c r="N285">
        <f t="shared" si="105"/>
        <v>6.9299998283386204</v>
      </c>
      <c r="O285">
        <v>41.139022899798164</v>
      </c>
      <c r="P285">
        <f t="shared" si="102"/>
        <v>43.679224037400601</v>
      </c>
      <c r="Q285">
        <v>20.419834319143163</v>
      </c>
      <c r="R285">
        <f t="shared" si="112"/>
        <v>19.929815782532661</v>
      </c>
      <c r="S285">
        <v>3.3075199999999998</v>
      </c>
      <c r="T285">
        <f t="shared" si="114"/>
        <v>3.46184</v>
      </c>
      <c r="U285">
        <v>49.170999999999999</v>
      </c>
      <c r="V285">
        <f t="shared" si="115"/>
        <v>55.616100000000003</v>
      </c>
      <c r="W285">
        <v>-0.21296081399680666</v>
      </c>
      <c r="X285">
        <f t="shared" si="116"/>
        <v>-0.21596960618776664</v>
      </c>
    </row>
    <row r="286" spans="1:24">
      <c r="A286">
        <v>2001</v>
      </c>
      <c r="B286" t="s">
        <v>15</v>
      </c>
      <c r="C286">
        <f t="shared" si="103"/>
        <v>13</v>
      </c>
      <c r="D286">
        <v>5283.0344594339576</v>
      </c>
      <c r="E286">
        <f t="shared" si="109"/>
        <v>649.72153677146525</v>
      </c>
      <c r="F286">
        <f t="shared" si="110"/>
        <v>4633.3129226624924</v>
      </c>
      <c r="G286">
        <f t="shared" si="107"/>
        <v>8.5722559198449098</v>
      </c>
      <c r="H286">
        <f t="shared" si="108"/>
        <v>0.13122849458469688</v>
      </c>
      <c r="I286">
        <v>9.1168091168091294</v>
      </c>
      <c r="J286">
        <f t="shared" si="104"/>
        <v>9.8036101690812707</v>
      </c>
      <c r="K286">
        <v>130.69789781968299</v>
      </c>
      <c r="L286">
        <f t="shared" si="111"/>
        <v>136.99037173876337</v>
      </c>
      <c r="M286">
        <v>5.6700000762939498</v>
      </c>
      <c r="N286">
        <f t="shared" si="105"/>
        <v>6.5599999427795401</v>
      </c>
      <c r="O286">
        <v>40.753507946684941</v>
      </c>
      <c r="P286">
        <f t="shared" si="102"/>
        <v>41.139022899798164</v>
      </c>
      <c r="Q286">
        <v>20.821926582254633</v>
      </c>
      <c r="R286">
        <f t="shared" si="112"/>
        <v>20.419834319143163</v>
      </c>
      <c r="S286">
        <v>2.7978100000000001</v>
      </c>
      <c r="T286">
        <f t="shared" si="114"/>
        <v>3.3075199999999998</v>
      </c>
      <c r="U286">
        <v>53.548499999999997</v>
      </c>
      <c r="V286">
        <f t="shared" si="115"/>
        <v>49.170999999999999</v>
      </c>
      <c r="W286">
        <v>-0.23571260445671335</v>
      </c>
      <c r="X286">
        <f t="shared" si="116"/>
        <v>-0.21296081399680666</v>
      </c>
    </row>
    <row r="287" spans="1:24">
      <c r="A287">
        <v>2002</v>
      </c>
      <c r="B287" t="s">
        <v>15</v>
      </c>
      <c r="C287">
        <f t="shared" si="103"/>
        <v>13</v>
      </c>
      <c r="D287">
        <v>6665.9612422699647</v>
      </c>
      <c r="E287">
        <f t="shared" si="109"/>
        <v>1382.9267828360071</v>
      </c>
      <c r="F287">
        <f t="shared" si="110"/>
        <v>5283.0344594339576</v>
      </c>
      <c r="G287">
        <f t="shared" si="107"/>
        <v>8.8047694446098532</v>
      </c>
      <c r="H287">
        <f t="shared" si="108"/>
        <v>0.23251352476494347</v>
      </c>
      <c r="I287">
        <v>5.2654482158398599</v>
      </c>
      <c r="J287">
        <f t="shared" si="104"/>
        <v>9.1168091168091294</v>
      </c>
      <c r="K287">
        <v>117.95138503123979</v>
      </c>
      <c r="L287">
        <f t="shared" si="111"/>
        <v>130.69789781968299</v>
      </c>
      <c r="M287">
        <v>5.6100001335143999</v>
      </c>
      <c r="N287">
        <f t="shared" si="105"/>
        <v>5.6700000762939498</v>
      </c>
      <c r="O287">
        <v>42.751507585172121</v>
      </c>
      <c r="P287">
        <f t="shared" si="102"/>
        <v>40.753507946684941</v>
      </c>
      <c r="Q287">
        <v>19.264985910979142</v>
      </c>
      <c r="R287">
        <f t="shared" si="112"/>
        <v>20.821926582254633</v>
      </c>
      <c r="S287">
        <v>2.2809499999999998</v>
      </c>
      <c r="T287">
        <f t="shared" si="114"/>
        <v>2.7978100000000001</v>
      </c>
      <c r="U287">
        <v>53.2453</v>
      </c>
      <c r="V287">
        <f t="shared" si="115"/>
        <v>53.548499999999997</v>
      </c>
      <c r="W287">
        <v>-0.24864948048704996</v>
      </c>
      <c r="X287">
        <f t="shared" si="116"/>
        <v>-0.23571260445671335</v>
      </c>
    </row>
    <row r="288" spans="1:24">
      <c r="A288">
        <v>2003</v>
      </c>
      <c r="B288" t="s">
        <v>15</v>
      </c>
      <c r="C288">
        <f t="shared" si="103"/>
        <v>13</v>
      </c>
      <c r="D288">
        <v>8423.3509874288393</v>
      </c>
      <c r="E288">
        <f t="shared" si="109"/>
        <v>1757.3897451588746</v>
      </c>
      <c r="F288">
        <f t="shared" si="110"/>
        <v>6665.9612422699647</v>
      </c>
      <c r="G288">
        <f t="shared" si="107"/>
        <v>9.0387630075681482</v>
      </c>
      <c r="H288">
        <f t="shared" si="108"/>
        <v>0.23399356295829499</v>
      </c>
      <c r="I288">
        <v>4.6610169491525602</v>
      </c>
      <c r="J288">
        <f t="shared" si="104"/>
        <v>5.2654482158398599</v>
      </c>
      <c r="K288">
        <v>116.4283843005127</v>
      </c>
      <c r="L288">
        <f t="shared" si="111"/>
        <v>117.95138503123979</v>
      </c>
      <c r="M288">
        <v>5.78999996185303</v>
      </c>
      <c r="N288">
        <f t="shared" si="105"/>
        <v>5.6100001335143999</v>
      </c>
      <c r="O288">
        <v>42.550749211632549</v>
      </c>
      <c r="P288">
        <f t="shared" si="102"/>
        <v>42.751507585172121</v>
      </c>
      <c r="Q288">
        <v>16.816814680999116</v>
      </c>
      <c r="R288">
        <f t="shared" si="112"/>
        <v>19.264985910979142</v>
      </c>
      <c r="S288">
        <v>2.4136899999999999</v>
      </c>
      <c r="T288">
        <f t="shared" si="114"/>
        <v>2.2809499999999998</v>
      </c>
      <c r="U288">
        <v>52.264600000000002</v>
      </c>
      <c r="V288">
        <f t="shared" si="115"/>
        <v>53.2453</v>
      </c>
      <c r="W288">
        <v>-0.24250801144621201</v>
      </c>
      <c r="X288">
        <f t="shared" si="116"/>
        <v>-0.24864948048704996</v>
      </c>
    </row>
    <row r="289" spans="1:24">
      <c r="A289">
        <v>2004</v>
      </c>
      <c r="B289" t="s">
        <v>15</v>
      </c>
      <c r="C289">
        <f t="shared" si="103"/>
        <v>13</v>
      </c>
      <c r="D289">
        <v>10296.339789484426</v>
      </c>
      <c r="E289">
        <f t="shared" si="109"/>
        <v>1872.9888020555863</v>
      </c>
      <c r="F289">
        <f t="shared" si="110"/>
        <v>8423.3509874288393</v>
      </c>
      <c r="G289">
        <f t="shared" si="107"/>
        <v>9.2395437508180827</v>
      </c>
      <c r="H289">
        <f t="shared" si="108"/>
        <v>0.20078074324993445</v>
      </c>
      <c r="I289">
        <v>6.7443467956946304</v>
      </c>
      <c r="J289">
        <f t="shared" si="104"/>
        <v>4.6610169491525602</v>
      </c>
      <c r="K289">
        <v>122.98284928983594</v>
      </c>
      <c r="L289">
        <f t="shared" si="111"/>
        <v>116.4283843005127</v>
      </c>
      <c r="M289">
        <v>5.8299999237060502</v>
      </c>
      <c r="N289">
        <f t="shared" si="105"/>
        <v>5.78999996185303</v>
      </c>
      <c r="O289">
        <v>41.564513655295102</v>
      </c>
      <c r="P289">
        <f t="shared" si="102"/>
        <v>42.550749211632549</v>
      </c>
      <c r="Q289">
        <v>17.028153933067859</v>
      </c>
      <c r="R289">
        <f t="shared" si="112"/>
        <v>16.816814680999116</v>
      </c>
      <c r="S289">
        <v>1.8859900000000001</v>
      </c>
      <c r="T289">
        <f t="shared" si="114"/>
        <v>2.4136899999999999</v>
      </c>
      <c r="U289">
        <v>49.212800000000001</v>
      </c>
      <c r="V289">
        <f t="shared" si="115"/>
        <v>52.264600000000002</v>
      </c>
      <c r="W289">
        <v>-0.21732802606824664</v>
      </c>
      <c r="X289">
        <f t="shared" si="116"/>
        <v>-0.24250801144621201</v>
      </c>
    </row>
    <row r="290" spans="1:24">
      <c r="A290">
        <v>2005</v>
      </c>
      <c r="B290" t="s">
        <v>15</v>
      </c>
      <c r="C290">
        <f t="shared" si="103"/>
        <v>13</v>
      </c>
      <c r="D290">
        <v>11205.971342184144</v>
      </c>
      <c r="E290">
        <f t="shared" si="109"/>
        <v>909.63155269971867</v>
      </c>
      <c r="F290">
        <f t="shared" si="110"/>
        <v>10296.339789484426</v>
      </c>
      <c r="G290">
        <f t="shared" si="107"/>
        <v>9.3242020707584174</v>
      </c>
      <c r="H290">
        <f t="shared" si="108"/>
        <v>8.4658319940334792E-2</v>
      </c>
      <c r="I290">
        <v>3.56151711378355</v>
      </c>
      <c r="J290">
        <f t="shared" si="104"/>
        <v>6.7443467956946304</v>
      </c>
      <c r="K290">
        <v>127.35367829970727</v>
      </c>
      <c r="L290">
        <f t="shared" si="111"/>
        <v>122.98284928983594</v>
      </c>
      <c r="M290">
        <v>7.1900000572204599</v>
      </c>
      <c r="N290">
        <f t="shared" si="105"/>
        <v>5.8299999237060502</v>
      </c>
      <c r="O290">
        <v>41.791494458303859</v>
      </c>
      <c r="P290">
        <f t="shared" ref="P290:P321" si="117">IF($B290=$B289,O289,"")</f>
        <v>41.564513655295102</v>
      </c>
      <c r="Q290">
        <v>16.341456535499468</v>
      </c>
      <c r="R290">
        <f t="shared" si="112"/>
        <v>17.028153933067859</v>
      </c>
      <c r="S290">
        <v>2.2788499999999998</v>
      </c>
      <c r="T290">
        <f t="shared" si="114"/>
        <v>1.8859900000000001</v>
      </c>
      <c r="U290">
        <v>47.989800000000002</v>
      </c>
      <c r="V290">
        <f t="shared" si="115"/>
        <v>49.212800000000001</v>
      </c>
      <c r="W290">
        <v>-0.18266495891271331</v>
      </c>
      <c r="X290">
        <f t="shared" si="116"/>
        <v>-0.21732802606824664</v>
      </c>
    </row>
    <row r="291" spans="1:24">
      <c r="A291">
        <v>2006</v>
      </c>
      <c r="B291" t="s">
        <v>15</v>
      </c>
      <c r="C291">
        <f t="shared" si="103"/>
        <v>13</v>
      </c>
      <c r="D291">
        <v>11447.816870158289</v>
      </c>
      <c r="E291">
        <f t="shared" si="109"/>
        <v>241.84552797414472</v>
      </c>
      <c r="F291">
        <f t="shared" si="110"/>
        <v>11205.971342184144</v>
      </c>
      <c r="G291">
        <f t="shared" si="107"/>
        <v>9.3455543244415225</v>
      </c>
      <c r="H291">
        <f t="shared" si="108"/>
        <v>2.1352253683105005E-2</v>
      </c>
      <c r="I291">
        <v>3.9303260384100001</v>
      </c>
      <c r="J291">
        <f t="shared" si="104"/>
        <v>3.56151711378355</v>
      </c>
      <c r="K291">
        <v>149.05282637059545</v>
      </c>
      <c r="L291">
        <f t="shared" si="111"/>
        <v>127.35367829970727</v>
      </c>
      <c r="M291">
        <v>7.4899997711181596</v>
      </c>
      <c r="N291">
        <f t="shared" si="105"/>
        <v>7.1900000572204599</v>
      </c>
      <c r="O291">
        <v>42.920136272657778</v>
      </c>
      <c r="P291">
        <f t="shared" si="117"/>
        <v>41.791494458303859</v>
      </c>
      <c r="Q291">
        <v>17.979414958452708</v>
      </c>
      <c r="R291">
        <f t="shared" si="112"/>
        <v>16.341456535499468</v>
      </c>
      <c r="S291">
        <v>1.76031</v>
      </c>
      <c r="T291">
        <f t="shared" si="114"/>
        <v>2.2788499999999998</v>
      </c>
      <c r="U291">
        <v>47.170400000000001</v>
      </c>
      <c r="V291">
        <f t="shared" si="115"/>
        <v>47.989800000000002</v>
      </c>
      <c r="W291">
        <v>-0.14372464762768664</v>
      </c>
      <c r="X291">
        <f t="shared" si="116"/>
        <v>-0.18266495891271331</v>
      </c>
    </row>
    <row r="292" spans="1:24">
      <c r="A292">
        <v>2007</v>
      </c>
      <c r="B292" t="s">
        <v>15</v>
      </c>
      <c r="C292">
        <f t="shared" si="103"/>
        <v>13</v>
      </c>
      <c r="D292">
        <v>13907.50338484743</v>
      </c>
      <c r="E292">
        <f t="shared" si="109"/>
        <v>2459.6865146891414</v>
      </c>
      <c r="F292">
        <f t="shared" si="110"/>
        <v>11447.816870158289</v>
      </c>
      <c r="G292">
        <f t="shared" si="107"/>
        <v>9.5401837853323013</v>
      </c>
      <c r="H292">
        <f t="shared" si="108"/>
        <v>0.19462946089077882</v>
      </c>
      <c r="I292">
        <v>7.9587451654490904</v>
      </c>
      <c r="J292">
        <f t="shared" si="104"/>
        <v>3.9303260384100001</v>
      </c>
      <c r="K292">
        <v>155.20008517062979</v>
      </c>
      <c r="L292">
        <f t="shared" si="111"/>
        <v>149.05282637059545</v>
      </c>
      <c r="M292">
        <v>7.4099998474121103</v>
      </c>
      <c r="N292">
        <f t="shared" si="105"/>
        <v>7.4899997711181596</v>
      </c>
      <c r="O292">
        <v>42.40571749129505</v>
      </c>
      <c r="P292">
        <f t="shared" si="117"/>
        <v>42.920136272657778</v>
      </c>
      <c r="Q292">
        <v>16.711915564148597</v>
      </c>
      <c r="R292">
        <f t="shared" si="112"/>
        <v>17.979414958452708</v>
      </c>
      <c r="S292">
        <v>1.9749300000000001</v>
      </c>
      <c r="T292">
        <f t="shared" si="114"/>
        <v>1.76031</v>
      </c>
      <c r="U292">
        <v>48.340200000000003</v>
      </c>
      <c r="V292">
        <f t="shared" si="115"/>
        <v>47.170400000000001</v>
      </c>
      <c r="W292">
        <v>-9.7799795312433324E-2</v>
      </c>
      <c r="X292">
        <f t="shared" si="116"/>
        <v>-0.14372464762768664</v>
      </c>
    </row>
    <row r="293" spans="1:24">
      <c r="A293">
        <v>2008</v>
      </c>
      <c r="B293" t="s">
        <v>15</v>
      </c>
      <c r="C293">
        <f t="shared" si="103"/>
        <v>13</v>
      </c>
      <c r="D293">
        <v>15739.735411584181</v>
      </c>
      <c r="E293">
        <f t="shared" si="109"/>
        <v>1832.2320267367504</v>
      </c>
      <c r="F293">
        <f t="shared" si="110"/>
        <v>13907.50338484743</v>
      </c>
      <c r="G293">
        <f t="shared" ref="G293:G324" si="118">LN(D293)</f>
        <v>9.6639437118926335</v>
      </c>
      <c r="H293">
        <f t="shared" ref="H293:H324" si="119">IF(B293=B292,G293-G292,"")</f>
        <v>0.12375992656033219</v>
      </c>
      <c r="I293">
        <v>6.0425125388106</v>
      </c>
      <c r="J293">
        <f t="shared" si="104"/>
        <v>7.9587451654490904</v>
      </c>
      <c r="K293">
        <v>158.20796267361141</v>
      </c>
      <c r="L293">
        <f t="shared" si="111"/>
        <v>155.20008517062979</v>
      </c>
      <c r="M293">
        <v>7.8200001716613796</v>
      </c>
      <c r="N293">
        <f t="shared" si="105"/>
        <v>7.4099998474121103</v>
      </c>
      <c r="O293">
        <v>44.283220004096549</v>
      </c>
      <c r="P293">
        <f t="shared" si="117"/>
        <v>42.40571749129505</v>
      </c>
      <c r="Q293">
        <v>17.308506702731204</v>
      </c>
      <c r="R293">
        <f t="shared" si="112"/>
        <v>16.711915564148597</v>
      </c>
      <c r="S293">
        <v>2.4209299999999998</v>
      </c>
      <c r="T293">
        <f t="shared" si="114"/>
        <v>1.9749300000000001</v>
      </c>
      <c r="U293">
        <v>47.195399999999999</v>
      </c>
      <c r="V293">
        <f t="shared" si="115"/>
        <v>48.340200000000003</v>
      </c>
      <c r="W293">
        <v>-0.14274007628222662</v>
      </c>
      <c r="X293">
        <f t="shared" si="116"/>
        <v>-9.7799795312433324E-2</v>
      </c>
    </row>
    <row r="294" spans="1:24">
      <c r="A294">
        <v>2009</v>
      </c>
      <c r="B294" t="s">
        <v>15</v>
      </c>
      <c r="C294">
        <f t="shared" si="103"/>
        <v>13</v>
      </c>
      <c r="D294">
        <v>13029.883375372021</v>
      </c>
      <c r="E294">
        <f t="shared" ref="E294:E325" si="120">IF($B294=$B293,D294-D293,"")</f>
        <v>-2709.8520362121599</v>
      </c>
      <c r="F294">
        <f t="shared" ref="F294:F325" si="121">IF($B294=$B293,D293,"")</f>
        <v>15739.735411584181</v>
      </c>
      <c r="G294">
        <f t="shared" si="118"/>
        <v>9.4750007196085377</v>
      </c>
      <c r="H294">
        <f t="shared" si="119"/>
        <v>-0.18894299228409572</v>
      </c>
      <c r="I294">
        <v>4.21171171171172</v>
      </c>
      <c r="J294">
        <f t="shared" si="104"/>
        <v>6.0425125388106</v>
      </c>
      <c r="K294">
        <v>144.7813901014373</v>
      </c>
      <c r="L294">
        <f t="shared" ref="L294:L325" si="122">IF($B294=$B293,K293,"")</f>
        <v>158.20796267361141</v>
      </c>
      <c r="M294">
        <v>10.0299997329712</v>
      </c>
      <c r="N294">
        <f t="shared" si="105"/>
        <v>7.8200001716613796</v>
      </c>
      <c r="O294">
        <v>45.067396279618798</v>
      </c>
      <c r="P294">
        <f t="shared" si="117"/>
        <v>44.283220004096549</v>
      </c>
      <c r="Q294">
        <v>19.063049829792636</v>
      </c>
      <c r="R294">
        <f t="shared" si="112"/>
        <v>17.308506702731204</v>
      </c>
      <c r="S294">
        <v>3.0682800000000001</v>
      </c>
      <c r="T294">
        <f t="shared" si="114"/>
        <v>2.4209299999999998</v>
      </c>
      <c r="U294">
        <v>51.382599999999996</v>
      </c>
      <c r="V294">
        <f t="shared" si="115"/>
        <v>47.195399999999999</v>
      </c>
      <c r="W294">
        <v>-0.1779519268836067</v>
      </c>
      <c r="X294">
        <f t="shared" si="116"/>
        <v>-0.14274007628222662</v>
      </c>
    </row>
    <row r="295" spans="1:24">
      <c r="A295">
        <v>2010</v>
      </c>
      <c r="B295" t="s">
        <v>15</v>
      </c>
      <c r="C295">
        <f t="shared" si="103"/>
        <v>13</v>
      </c>
      <c r="D295">
        <v>13092.233756769456</v>
      </c>
      <c r="E295">
        <f t="shared" si="120"/>
        <v>62.35038139743483</v>
      </c>
      <c r="F295">
        <f t="shared" si="121"/>
        <v>13029.883375372021</v>
      </c>
      <c r="G295">
        <f t="shared" si="118"/>
        <v>9.4797744903936518</v>
      </c>
      <c r="H295">
        <f t="shared" si="119"/>
        <v>4.7737707851140954E-3</v>
      </c>
      <c r="I295">
        <v>4.85555795691951</v>
      </c>
      <c r="J295">
        <f t="shared" si="104"/>
        <v>4.21171171171172</v>
      </c>
      <c r="K295">
        <v>158.35269786710171</v>
      </c>
      <c r="L295">
        <f t="shared" si="122"/>
        <v>144.7813901014373</v>
      </c>
      <c r="M295">
        <v>11.170000076293899</v>
      </c>
      <c r="N295">
        <f t="shared" si="105"/>
        <v>10.0299997329712</v>
      </c>
      <c r="O295">
        <v>43.957385745149082</v>
      </c>
      <c r="P295">
        <f t="shared" si="117"/>
        <v>45.067396279618798</v>
      </c>
      <c r="Q295">
        <v>20.951855434649332</v>
      </c>
      <c r="R295">
        <f t="shared" si="112"/>
        <v>19.063049829792636</v>
      </c>
      <c r="S295">
        <v>2.9107099999999999</v>
      </c>
      <c r="T295">
        <f t="shared" si="114"/>
        <v>3.0682800000000001</v>
      </c>
      <c r="U295">
        <v>51.789900000000003</v>
      </c>
      <c r="V295">
        <f t="shared" si="115"/>
        <v>51.382599999999996</v>
      </c>
      <c r="W295">
        <v>-0.1679048810754</v>
      </c>
      <c r="X295">
        <f t="shared" si="116"/>
        <v>-0.1779519268836067</v>
      </c>
    </row>
    <row r="296" spans="1:24">
      <c r="A296">
        <v>2011</v>
      </c>
      <c r="B296" t="s">
        <v>15</v>
      </c>
      <c r="C296">
        <f t="shared" si="103"/>
        <v>13</v>
      </c>
      <c r="D296">
        <v>14118.122629027703</v>
      </c>
      <c r="E296">
        <f t="shared" si="120"/>
        <v>1025.8888722582469</v>
      </c>
      <c r="F296">
        <f t="shared" si="121"/>
        <v>13092.233756769456</v>
      </c>
      <c r="G296">
        <f t="shared" si="118"/>
        <v>9.5552145439233396</v>
      </c>
      <c r="H296">
        <f t="shared" si="119"/>
        <v>7.5440053529687745E-2</v>
      </c>
      <c r="I296">
        <v>3.9299209893507498</v>
      </c>
      <c r="J296">
        <f t="shared" si="104"/>
        <v>4.85555795691951</v>
      </c>
      <c r="K296">
        <v>167.38804373992974</v>
      </c>
      <c r="L296">
        <f t="shared" si="122"/>
        <v>158.35269786710171</v>
      </c>
      <c r="M296">
        <v>11.0299997329712</v>
      </c>
      <c r="N296">
        <f t="shared" si="105"/>
        <v>11.170000076293899</v>
      </c>
      <c r="O296">
        <v>45.293337155516824</v>
      </c>
      <c r="P296">
        <f t="shared" si="117"/>
        <v>43.957385745149082</v>
      </c>
      <c r="Q296">
        <v>21.343716412078827</v>
      </c>
      <c r="R296">
        <f t="shared" si="112"/>
        <v>20.951855434649332</v>
      </c>
      <c r="S296">
        <v>2.5805400000000001</v>
      </c>
      <c r="T296">
        <f t="shared" si="114"/>
        <v>2.9107099999999999</v>
      </c>
      <c r="U296">
        <v>52.109000000000002</v>
      </c>
      <c r="V296">
        <f t="shared" si="115"/>
        <v>51.789900000000003</v>
      </c>
      <c r="W296">
        <v>-0.20515401548017667</v>
      </c>
      <c r="X296">
        <f t="shared" si="116"/>
        <v>-0.1679048810754</v>
      </c>
    </row>
    <row r="297" spans="1:24">
      <c r="A297">
        <v>2012</v>
      </c>
      <c r="B297" t="s">
        <v>15</v>
      </c>
      <c r="C297">
        <f t="shared" si="103"/>
        <v>13</v>
      </c>
      <c r="D297">
        <v>12888.304590882901</v>
      </c>
      <c r="E297">
        <f t="shared" si="120"/>
        <v>-1229.8180381448019</v>
      </c>
      <c r="F297">
        <f t="shared" si="121"/>
        <v>14118.122629027703</v>
      </c>
      <c r="G297">
        <f t="shared" si="118"/>
        <v>9.4640755582587079</v>
      </c>
      <c r="H297">
        <f t="shared" si="119"/>
        <v>-9.1138985664631633E-2</v>
      </c>
      <c r="I297">
        <v>5.6521451708865103</v>
      </c>
      <c r="J297">
        <f t="shared" si="104"/>
        <v>3.9299209893507498</v>
      </c>
      <c r="K297">
        <v>166.12585622268864</v>
      </c>
      <c r="L297">
        <f t="shared" si="122"/>
        <v>167.38804373992974</v>
      </c>
      <c r="M297">
        <v>11</v>
      </c>
      <c r="N297">
        <f t="shared" si="105"/>
        <v>11.0299997329712</v>
      </c>
      <c r="O297">
        <v>44.006159744476435</v>
      </c>
      <c r="P297">
        <f t="shared" si="117"/>
        <v>45.293337155516824</v>
      </c>
      <c r="Q297">
        <v>21.360200508673486</v>
      </c>
      <c r="R297">
        <f t="shared" si="112"/>
        <v>21.343716412078827</v>
      </c>
      <c r="S297">
        <v>2.59944</v>
      </c>
      <c r="T297">
        <f t="shared" si="114"/>
        <v>2.5805400000000001</v>
      </c>
      <c r="U297">
        <v>52.2027</v>
      </c>
      <c r="V297">
        <f t="shared" si="115"/>
        <v>52.109000000000002</v>
      </c>
      <c r="W297">
        <v>-0.23623120385653998</v>
      </c>
      <c r="X297">
        <f t="shared" si="116"/>
        <v>-0.20515401548017667</v>
      </c>
    </row>
    <row r="298" spans="1:24">
      <c r="A298">
        <v>2013</v>
      </c>
      <c r="B298" t="s">
        <v>15</v>
      </c>
      <c r="C298">
        <f t="shared" si="103"/>
        <v>13</v>
      </c>
      <c r="D298">
        <v>13668.226050328962</v>
      </c>
      <c r="E298">
        <f t="shared" si="120"/>
        <v>779.92145944606091</v>
      </c>
      <c r="F298">
        <f t="shared" si="121"/>
        <v>12888.304590882901</v>
      </c>
      <c r="G298">
        <f t="shared" si="118"/>
        <v>9.522829151752866</v>
      </c>
      <c r="H298">
        <f t="shared" si="119"/>
        <v>5.8753593494158096E-2</v>
      </c>
      <c r="I298">
        <v>1.7331998498310699</v>
      </c>
      <c r="J298">
        <f t="shared" si="104"/>
        <v>5.6521451708865103</v>
      </c>
      <c r="K298">
        <v>164.34841570094915</v>
      </c>
      <c r="L298">
        <f t="shared" si="122"/>
        <v>166.12585622268864</v>
      </c>
      <c r="M298">
        <v>10.180000305175801</v>
      </c>
      <c r="N298">
        <f t="shared" si="105"/>
        <v>11</v>
      </c>
      <c r="O298">
        <v>46.073751080021694</v>
      </c>
      <c r="P298">
        <f t="shared" si="117"/>
        <v>44.006159744476435</v>
      </c>
      <c r="Q298">
        <v>24.80321603348003</v>
      </c>
      <c r="R298">
        <f t="shared" si="112"/>
        <v>21.360200508673486</v>
      </c>
      <c r="S298">
        <v>2.39513</v>
      </c>
      <c r="T298">
        <f t="shared" si="114"/>
        <v>2.59944</v>
      </c>
      <c r="U298">
        <v>52.050600000000003</v>
      </c>
      <c r="V298">
        <f t="shared" si="115"/>
        <v>52.2027</v>
      </c>
      <c r="W298">
        <v>-0.24615078042625796</v>
      </c>
      <c r="X298">
        <f t="shared" si="116"/>
        <v>-0.23623120385653998</v>
      </c>
    </row>
    <row r="299" spans="1:24">
      <c r="A299">
        <v>2014</v>
      </c>
      <c r="B299" t="s">
        <v>15</v>
      </c>
      <c r="C299">
        <f t="shared" si="103"/>
        <v>13</v>
      </c>
      <c r="D299">
        <v>14197.836999480292</v>
      </c>
      <c r="E299">
        <f t="shared" si="120"/>
        <v>529.61094915133071</v>
      </c>
      <c r="F299">
        <f t="shared" si="121"/>
        <v>13668.226050328962</v>
      </c>
      <c r="G299">
        <f t="shared" si="118"/>
        <v>9.5608449080066151</v>
      </c>
      <c r="H299">
        <f t="shared" si="119"/>
        <v>3.8015756253749089E-2</v>
      </c>
      <c r="I299">
        <v>-0.227566270988384</v>
      </c>
      <c r="J299">
        <f t="shared" si="104"/>
        <v>1.7331998498310699</v>
      </c>
      <c r="K299">
        <v>168.96851908504152</v>
      </c>
      <c r="L299">
        <f t="shared" si="122"/>
        <v>164.34841570094915</v>
      </c>
      <c r="M299">
        <v>7.7300000190734899</v>
      </c>
      <c r="N299">
        <f t="shared" si="105"/>
        <v>10.180000305175801</v>
      </c>
      <c r="O299">
        <v>44.473672865073972</v>
      </c>
      <c r="P299">
        <f t="shared" si="117"/>
        <v>46.073751080021694</v>
      </c>
      <c r="Q299">
        <v>24.771346131769061</v>
      </c>
      <c r="R299">
        <f t="shared" si="112"/>
        <v>24.80321603348003</v>
      </c>
      <c r="S299">
        <v>2.7268500000000002</v>
      </c>
      <c r="T299">
        <f t="shared" si="114"/>
        <v>2.39513</v>
      </c>
      <c r="U299">
        <v>52.518300000000004</v>
      </c>
      <c r="V299">
        <f t="shared" si="115"/>
        <v>52.050600000000003</v>
      </c>
      <c r="W299">
        <v>-0.26407574236932663</v>
      </c>
      <c r="X299">
        <f t="shared" si="116"/>
        <v>-0.24615078042625796</v>
      </c>
    </row>
    <row r="300" spans="1:24">
      <c r="A300">
        <v>2015</v>
      </c>
      <c r="B300" t="s">
        <v>15</v>
      </c>
      <c r="C300">
        <f t="shared" si="103"/>
        <v>13</v>
      </c>
      <c r="D300">
        <v>12503.682068479387</v>
      </c>
      <c r="E300">
        <f t="shared" si="120"/>
        <v>-1694.154931000905</v>
      </c>
      <c r="F300">
        <f t="shared" si="121"/>
        <v>14197.836999480292</v>
      </c>
      <c r="G300">
        <f t="shared" si="118"/>
        <v>9.4337784453928499</v>
      </c>
      <c r="H300">
        <f t="shared" si="119"/>
        <v>-0.1270664626137652</v>
      </c>
      <c r="I300">
        <v>-6.16446800641176E-2</v>
      </c>
      <c r="J300">
        <f t="shared" si="104"/>
        <v>-0.227566270988384</v>
      </c>
      <c r="K300">
        <v>169.8382284045706</v>
      </c>
      <c r="L300">
        <f t="shared" si="122"/>
        <v>168.96851908504152</v>
      </c>
      <c r="M300">
        <v>6.8099999427795401</v>
      </c>
      <c r="N300">
        <f t="shared" si="105"/>
        <v>7.7300000190734899</v>
      </c>
      <c r="O300">
        <v>42.904453762710595</v>
      </c>
      <c r="P300">
        <f t="shared" si="117"/>
        <v>44.473672865073972</v>
      </c>
      <c r="Q300">
        <v>25.273353179292187</v>
      </c>
      <c r="R300">
        <f t="shared" si="112"/>
        <v>24.771346131769061</v>
      </c>
      <c r="S300">
        <v>2.3532299999999999</v>
      </c>
      <c r="T300">
        <f t="shared" si="114"/>
        <v>2.7268500000000002</v>
      </c>
      <c r="U300">
        <v>78.695400000000006</v>
      </c>
      <c r="V300">
        <f t="shared" si="115"/>
        <v>52.518300000000004</v>
      </c>
      <c r="W300">
        <v>-0.26762597139877997</v>
      </c>
      <c r="X300">
        <f t="shared" si="116"/>
        <v>-0.26407574236932663</v>
      </c>
    </row>
    <row r="301" spans="1:24">
      <c r="A301">
        <v>1993</v>
      </c>
      <c r="B301" t="s">
        <v>14</v>
      </c>
      <c r="C301">
        <f t="shared" si="103"/>
        <v>14</v>
      </c>
      <c r="D301">
        <v>14674.614959303344</v>
      </c>
      <c r="E301" t="str">
        <f t="shared" si="120"/>
        <v/>
      </c>
      <c r="F301" t="str">
        <f t="shared" si="121"/>
        <v/>
      </c>
      <c r="G301">
        <f t="shared" si="118"/>
        <v>9.5938744064851846</v>
      </c>
      <c r="H301" t="str">
        <f t="shared" si="119"/>
        <v/>
      </c>
      <c r="I301">
        <v>1.46942088431732</v>
      </c>
      <c r="J301" t="str">
        <f t="shared" si="104"/>
        <v/>
      </c>
      <c r="K301">
        <v>116.46322685430653</v>
      </c>
      <c r="L301" t="str">
        <f t="shared" si="122"/>
        <v/>
      </c>
      <c r="M301">
        <v>15.5900001525879</v>
      </c>
      <c r="N301" t="str">
        <f t="shared" si="105"/>
        <v/>
      </c>
      <c r="O301">
        <v>37.584754053681941</v>
      </c>
      <c r="P301" t="str">
        <f t="shared" si="117"/>
        <v/>
      </c>
      <c r="R301" t="str">
        <f t="shared" si="112"/>
        <v/>
      </c>
      <c r="S301">
        <v>6.5</v>
      </c>
      <c r="T301" t="str">
        <f t="shared" si="114"/>
        <v/>
      </c>
      <c r="V301" t="str">
        <f t="shared" si="115"/>
        <v/>
      </c>
      <c r="X301" t="str">
        <f t="shared" si="116"/>
        <v/>
      </c>
    </row>
    <row r="302" spans="1:24">
      <c r="A302">
        <v>1994</v>
      </c>
      <c r="B302" t="s">
        <v>14</v>
      </c>
      <c r="C302">
        <f t="shared" si="103"/>
        <v>14</v>
      </c>
      <c r="D302">
        <v>15921.975270200335</v>
      </c>
      <c r="E302">
        <f t="shared" si="120"/>
        <v>1247.360310896991</v>
      </c>
      <c r="F302">
        <f t="shared" si="121"/>
        <v>14674.614959303344</v>
      </c>
      <c r="G302">
        <f t="shared" si="118"/>
        <v>9.6754555264630646</v>
      </c>
      <c r="H302">
        <f t="shared" si="119"/>
        <v>8.1581119977879979E-2</v>
      </c>
      <c r="I302">
        <v>2.3091987506148799</v>
      </c>
      <c r="J302">
        <f t="shared" si="104"/>
        <v>1.46942088431732</v>
      </c>
      <c r="K302">
        <v>126.33762143338566</v>
      </c>
      <c r="L302">
        <f t="shared" si="122"/>
        <v>116.46322685430653</v>
      </c>
      <c r="M302">
        <v>14.569999694824199</v>
      </c>
      <c r="N302">
        <f t="shared" si="105"/>
        <v>15.5900001525879</v>
      </c>
      <c r="O302">
        <v>37.071334241875412</v>
      </c>
      <c r="P302">
        <f t="shared" si="117"/>
        <v>37.584754053681941</v>
      </c>
      <c r="S302">
        <v>5.96</v>
      </c>
      <c r="T302">
        <f t="shared" si="114"/>
        <v>6.5</v>
      </c>
    </row>
    <row r="303" spans="1:24">
      <c r="A303">
        <v>1995</v>
      </c>
      <c r="B303" t="s">
        <v>14</v>
      </c>
      <c r="C303">
        <f t="shared" si="103"/>
        <v>14</v>
      </c>
      <c r="D303">
        <v>19181.40097128864</v>
      </c>
      <c r="E303">
        <f t="shared" si="120"/>
        <v>3259.4257010883048</v>
      </c>
      <c r="F303">
        <f t="shared" si="121"/>
        <v>15921.975270200335</v>
      </c>
      <c r="G303">
        <f t="shared" si="118"/>
        <v>9.8616963891113247</v>
      </c>
      <c r="H303">
        <f t="shared" si="119"/>
        <v>0.18624086264826012</v>
      </c>
      <c r="I303">
        <v>2.5248672800529599</v>
      </c>
      <c r="J303">
        <f t="shared" si="104"/>
        <v>2.3091987506148799</v>
      </c>
      <c r="K303">
        <v>135.9403454525291</v>
      </c>
      <c r="L303">
        <f t="shared" si="122"/>
        <v>126.33762143338566</v>
      </c>
      <c r="M303">
        <v>11.9799995422363</v>
      </c>
      <c r="N303">
        <f t="shared" si="105"/>
        <v>14.569999694824199</v>
      </c>
      <c r="O303">
        <v>37.157104730163546</v>
      </c>
      <c r="P303">
        <f t="shared" si="117"/>
        <v>37.071334241875412</v>
      </c>
      <c r="S303">
        <v>5.75</v>
      </c>
      <c r="T303">
        <f t="shared" si="114"/>
        <v>5.96</v>
      </c>
    </row>
    <row r="304" spans="1:24">
      <c r="A304">
        <v>1996</v>
      </c>
      <c r="B304" t="s">
        <v>14</v>
      </c>
      <c r="C304">
        <f t="shared" si="103"/>
        <v>14</v>
      </c>
      <c r="D304">
        <v>20860.597650723674</v>
      </c>
      <c r="E304">
        <f t="shared" si="120"/>
        <v>1679.1966794350337</v>
      </c>
      <c r="F304">
        <f t="shared" si="121"/>
        <v>19181.40097128864</v>
      </c>
      <c r="G304">
        <f t="shared" si="118"/>
        <v>9.9456173787063609</v>
      </c>
      <c r="H304">
        <f t="shared" si="119"/>
        <v>8.3920989595036133E-2</v>
      </c>
      <c r="I304">
        <v>1.7537321389601599</v>
      </c>
      <c r="J304">
        <f t="shared" si="104"/>
        <v>2.5248672800529599</v>
      </c>
      <c r="K304">
        <v>138.7037319033054</v>
      </c>
      <c r="L304">
        <f t="shared" si="122"/>
        <v>135.9403454525291</v>
      </c>
      <c r="M304">
        <v>11.7200002670288</v>
      </c>
      <c r="N304">
        <f t="shared" si="105"/>
        <v>11.9799995422363</v>
      </c>
      <c r="O304">
        <v>35.310028235335537</v>
      </c>
      <c r="P304">
        <f t="shared" si="117"/>
        <v>37.157104730163546</v>
      </c>
      <c r="S304">
        <v>5.87</v>
      </c>
      <c r="T304">
        <f t="shared" si="114"/>
        <v>5.75</v>
      </c>
      <c r="U304">
        <v>66.044600000000003</v>
      </c>
      <c r="W304">
        <v>-0.11577849541025333</v>
      </c>
    </row>
    <row r="305" spans="1:24">
      <c r="A305">
        <v>1997</v>
      </c>
      <c r="B305" t="s">
        <v>14</v>
      </c>
      <c r="C305">
        <f t="shared" si="103"/>
        <v>14</v>
      </c>
      <c r="D305">
        <v>22542.812006247168</v>
      </c>
      <c r="E305">
        <f t="shared" si="120"/>
        <v>1682.2143555234943</v>
      </c>
      <c r="F305">
        <f t="shared" si="121"/>
        <v>20860.597650723674</v>
      </c>
      <c r="G305">
        <f t="shared" si="118"/>
        <v>10.023171536078863</v>
      </c>
      <c r="H305">
        <f t="shared" si="119"/>
        <v>7.755415737250182E-2</v>
      </c>
      <c r="I305">
        <v>1.52560521714534</v>
      </c>
      <c r="J305">
        <f t="shared" si="104"/>
        <v>1.7537321389601599</v>
      </c>
      <c r="K305">
        <v>142.32189379544673</v>
      </c>
      <c r="L305">
        <f t="shared" si="122"/>
        <v>138.7037319033054</v>
      </c>
      <c r="M305">
        <v>10.199999809265099</v>
      </c>
      <c r="N305">
        <f t="shared" si="105"/>
        <v>11.7200002670288</v>
      </c>
      <c r="O305">
        <v>33.080202458573801</v>
      </c>
      <c r="P305">
        <f t="shared" si="117"/>
        <v>35.310028235335537</v>
      </c>
      <c r="S305">
        <v>6.25</v>
      </c>
      <c r="T305">
        <f t="shared" si="114"/>
        <v>5.87</v>
      </c>
      <c r="U305">
        <v>75.612799999999993</v>
      </c>
      <c r="V305">
        <f t="shared" ref="V305:V324" si="123">IF($B305=$B304,U304,"")</f>
        <v>66.044600000000003</v>
      </c>
      <c r="W305">
        <v>-5.0588970468893324E-2</v>
      </c>
      <c r="X305">
        <f t="shared" ref="X305:X324" si="124">IF($B305=$B304,W304,"")</f>
        <v>-0.11577849541025333</v>
      </c>
    </row>
    <row r="306" spans="1:24">
      <c r="A306">
        <v>1998</v>
      </c>
      <c r="B306" t="s">
        <v>14</v>
      </c>
      <c r="C306">
        <f t="shared" si="103"/>
        <v>14</v>
      </c>
      <c r="D306">
        <v>24263.240059642412</v>
      </c>
      <c r="E306">
        <f t="shared" si="120"/>
        <v>1720.4280533952442</v>
      </c>
      <c r="F306">
        <f t="shared" si="121"/>
        <v>22542.812006247168</v>
      </c>
      <c r="G306">
        <f t="shared" si="118"/>
        <v>10.096717729212697</v>
      </c>
      <c r="H306">
        <f t="shared" si="119"/>
        <v>7.3546193133834592E-2</v>
      </c>
      <c r="I306">
        <v>2.4155178723923201</v>
      </c>
      <c r="J306">
        <f t="shared" si="104"/>
        <v>1.52560521714534</v>
      </c>
      <c r="K306">
        <v>157.97794367089671</v>
      </c>
      <c r="L306">
        <f t="shared" si="122"/>
        <v>142.32189379544673</v>
      </c>
      <c r="M306">
        <v>7.6999998092651403</v>
      </c>
      <c r="N306">
        <f t="shared" si="105"/>
        <v>10.199999809265099</v>
      </c>
      <c r="O306">
        <v>31.131032671178687</v>
      </c>
      <c r="P306">
        <f t="shared" si="117"/>
        <v>33.080202458573801</v>
      </c>
      <c r="S306">
        <v>3.68</v>
      </c>
      <c r="T306">
        <f t="shared" si="114"/>
        <v>6.25</v>
      </c>
      <c r="U306">
        <v>72.970200000000006</v>
      </c>
      <c r="V306">
        <f t="shared" si="123"/>
        <v>75.612799999999993</v>
      </c>
      <c r="W306">
        <v>5.8844005861380021E-2</v>
      </c>
      <c r="X306">
        <f t="shared" si="124"/>
        <v>-5.0588970468893324E-2</v>
      </c>
    </row>
    <row r="307" spans="1:24">
      <c r="A307">
        <v>1999</v>
      </c>
      <c r="B307" t="s">
        <v>14</v>
      </c>
      <c r="C307">
        <f t="shared" si="103"/>
        <v>14</v>
      </c>
      <c r="D307">
        <v>26284.280798740379</v>
      </c>
      <c r="E307">
        <f t="shared" si="120"/>
        <v>2021.0407390979672</v>
      </c>
      <c r="F307">
        <f t="shared" si="121"/>
        <v>24263.240059642412</v>
      </c>
      <c r="G307">
        <f t="shared" si="118"/>
        <v>10.176726351218202</v>
      </c>
      <c r="H307">
        <f t="shared" si="119"/>
        <v>8.0008622005504293E-2</v>
      </c>
      <c r="I307">
        <v>1.6319237641453199</v>
      </c>
      <c r="J307">
        <f t="shared" si="104"/>
        <v>2.4155178723923201</v>
      </c>
      <c r="K307">
        <v>160.1443645334013</v>
      </c>
      <c r="L307">
        <f t="shared" si="122"/>
        <v>157.97794367089671</v>
      </c>
      <c r="M307">
        <v>5.8000001907348597</v>
      </c>
      <c r="N307">
        <f t="shared" si="105"/>
        <v>7.6999998092651403</v>
      </c>
      <c r="O307">
        <v>30.537609126505405</v>
      </c>
      <c r="P307">
        <f t="shared" si="117"/>
        <v>31.131032671178687</v>
      </c>
      <c r="S307">
        <v>3.9</v>
      </c>
      <c r="T307">
        <f t="shared" si="114"/>
        <v>3.68</v>
      </c>
      <c r="U307">
        <v>81.383700000000005</v>
      </c>
      <c r="V307">
        <f t="shared" si="123"/>
        <v>72.970200000000006</v>
      </c>
      <c r="W307">
        <v>0.15248382561750665</v>
      </c>
      <c r="X307">
        <f t="shared" si="124"/>
        <v>5.8844005861380021E-2</v>
      </c>
    </row>
    <row r="308" spans="1:24">
      <c r="A308">
        <v>2000</v>
      </c>
      <c r="B308" t="s">
        <v>14</v>
      </c>
      <c r="C308">
        <f t="shared" si="103"/>
        <v>14</v>
      </c>
      <c r="D308">
        <v>26241.514488701738</v>
      </c>
      <c r="E308">
        <f t="shared" si="120"/>
        <v>-42.766310038641677</v>
      </c>
      <c r="F308">
        <f t="shared" si="121"/>
        <v>26284.280798740379</v>
      </c>
      <c r="G308">
        <f t="shared" si="118"/>
        <v>10.175097958187511</v>
      </c>
      <c r="H308">
        <f t="shared" si="119"/>
        <v>-1.6283930306908445E-3</v>
      </c>
      <c r="I308">
        <v>5.5907172995780696</v>
      </c>
      <c r="J308">
        <f t="shared" si="104"/>
        <v>1.6319237641453199</v>
      </c>
      <c r="K308">
        <v>175.13993686348402</v>
      </c>
      <c r="L308">
        <f t="shared" si="122"/>
        <v>160.1443645334013</v>
      </c>
      <c r="M308">
        <v>4.3200001716613796</v>
      </c>
      <c r="N308">
        <f t="shared" si="105"/>
        <v>5.8000001907348597</v>
      </c>
      <c r="O308">
        <v>27.688242830709658</v>
      </c>
      <c r="P308">
        <f t="shared" si="117"/>
        <v>30.537609126505405</v>
      </c>
      <c r="S308">
        <v>5.39</v>
      </c>
      <c r="T308">
        <f t="shared" si="114"/>
        <v>3.9</v>
      </c>
      <c r="U308">
        <v>81.328400000000002</v>
      </c>
      <c r="V308">
        <f t="shared" si="123"/>
        <v>81.383700000000005</v>
      </c>
      <c r="W308">
        <v>8.4882079748373321E-2</v>
      </c>
      <c r="X308">
        <f t="shared" si="124"/>
        <v>0.15248382561750665</v>
      </c>
    </row>
    <row r="309" spans="1:24">
      <c r="A309">
        <v>2001</v>
      </c>
      <c r="B309" t="s">
        <v>14</v>
      </c>
      <c r="C309">
        <f t="shared" si="103"/>
        <v>14</v>
      </c>
      <c r="D309">
        <v>28227.27705016228</v>
      </c>
      <c r="E309">
        <f t="shared" si="120"/>
        <v>1985.7625614605422</v>
      </c>
      <c r="F309">
        <f t="shared" si="121"/>
        <v>26241.514488701738</v>
      </c>
      <c r="G309">
        <f t="shared" si="118"/>
        <v>10.248044060703133</v>
      </c>
      <c r="H309">
        <f t="shared" si="119"/>
        <v>7.2946102515622613E-2</v>
      </c>
      <c r="I309">
        <v>4.8729048729048703</v>
      </c>
      <c r="J309">
        <f t="shared" si="104"/>
        <v>5.5907172995780696</v>
      </c>
      <c r="K309">
        <v>175.02733347163377</v>
      </c>
      <c r="L309">
        <f t="shared" si="122"/>
        <v>175.13993686348402</v>
      </c>
      <c r="M309">
        <v>3.6800000667571999</v>
      </c>
      <c r="N309">
        <f t="shared" si="105"/>
        <v>4.3200001716613796</v>
      </c>
      <c r="O309">
        <v>28.981302380271028</v>
      </c>
      <c r="P309">
        <f t="shared" si="117"/>
        <v>27.688242830709658</v>
      </c>
      <c r="S309">
        <v>3.83</v>
      </c>
      <c r="T309">
        <f t="shared" si="114"/>
        <v>5.39</v>
      </c>
      <c r="U309">
        <v>81.938900000000004</v>
      </c>
      <c r="V309">
        <f t="shared" si="123"/>
        <v>81.328400000000002</v>
      </c>
      <c r="W309">
        <v>-5.8707913434066965E-3</v>
      </c>
      <c r="X309">
        <f t="shared" si="124"/>
        <v>8.4882079748373321E-2</v>
      </c>
    </row>
    <row r="310" spans="1:24">
      <c r="A310">
        <v>2002</v>
      </c>
      <c r="B310" t="s">
        <v>14</v>
      </c>
      <c r="C310">
        <f t="shared" si="103"/>
        <v>14</v>
      </c>
      <c r="D310">
        <v>32539.955207540374</v>
      </c>
      <c r="E310">
        <f t="shared" si="120"/>
        <v>4312.6781573780936</v>
      </c>
      <c r="F310">
        <f t="shared" si="121"/>
        <v>28227.27705016228</v>
      </c>
      <c r="G310">
        <f t="shared" si="118"/>
        <v>10.390224004236751</v>
      </c>
      <c r="H310">
        <f t="shared" si="119"/>
        <v>0.14217994353361796</v>
      </c>
      <c r="I310">
        <v>4.6147332768840004</v>
      </c>
      <c r="J310">
        <f t="shared" si="104"/>
        <v>4.8729048729048703</v>
      </c>
      <c r="K310">
        <v>163.77086760331156</v>
      </c>
      <c r="L310">
        <f t="shared" si="122"/>
        <v>175.02733347163377</v>
      </c>
      <c r="M310">
        <v>4.2199997901916504</v>
      </c>
      <c r="N310">
        <f t="shared" si="105"/>
        <v>3.6800000667571999</v>
      </c>
      <c r="O310">
        <v>29.453209288148496</v>
      </c>
      <c r="P310">
        <f t="shared" si="117"/>
        <v>28.981302380271028</v>
      </c>
      <c r="S310">
        <v>3.4</v>
      </c>
      <c r="T310">
        <f t="shared" si="114"/>
        <v>3.83</v>
      </c>
      <c r="U310">
        <v>75.665499999999994</v>
      </c>
      <c r="V310">
        <f t="shared" si="123"/>
        <v>81.938900000000004</v>
      </c>
      <c r="W310">
        <v>-8.9949468292039994E-2</v>
      </c>
      <c r="X310">
        <f t="shared" si="124"/>
        <v>-5.8707913434066965E-3</v>
      </c>
    </row>
    <row r="311" spans="1:24">
      <c r="A311">
        <v>2003</v>
      </c>
      <c r="B311" t="s">
        <v>14</v>
      </c>
      <c r="C311">
        <f t="shared" si="103"/>
        <v>14</v>
      </c>
      <c r="D311">
        <v>41107.031056966087</v>
      </c>
      <c r="E311">
        <f t="shared" si="120"/>
        <v>8567.0758494257134</v>
      </c>
      <c r="F311">
        <f t="shared" si="121"/>
        <v>32539.955207540374</v>
      </c>
      <c r="G311">
        <f t="shared" si="118"/>
        <v>10.623934457798835</v>
      </c>
      <c r="H311">
        <f t="shared" si="119"/>
        <v>0.2337104535620842</v>
      </c>
      <c r="I311">
        <v>3.4904896802913798</v>
      </c>
      <c r="J311">
        <f t="shared" si="104"/>
        <v>4.6147332768840004</v>
      </c>
      <c r="K311">
        <v>146.55076124677538</v>
      </c>
      <c r="L311">
        <f t="shared" si="122"/>
        <v>163.77086760331156</v>
      </c>
      <c r="M311">
        <v>4.4800000190734899</v>
      </c>
      <c r="N311">
        <f t="shared" si="105"/>
        <v>4.2199997901916504</v>
      </c>
      <c r="O311">
        <v>29.697297841712583</v>
      </c>
      <c r="P311">
        <f t="shared" si="117"/>
        <v>29.453209288148496</v>
      </c>
      <c r="S311">
        <v>2.62</v>
      </c>
      <c r="T311">
        <f t="shared" si="114"/>
        <v>3.4</v>
      </c>
      <c r="U311">
        <v>100</v>
      </c>
      <c r="V311">
        <f t="shared" si="123"/>
        <v>75.665499999999994</v>
      </c>
      <c r="W311">
        <v>-0.14689216404564798</v>
      </c>
      <c r="X311">
        <f t="shared" si="124"/>
        <v>-8.9949468292039994E-2</v>
      </c>
    </row>
    <row r="312" spans="1:24">
      <c r="A312">
        <v>2004</v>
      </c>
      <c r="B312" t="s">
        <v>14</v>
      </c>
      <c r="C312">
        <f t="shared" si="103"/>
        <v>14</v>
      </c>
      <c r="D312">
        <v>47630.926494800115</v>
      </c>
      <c r="E312">
        <f t="shared" si="120"/>
        <v>6523.8954378340277</v>
      </c>
      <c r="F312">
        <f t="shared" si="121"/>
        <v>41107.031056966087</v>
      </c>
      <c r="G312">
        <f t="shared" si="118"/>
        <v>10.771237545522581</v>
      </c>
      <c r="H312">
        <f t="shared" si="119"/>
        <v>0.14730308772374556</v>
      </c>
      <c r="I312">
        <v>2.1996285071854298</v>
      </c>
      <c r="J312">
        <f t="shared" si="104"/>
        <v>3.4904896802913798</v>
      </c>
      <c r="K312">
        <v>146.69765916129029</v>
      </c>
      <c r="L312">
        <f t="shared" si="122"/>
        <v>146.55076124677538</v>
      </c>
      <c r="M312">
        <v>4.4899997711181596</v>
      </c>
      <c r="N312">
        <f t="shared" si="105"/>
        <v>4.4800000190734899</v>
      </c>
      <c r="O312">
        <v>29.707374987495449</v>
      </c>
      <c r="P312">
        <f t="shared" si="117"/>
        <v>29.697297841712583</v>
      </c>
      <c r="S312">
        <v>2.62</v>
      </c>
      <c r="T312">
        <f t="shared" si="114"/>
        <v>2.62</v>
      </c>
      <c r="U312">
        <v>88.456999999999994</v>
      </c>
      <c r="V312">
        <f t="shared" si="123"/>
        <v>100</v>
      </c>
      <c r="W312">
        <v>-0.12323862500331599</v>
      </c>
      <c r="X312">
        <f t="shared" si="124"/>
        <v>-0.14689216404564798</v>
      </c>
    </row>
    <row r="313" spans="1:24">
      <c r="A313">
        <v>2005</v>
      </c>
      <c r="B313" t="s">
        <v>14</v>
      </c>
      <c r="C313">
        <f t="shared" si="103"/>
        <v>14</v>
      </c>
      <c r="D313">
        <v>50878.639517606614</v>
      </c>
      <c r="E313">
        <f t="shared" si="120"/>
        <v>3247.7130228064998</v>
      </c>
      <c r="F313">
        <f t="shared" si="121"/>
        <v>47630.926494800115</v>
      </c>
      <c r="G313">
        <f t="shared" si="118"/>
        <v>10.837198458615759</v>
      </c>
      <c r="H313">
        <f t="shared" si="119"/>
        <v>6.5960913093178419E-2</v>
      </c>
      <c r="I313">
        <v>2.4296919839296098</v>
      </c>
      <c r="J313">
        <f t="shared" si="104"/>
        <v>2.1996285071854298</v>
      </c>
      <c r="K313">
        <v>148.2779200319082</v>
      </c>
      <c r="L313">
        <f t="shared" si="122"/>
        <v>146.69765916129029</v>
      </c>
      <c r="M313">
        <v>4.3400001525878897</v>
      </c>
      <c r="N313">
        <f t="shared" si="105"/>
        <v>4.4899997711181596</v>
      </c>
      <c r="O313">
        <v>30.413274983873752</v>
      </c>
      <c r="P313">
        <f t="shared" si="117"/>
        <v>29.707374987495449</v>
      </c>
      <c r="Q313">
        <v>26.835353599314931</v>
      </c>
      <c r="S313">
        <v>2.83</v>
      </c>
      <c r="T313">
        <f t="shared" si="114"/>
        <v>2.62</v>
      </c>
      <c r="U313">
        <v>66.662000000000006</v>
      </c>
      <c r="V313">
        <f t="shared" si="123"/>
        <v>88.456999999999994</v>
      </c>
      <c r="W313">
        <v>-0.11813679745712335</v>
      </c>
      <c r="X313">
        <f t="shared" si="124"/>
        <v>-0.12323862500331599</v>
      </c>
    </row>
    <row r="314" spans="1:24">
      <c r="A314">
        <v>2006</v>
      </c>
      <c r="B314" t="s">
        <v>14</v>
      </c>
      <c r="C314">
        <f t="shared" si="103"/>
        <v>14</v>
      </c>
      <c r="D314">
        <v>54306.913100624086</v>
      </c>
      <c r="E314">
        <f t="shared" si="120"/>
        <v>3428.2735830174715</v>
      </c>
      <c r="F314">
        <f t="shared" si="121"/>
        <v>50878.639517606614</v>
      </c>
      <c r="G314">
        <f t="shared" si="118"/>
        <v>10.902406810905402</v>
      </c>
      <c r="H314">
        <f t="shared" si="119"/>
        <v>6.5208352289642946E-2</v>
      </c>
      <c r="I314">
        <v>3.9316398954053202</v>
      </c>
      <c r="J314">
        <f t="shared" si="104"/>
        <v>2.4296919839296098</v>
      </c>
      <c r="K314">
        <v>149.95745839706916</v>
      </c>
      <c r="L314">
        <f t="shared" si="122"/>
        <v>148.2779200319082</v>
      </c>
      <c r="M314">
        <v>4.4099998474121103</v>
      </c>
      <c r="N314">
        <f t="shared" si="105"/>
        <v>4.3400001525878897</v>
      </c>
      <c r="O314">
        <v>30.61500238546498</v>
      </c>
      <c r="P314">
        <f t="shared" si="117"/>
        <v>30.413274983873752</v>
      </c>
      <c r="Q314">
        <v>27.102595301422479</v>
      </c>
      <c r="R314">
        <f t="shared" ref="R314:R347" si="125">IF($B314=$B313,Q313,"")</f>
        <v>26.835353599314931</v>
      </c>
      <c r="T314">
        <f t="shared" si="114"/>
        <v>2.83</v>
      </c>
      <c r="U314">
        <v>64.058599999999998</v>
      </c>
      <c r="V314">
        <f t="shared" si="123"/>
        <v>66.662000000000006</v>
      </c>
      <c r="W314">
        <v>-8.5217639064586626E-2</v>
      </c>
      <c r="X314">
        <f t="shared" si="124"/>
        <v>-0.11813679745712335</v>
      </c>
    </row>
    <row r="315" spans="1:24">
      <c r="A315">
        <v>2007</v>
      </c>
      <c r="B315" t="s">
        <v>14</v>
      </c>
      <c r="C315">
        <f t="shared" si="103"/>
        <v>14</v>
      </c>
      <c r="D315">
        <v>61359.645079817223</v>
      </c>
      <c r="E315">
        <f t="shared" si="120"/>
        <v>7052.7319791931368</v>
      </c>
      <c r="F315">
        <f t="shared" si="121"/>
        <v>54306.913100624086</v>
      </c>
      <c r="G315">
        <f t="shared" si="118"/>
        <v>11.02450765179718</v>
      </c>
      <c r="H315">
        <f t="shared" si="119"/>
        <v>0.1221008408917772</v>
      </c>
      <c r="I315">
        <v>4.8971156438134598</v>
      </c>
      <c r="J315">
        <f t="shared" si="104"/>
        <v>3.9316398954053202</v>
      </c>
      <c r="K315">
        <v>153.29391616929951</v>
      </c>
      <c r="L315">
        <f t="shared" si="122"/>
        <v>149.95745839706916</v>
      </c>
      <c r="M315">
        <v>4.6700000762939498</v>
      </c>
      <c r="N315">
        <f t="shared" si="105"/>
        <v>4.4099998474121103</v>
      </c>
      <c r="O315">
        <v>31.872538244338006</v>
      </c>
      <c r="P315">
        <f t="shared" si="117"/>
        <v>30.61500238546498</v>
      </c>
      <c r="Q315">
        <v>23.67132696568051</v>
      </c>
      <c r="R315">
        <f t="shared" si="125"/>
        <v>27.102595301422479</v>
      </c>
      <c r="U315">
        <v>64.841200000000001</v>
      </c>
      <c r="V315">
        <f t="shared" si="123"/>
        <v>64.058599999999998</v>
      </c>
      <c r="W315">
        <v>-5.3340520679996652E-2</v>
      </c>
      <c r="X315">
        <f t="shared" si="124"/>
        <v>-8.5217639064586626E-2</v>
      </c>
    </row>
    <row r="316" spans="1:24">
      <c r="A316">
        <v>2008</v>
      </c>
      <c r="B316" t="s">
        <v>14</v>
      </c>
      <c r="C316">
        <f t="shared" si="103"/>
        <v>14</v>
      </c>
      <c r="D316">
        <v>61257.896890275639</v>
      </c>
      <c r="E316">
        <f t="shared" si="120"/>
        <v>-101.748189541584</v>
      </c>
      <c r="F316">
        <f t="shared" si="121"/>
        <v>61359.645079817223</v>
      </c>
      <c r="G316">
        <f t="shared" si="118"/>
        <v>11.022848048917194</v>
      </c>
      <c r="H316">
        <f t="shared" si="119"/>
        <v>-1.6596028799860107E-3</v>
      </c>
      <c r="I316">
        <v>4.0603049511735296</v>
      </c>
      <c r="J316">
        <f t="shared" si="104"/>
        <v>4.8971156438134598</v>
      </c>
      <c r="K316">
        <v>159.63538774784337</v>
      </c>
      <c r="L316">
        <f t="shared" si="122"/>
        <v>153.29391616929951</v>
      </c>
      <c r="M316">
        <v>6.4000000953674299</v>
      </c>
      <c r="N316">
        <f t="shared" si="105"/>
        <v>4.6700000762939498</v>
      </c>
      <c r="O316">
        <v>36.937172291062396</v>
      </c>
      <c r="P316">
        <f t="shared" si="117"/>
        <v>31.872538244338006</v>
      </c>
      <c r="Q316">
        <v>18.411298892121273</v>
      </c>
      <c r="R316">
        <f t="shared" si="125"/>
        <v>23.67132696568051</v>
      </c>
      <c r="U316">
        <v>73.148499999999999</v>
      </c>
      <c r="V316">
        <f t="shared" si="123"/>
        <v>64.841200000000001</v>
      </c>
      <c r="W316">
        <v>-0.10527413134685999</v>
      </c>
      <c r="X316">
        <f t="shared" si="124"/>
        <v>-5.3340520679996652E-2</v>
      </c>
    </row>
    <row r="317" spans="1:24">
      <c r="A317">
        <v>2009</v>
      </c>
      <c r="B317" t="s">
        <v>14</v>
      </c>
      <c r="C317">
        <f t="shared" si="103"/>
        <v>14</v>
      </c>
      <c r="D317">
        <v>52104.034723116878</v>
      </c>
      <c r="E317">
        <f t="shared" si="120"/>
        <v>-9153.8621671587607</v>
      </c>
      <c r="F317">
        <f t="shared" si="121"/>
        <v>61257.896890275639</v>
      </c>
      <c r="G317">
        <f t="shared" si="118"/>
        <v>10.860997666645424</v>
      </c>
      <c r="H317">
        <f t="shared" si="119"/>
        <v>-0.16185038227176918</v>
      </c>
      <c r="I317">
        <v>-4.4781033915047699</v>
      </c>
      <c r="J317">
        <f t="shared" si="104"/>
        <v>4.0603049511735296</v>
      </c>
      <c r="K317">
        <v>173.00174194826599</v>
      </c>
      <c r="L317">
        <f t="shared" si="122"/>
        <v>159.63538774784337</v>
      </c>
      <c r="M317">
        <v>12.0100002288818</v>
      </c>
      <c r="N317">
        <f t="shared" si="105"/>
        <v>6.4000000953674299</v>
      </c>
      <c r="O317">
        <v>43.849823247807571</v>
      </c>
      <c r="P317">
        <f t="shared" si="117"/>
        <v>36.937172291062396</v>
      </c>
      <c r="Q317">
        <v>14.7227612610181</v>
      </c>
      <c r="R317">
        <f t="shared" si="125"/>
        <v>18.411298892121273</v>
      </c>
      <c r="U317">
        <v>72.161600000000007</v>
      </c>
      <c r="V317">
        <f t="shared" si="123"/>
        <v>73.148499999999999</v>
      </c>
      <c r="W317">
        <v>-0.18235140684551998</v>
      </c>
      <c r="X317">
        <f t="shared" si="124"/>
        <v>-0.10527413134685999</v>
      </c>
    </row>
    <row r="318" spans="1:24">
      <c r="A318">
        <v>2010</v>
      </c>
      <c r="B318" t="s">
        <v>14</v>
      </c>
      <c r="C318">
        <f t="shared" si="103"/>
        <v>14</v>
      </c>
      <c r="D318">
        <v>48711.949929377297</v>
      </c>
      <c r="E318">
        <f t="shared" si="120"/>
        <v>-3392.0847937395811</v>
      </c>
      <c r="F318">
        <f t="shared" si="121"/>
        <v>52104.034723116878</v>
      </c>
      <c r="G318">
        <f t="shared" si="118"/>
        <v>10.793679657396957</v>
      </c>
      <c r="H318">
        <f t="shared" si="119"/>
        <v>-6.7318009248467092E-2</v>
      </c>
      <c r="I318">
        <v>-0.92209582902446896</v>
      </c>
      <c r="J318">
        <f t="shared" si="104"/>
        <v>-4.4781033915047699</v>
      </c>
      <c r="K318">
        <v>189.43424989626726</v>
      </c>
      <c r="L318">
        <f t="shared" si="122"/>
        <v>173.00174194826599</v>
      </c>
      <c r="M318">
        <v>13.8500003814697</v>
      </c>
      <c r="N318">
        <f t="shared" si="105"/>
        <v>12.0100002288818</v>
      </c>
      <c r="O318">
        <v>62.190902535056047</v>
      </c>
      <c r="P318">
        <f t="shared" si="117"/>
        <v>43.849823247807571</v>
      </c>
      <c r="Q318">
        <v>16.582933385655199</v>
      </c>
      <c r="R318">
        <f t="shared" si="125"/>
        <v>14.7227612610181</v>
      </c>
      <c r="U318">
        <v>67.879199999999997</v>
      </c>
      <c r="V318">
        <f t="shared" si="123"/>
        <v>72.161600000000007</v>
      </c>
      <c r="W318">
        <v>-0.19169598537101998</v>
      </c>
      <c r="X318">
        <f t="shared" si="124"/>
        <v>-0.18235140684551998</v>
      </c>
    </row>
    <row r="319" spans="1:24">
      <c r="A319">
        <v>2011</v>
      </c>
      <c r="B319" t="s">
        <v>14</v>
      </c>
      <c r="C319">
        <f t="shared" si="103"/>
        <v>14</v>
      </c>
      <c r="D319">
        <v>51943.96317609027</v>
      </c>
      <c r="E319">
        <f t="shared" si="120"/>
        <v>3232.0132467129733</v>
      </c>
      <c r="F319">
        <f t="shared" si="121"/>
        <v>48711.949929377297</v>
      </c>
      <c r="G319">
        <f t="shared" si="118"/>
        <v>10.857920785272514</v>
      </c>
      <c r="H319">
        <f t="shared" si="119"/>
        <v>6.4241127875556359E-2</v>
      </c>
      <c r="I319">
        <v>2.5571888318692002</v>
      </c>
      <c r="J319">
        <f t="shared" si="104"/>
        <v>-0.92209582902446896</v>
      </c>
      <c r="K319">
        <v>188.41035441940943</v>
      </c>
      <c r="L319">
        <f t="shared" si="122"/>
        <v>189.43424989626726</v>
      </c>
      <c r="M319">
        <v>14.6199998855591</v>
      </c>
      <c r="N319">
        <f t="shared" si="105"/>
        <v>13.8500003814697</v>
      </c>
      <c r="O319">
        <v>43.830476769134151</v>
      </c>
      <c r="P319">
        <f t="shared" si="117"/>
        <v>62.190902535056047</v>
      </c>
      <c r="Q319">
        <v>15.786819188287717</v>
      </c>
      <c r="R319">
        <f t="shared" si="125"/>
        <v>16.582933385655199</v>
      </c>
      <c r="U319">
        <v>62.842399999999998</v>
      </c>
      <c r="V319">
        <f t="shared" si="123"/>
        <v>67.879199999999997</v>
      </c>
      <c r="W319">
        <v>-0.17282481827205995</v>
      </c>
      <c r="X319">
        <f t="shared" si="124"/>
        <v>-0.19169598537101998</v>
      </c>
    </row>
    <row r="320" spans="1:24">
      <c r="A320">
        <v>2012</v>
      </c>
      <c r="B320" t="s">
        <v>14</v>
      </c>
      <c r="C320">
        <f t="shared" si="103"/>
        <v>14</v>
      </c>
      <c r="D320">
        <v>48945.980232792972</v>
      </c>
      <c r="E320">
        <f t="shared" si="120"/>
        <v>-2997.9829432972983</v>
      </c>
      <c r="F320">
        <f t="shared" si="121"/>
        <v>51943.96317609027</v>
      </c>
      <c r="G320">
        <f t="shared" si="118"/>
        <v>10.79847252472541</v>
      </c>
      <c r="H320">
        <f t="shared" si="119"/>
        <v>-5.9448260547103615E-2</v>
      </c>
      <c r="I320">
        <v>1.6962089729454499</v>
      </c>
      <c r="J320">
        <f t="shared" si="104"/>
        <v>2.5571888318692002</v>
      </c>
      <c r="K320">
        <v>191.42712342799229</v>
      </c>
      <c r="L320">
        <f t="shared" si="122"/>
        <v>188.41035441940943</v>
      </c>
      <c r="M320">
        <v>14.670000076293899</v>
      </c>
      <c r="N320">
        <f t="shared" si="105"/>
        <v>14.6199998855591</v>
      </c>
      <c r="O320">
        <v>39.411421098094337</v>
      </c>
      <c r="P320">
        <f t="shared" si="117"/>
        <v>43.830476769134151</v>
      </c>
      <c r="Q320">
        <v>16.836021151687444</v>
      </c>
      <c r="R320">
        <f t="shared" si="125"/>
        <v>15.786819188287717</v>
      </c>
      <c r="U320">
        <v>73.184299999999993</v>
      </c>
      <c r="V320">
        <f t="shared" si="123"/>
        <v>62.842399999999998</v>
      </c>
      <c r="W320">
        <v>-0.14003351689707</v>
      </c>
      <c r="X320">
        <f t="shared" si="124"/>
        <v>-0.17282481827205995</v>
      </c>
    </row>
    <row r="321" spans="1:24">
      <c r="A321">
        <v>2013</v>
      </c>
      <c r="B321" t="s">
        <v>14</v>
      </c>
      <c r="C321">
        <f t="shared" si="103"/>
        <v>14</v>
      </c>
      <c r="D321">
        <v>51665.178305814479</v>
      </c>
      <c r="E321">
        <f t="shared" si="120"/>
        <v>2719.1980730215073</v>
      </c>
      <c r="F321">
        <f t="shared" si="121"/>
        <v>48945.980232792972</v>
      </c>
      <c r="G321">
        <f t="shared" si="118"/>
        <v>10.85253929983411</v>
      </c>
      <c r="H321">
        <f t="shared" si="119"/>
        <v>5.4066775108699616E-2</v>
      </c>
      <c r="I321">
        <v>0.50871486948543598</v>
      </c>
      <c r="J321">
        <f t="shared" si="104"/>
        <v>1.6962089729454499</v>
      </c>
      <c r="K321">
        <v>188.24795948260504</v>
      </c>
      <c r="L321">
        <f t="shared" si="122"/>
        <v>191.42712342799229</v>
      </c>
      <c r="M321">
        <v>13.039999961853001</v>
      </c>
      <c r="N321">
        <f t="shared" si="105"/>
        <v>14.670000076293899</v>
      </c>
      <c r="O321">
        <v>37.782664961066239</v>
      </c>
      <c r="P321">
        <f t="shared" si="117"/>
        <v>39.411421098094337</v>
      </c>
      <c r="Q321">
        <v>21.748403460331652</v>
      </c>
      <c r="R321">
        <f t="shared" si="125"/>
        <v>16.836021151687444</v>
      </c>
      <c r="U321">
        <v>74.799000000000007</v>
      </c>
      <c r="V321">
        <f t="shared" si="123"/>
        <v>73.184299999999993</v>
      </c>
      <c r="W321">
        <v>-0.10259568363156667</v>
      </c>
      <c r="X321">
        <f t="shared" si="124"/>
        <v>-0.14003351689707</v>
      </c>
    </row>
    <row r="322" spans="1:24">
      <c r="A322">
        <v>2014</v>
      </c>
      <c r="B322" t="s">
        <v>14</v>
      </c>
      <c r="C322">
        <f t="shared" si="103"/>
        <v>14</v>
      </c>
      <c r="D322">
        <v>55628.182710513618</v>
      </c>
      <c r="E322">
        <f t="shared" si="120"/>
        <v>3963.0044046991388</v>
      </c>
      <c r="F322">
        <f t="shared" si="121"/>
        <v>51665.178305814479</v>
      </c>
      <c r="G322">
        <f t="shared" si="118"/>
        <v>10.926445235099356</v>
      </c>
      <c r="H322">
        <f t="shared" si="119"/>
        <v>7.390593526524647E-2</v>
      </c>
      <c r="I322">
        <v>0.18254231662794901</v>
      </c>
      <c r="J322">
        <f t="shared" si="104"/>
        <v>0.50871486948543598</v>
      </c>
      <c r="K322">
        <v>201.4994235679865</v>
      </c>
      <c r="L322">
        <f t="shared" si="122"/>
        <v>188.24795948260504</v>
      </c>
      <c r="M322">
        <v>11.2600002288818</v>
      </c>
      <c r="N322">
        <f t="shared" si="105"/>
        <v>13.039999961853001</v>
      </c>
      <c r="O322">
        <v>34.756106253674609</v>
      </c>
      <c r="P322">
        <f t="shared" ref="P322:P347" si="126">IF($B322=$B321,O321,"")</f>
        <v>37.782664961066239</v>
      </c>
      <c r="Q322">
        <v>24.188951411376785</v>
      </c>
      <c r="R322">
        <f t="shared" si="125"/>
        <v>21.748403460331652</v>
      </c>
      <c r="U322">
        <v>73.703100000000006</v>
      </c>
      <c r="V322">
        <f t="shared" si="123"/>
        <v>74.799000000000007</v>
      </c>
      <c r="W322">
        <v>-0.11349987031421867</v>
      </c>
      <c r="X322">
        <f t="shared" si="124"/>
        <v>-0.10259568363156667</v>
      </c>
    </row>
    <row r="323" spans="1:24">
      <c r="A323">
        <v>2015</v>
      </c>
      <c r="B323" t="s">
        <v>14</v>
      </c>
      <c r="C323">
        <f t="shared" ref="C323:C386" si="127">IF(B323=B322,C322,C322+1)</f>
        <v>14</v>
      </c>
      <c r="D323">
        <v>61908.794530860665</v>
      </c>
      <c r="E323">
        <f t="shared" si="120"/>
        <v>6280.6118203470469</v>
      </c>
      <c r="F323">
        <f t="shared" si="121"/>
        <v>55628.182710513618</v>
      </c>
      <c r="G323">
        <f t="shared" si="118"/>
        <v>11.033417525008263</v>
      </c>
      <c r="H323">
        <f t="shared" si="119"/>
        <v>0.1069722899089065</v>
      </c>
      <c r="I323">
        <v>-0.28987907901273902</v>
      </c>
      <c r="J323">
        <f t="shared" ref="J323:J386" si="128">IF($B323=$B322,I322,"")</f>
        <v>0.18254231662794901</v>
      </c>
      <c r="K323">
        <v>215.43767867811096</v>
      </c>
      <c r="L323">
        <f t="shared" si="122"/>
        <v>201.4994235679865</v>
      </c>
      <c r="M323">
        <v>9.3999996185302699</v>
      </c>
      <c r="N323">
        <f t="shared" ref="N323:N386" si="129">IF($B323=$B322,M322,"")</f>
        <v>11.2600002288818</v>
      </c>
      <c r="O323">
        <v>27.055732494201489</v>
      </c>
      <c r="P323">
        <f t="shared" si="126"/>
        <v>34.756106253674609</v>
      </c>
      <c r="Q323">
        <v>30.153335994188112</v>
      </c>
      <c r="R323">
        <f t="shared" si="125"/>
        <v>24.188951411376785</v>
      </c>
      <c r="U323">
        <v>69.367999999999995</v>
      </c>
      <c r="V323">
        <f t="shared" si="123"/>
        <v>73.703100000000006</v>
      </c>
      <c r="W323">
        <v>-0.18367024474687998</v>
      </c>
      <c r="X323">
        <f t="shared" si="124"/>
        <v>-0.11349987031421867</v>
      </c>
    </row>
    <row r="324" spans="1:24">
      <c r="A324">
        <v>1993</v>
      </c>
      <c r="B324" t="s">
        <v>13</v>
      </c>
      <c r="C324">
        <f t="shared" si="127"/>
        <v>15</v>
      </c>
      <c r="D324">
        <v>18676.952578918328</v>
      </c>
      <c r="E324" t="str">
        <f t="shared" si="120"/>
        <v/>
      </c>
      <c r="F324" t="str">
        <f t="shared" si="121"/>
        <v/>
      </c>
      <c r="G324">
        <f t="shared" si="118"/>
        <v>9.8350455603008164</v>
      </c>
      <c r="H324" t="str">
        <f t="shared" si="119"/>
        <v/>
      </c>
      <c r="I324">
        <v>4.6267346833129297</v>
      </c>
      <c r="J324" t="str">
        <f t="shared" si="128"/>
        <v/>
      </c>
      <c r="K324">
        <v>37.875299230167663</v>
      </c>
      <c r="L324" t="str">
        <f t="shared" si="122"/>
        <v/>
      </c>
      <c r="M324">
        <v>10.2399997711182</v>
      </c>
      <c r="N324" t="str">
        <f t="shared" si="129"/>
        <v/>
      </c>
      <c r="O324">
        <v>48.288710472263034</v>
      </c>
      <c r="P324" t="str">
        <f t="shared" si="126"/>
        <v/>
      </c>
      <c r="Q324">
        <v>19.756346108422711</v>
      </c>
      <c r="R324" t="str">
        <f t="shared" si="125"/>
        <v/>
      </c>
      <c r="S324">
        <v>5.7984999999999998</v>
      </c>
      <c r="T324" t="str">
        <f t="shared" ref="T324:T335" si="130">IF($B324=$B323,S323,"")</f>
        <v/>
      </c>
      <c r="V324" t="str">
        <f t="shared" si="123"/>
        <v/>
      </c>
      <c r="X324" t="str">
        <f t="shared" si="124"/>
        <v/>
      </c>
    </row>
    <row r="325" spans="1:24">
      <c r="A325">
        <v>1994</v>
      </c>
      <c r="B325" t="s">
        <v>13</v>
      </c>
      <c r="C325">
        <f t="shared" si="127"/>
        <v>15</v>
      </c>
      <c r="D325">
        <v>19273.844170010307</v>
      </c>
      <c r="E325">
        <f t="shared" si="120"/>
        <v>596.89159109197863</v>
      </c>
      <c r="F325">
        <f t="shared" si="121"/>
        <v>18676.952578918328</v>
      </c>
      <c r="G325">
        <f t="shared" ref="G325:G346" si="131">LN(D325)</f>
        <v>9.8665042313941296</v>
      </c>
      <c r="H325">
        <f t="shared" ref="H325:H347" si="132">IF(B325=B324,G325-G324,"")</f>
        <v>3.1458671093313129E-2</v>
      </c>
      <c r="I325">
        <v>4.0518421806572</v>
      </c>
      <c r="J325">
        <f t="shared" si="128"/>
        <v>4.6267346833129297</v>
      </c>
      <c r="K325">
        <v>40.57938710661719</v>
      </c>
      <c r="L325">
        <f t="shared" si="122"/>
        <v>37.875299230167663</v>
      </c>
      <c r="M325">
        <v>11.0900001525879</v>
      </c>
      <c r="N325">
        <f t="shared" si="129"/>
        <v>10.2399997711182</v>
      </c>
      <c r="O325">
        <v>46.02895672037981</v>
      </c>
      <c r="P325">
        <f t="shared" si="126"/>
        <v>48.288710472263034</v>
      </c>
      <c r="Q325">
        <v>19.850880793316641</v>
      </c>
      <c r="R325">
        <f t="shared" si="125"/>
        <v>19.756346108422711</v>
      </c>
      <c r="S325">
        <v>5.9649999999999999</v>
      </c>
      <c r="T325">
        <f t="shared" si="130"/>
        <v>5.7984999999999998</v>
      </c>
    </row>
    <row r="326" spans="1:24">
      <c r="A326">
        <v>1995</v>
      </c>
      <c r="B326" t="s">
        <v>13</v>
      </c>
      <c r="C326">
        <f t="shared" si="127"/>
        <v>15</v>
      </c>
      <c r="D326">
        <v>20596.388575759589</v>
      </c>
      <c r="E326">
        <f t="shared" ref="E326:E347" si="133">IF($B326=$B325,D326-D325,"")</f>
        <v>1322.5444057492823</v>
      </c>
      <c r="F326">
        <f t="shared" ref="F326:F347" si="134">IF($B326=$B325,D325,"")</f>
        <v>19273.844170010307</v>
      </c>
      <c r="G326">
        <f t="shared" si="131"/>
        <v>9.9328710275524212</v>
      </c>
      <c r="H326">
        <f t="shared" si="132"/>
        <v>6.6366796158291663E-2</v>
      </c>
      <c r="I326">
        <v>5.2354225804429904</v>
      </c>
      <c r="J326">
        <f t="shared" si="128"/>
        <v>4.0518421806572</v>
      </c>
      <c r="K326">
        <v>45.824985476912609</v>
      </c>
      <c r="L326">
        <f t="shared" ref="L326:L347" si="135">IF($B326=$B325,K325,"")</f>
        <v>40.57938710661719</v>
      </c>
      <c r="M326">
        <v>11.670000076293899</v>
      </c>
      <c r="N326">
        <f t="shared" si="129"/>
        <v>11.0900001525879</v>
      </c>
      <c r="O326">
        <v>47.258562936187552</v>
      </c>
      <c r="P326">
        <f t="shared" si="126"/>
        <v>46.02895672037981</v>
      </c>
      <c r="Q326">
        <v>21.879971466968481</v>
      </c>
      <c r="R326">
        <f t="shared" si="125"/>
        <v>19.850880793316641</v>
      </c>
      <c r="S326">
        <v>6.7687999999999997</v>
      </c>
      <c r="T326">
        <f t="shared" si="130"/>
        <v>5.9649999999999999</v>
      </c>
    </row>
    <row r="327" spans="1:24">
      <c r="A327">
        <v>1996</v>
      </c>
      <c r="B327" t="s">
        <v>13</v>
      </c>
      <c r="C327">
        <f t="shared" si="127"/>
        <v>15</v>
      </c>
      <c r="D327">
        <v>23020.0999399922</v>
      </c>
      <c r="E327">
        <f t="shared" si="133"/>
        <v>2423.7113642326112</v>
      </c>
      <c r="F327">
        <f t="shared" si="134"/>
        <v>20596.388575759589</v>
      </c>
      <c r="G327">
        <f t="shared" si="131"/>
        <v>10.044123023708336</v>
      </c>
      <c r="H327">
        <f t="shared" si="132"/>
        <v>0.11125199615591441</v>
      </c>
      <c r="I327">
        <v>4.00697668981039</v>
      </c>
      <c r="J327">
        <f t="shared" si="128"/>
        <v>5.2354225804429904</v>
      </c>
      <c r="K327">
        <v>42.982839954297148</v>
      </c>
      <c r="L327">
        <f t="shared" si="135"/>
        <v>45.824985476912609</v>
      </c>
      <c r="M327">
        <v>11.8699998855591</v>
      </c>
      <c r="N327">
        <f t="shared" si="129"/>
        <v>11.670000076293899</v>
      </c>
      <c r="O327">
        <v>46.427149137683593</v>
      </c>
      <c r="P327">
        <f t="shared" si="126"/>
        <v>47.258562936187552</v>
      </c>
      <c r="Q327">
        <v>22.158611383077183</v>
      </c>
      <c r="R327">
        <f t="shared" si="125"/>
        <v>21.879971466968481</v>
      </c>
      <c r="S327">
        <v>5.7858000000000001</v>
      </c>
      <c r="T327">
        <f t="shared" si="130"/>
        <v>6.7687999999999997</v>
      </c>
      <c r="U327">
        <v>46.925899999999999</v>
      </c>
      <c r="W327">
        <v>-0.24185849103068802</v>
      </c>
    </row>
    <row r="328" spans="1:24">
      <c r="A328">
        <v>1997</v>
      </c>
      <c r="B328" t="s">
        <v>13</v>
      </c>
      <c r="C328">
        <f t="shared" si="127"/>
        <v>15</v>
      </c>
      <c r="D328">
        <v>21779.624366701766</v>
      </c>
      <c r="E328">
        <f t="shared" si="133"/>
        <v>-1240.4755732904341</v>
      </c>
      <c r="F328">
        <f t="shared" si="134"/>
        <v>23020.0999399922</v>
      </c>
      <c r="G328">
        <f t="shared" si="131"/>
        <v>9.9887301496303174</v>
      </c>
      <c r="H328">
        <f t="shared" si="132"/>
        <v>-5.5392874078018295E-2</v>
      </c>
      <c r="I328">
        <v>2.0431077975013299</v>
      </c>
      <c r="J328">
        <f t="shared" si="128"/>
        <v>4.00697668981039</v>
      </c>
      <c r="K328">
        <v>44.681747130756605</v>
      </c>
      <c r="L328">
        <f t="shared" si="135"/>
        <v>42.982839954297148</v>
      </c>
      <c r="M328">
        <v>12</v>
      </c>
      <c r="N328">
        <f t="shared" si="129"/>
        <v>11.8699998855591</v>
      </c>
      <c r="O328">
        <v>44.371746627943978</v>
      </c>
      <c r="P328">
        <f t="shared" si="126"/>
        <v>46.427149137683593</v>
      </c>
      <c r="Q328">
        <v>22.195362392171951</v>
      </c>
      <c r="R328">
        <f t="shared" si="125"/>
        <v>22.158611383077183</v>
      </c>
      <c r="S328">
        <v>5.5888</v>
      </c>
      <c r="T328">
        <f t="shared" si="130"/>
        <v>5.7858000000000001</v>
      </c>
      <c r="U328">
        <v>47.849699999999999</v>
      </c>
      <c r="V328">
        <f t="shared" ref="V328:V347" si="136">IF($B328=$B327,U327,"")</f>
        <v>46.925899999999999</v>
      </c>
      <c r="W328">
        <v>-0.21118089962031997</v>
      </c>
      <c r="X328">
        <f t="shared" ref="X328:X347" si="137">IF($B328=$B327,W327,"")</f>
        <v>-0.24185849103068802</v>
      </c>
    </row>
    <row r="329" spans="1:24">
      <c r="A329">
        <v>1998</v>
      </c>
      <c r="B329" t="s">
        <v>13</v>
      </c>
      <c r="C329">
        <f t="shared" si="127"/>
        <v>15</v>
      </c>
      <c r="D329">
        <v>22252.35808623103</v>
      </c>
      <c r="E329">
        <f t="shared" si="133"/>
        <v>472.73371952926391</v>
      </c>
      <c r="F329">
        <f t="shared" si="134"/>
        <v>21779.624366701766</v>
      </c>
      <c r="G329">
        <f t="shared" si="131"/>
        <v>10.010203263382396</v>
      </c>
      <c r="H329">
        <f t="shared" si="132"/>
        <v>2.1473113752078277E-2</v>
      </c>
      <c r="I329">
        <v>1.95508557719383</v>
      </c>
      <c r="J329">
        <f t="shared" si="128"/>
        <v>2.0431077975013299</v>
      </c>
      <c r="K329">
        <v>45.209980277402153</v>
      </c>
      <c r="L329">
        <f t="shared" si="135"/>
        <v>44.681747130756605</v>
      </c>
      <c r="M329">
        <v>12.1199998855591</v>
      </c>
      <c r="N329">
        <f t="shared" si="129"/>
        <v>12</v>
      </c>
      <c r="O329">
        <v>40.725777510249891</v>
      </c>
      <c r="P329">
        <f t="shared" si="126"/>
        <v>44.371746627943978</v>
      </c>
      <c r="Q329">
        <v>21.382893893242386</v>
      </c>
      <c r="R329">
        <f t="shared" si="125"/>
        <v>22.195362392171951</v>
      </c>
      <c r="S329">
        <v>5.1715</v>
      </c>
      <c r="T329">
        <f t="shared" si="130"/>
        <v>5.5888</v>
      </c>
      <c r="U329">
        <v>55.750900000000001</v>
      </c>
      <c r="V329">
        <f t="shared" si="136"/>
        <v>47.849699999999999</v>
      </c>
      <c r="W329">
        <v>-0.11778817489302668</v>
      </c>
      <c r="X329">
        <f t="shared" si="137"/>
        <v>-0.21118089962031997</v>
      </c>
    </row>
    <row r="330" spans="1:24">
      <c r="A330">
        <v>1999</v>
      </c>
      <c r="B330" t="s">
        <v>13</v>
      </c>
      <c r="C330">
        <f t="shared" si="127"/>
        <v>15</v>
      </c>
      <c r="D330">
        <v>21936.823129350909</v>
      </c>
      <c r="E330">
        <f t="shared" si="133"/>
        <v>-315.53495688012117</v>
      </c>
      <c r="F330">
        <f t="shared" si="134"/>
        <v>22252.35808623103</v>
      </c>
      <c r="G330">
        <f t="shared" si="131"/>
        <v>9.9959219252296894</v>
      </c>
      <c r="H330">
        <f t="shared" si="132"/>
        <v>-1.4281338152706269E-2</v>
      </c>
      <c r="I330">
        <v>1.6634599500771401</v>
      </c>
      <c r="J330">
        <f t="shared" si="128"/>
        <v>1.95508557719383</v>
      </c>
      <c r="K330">
        <v>44.725170564690849</v>
      </c>
      <c r="L330">
        <f t="shared" si="135"/>
        <v>45.209980277402153</v>
      </c>
      <c r="M330">
        <v>11.689999580383301</v>
      </c>
      <c r="N330">
        <f t="shared" si="129"/>
        <v>12.1199998855591</v>
      </c>
      <c r="O330">
        <v>39.701036281721315</v>
      </c>
      <c r="P330">
        <f t="shared" si="126"/>
        <v>40.725777510249891</v>
      </c>
      <c r="Q330">
        <v>21.128074894980294</v>
      </c>
      <c r="R330">
        <f t="shared" si="125"/>
        <v>21.382893893242386</v>
      </c>
      <c r="S330">
        <v>4.7930999999999999</v>
      </c>
      <c r="T330">
        <f t="shared" si="130"/>
        <v>5.1715</v>
      </c>
      <c r="U330">
        <v>62.186199999999999</v>
      </c>
      <c r="V330">
        <f t="shared" si="136"/>
        <v>55.750900000000001</v>
      </c>
      <c r="W330">
        <v>2.5942884346849993E-2</v>
      </c>
      <c r="X330">
        <f t="shared" si="137"/>
        <v>-0.11778817489302668</v>
      </c>
    </row>
    <row r="331" spans="1:24">
      <c r="A331">
        <v>2000</v>
      </c>
      <c r="B331" t="s">
        <v>13</v>
      </c>
      <c r="C331">
        <f t="shared" si="127"/>
        <v>15</v>
      </c>
      <c r="D331">
        <v>20051.242154834217</v>
      </c>
      <c r="E331">
        <f t="shared" si="133"/>
        <v>-1885.5809745166916</v>
      </c>
      <c r="F331">
        <f t="shared" si="134"/>
        <v>21936.823129350909</v>
      </c>
      <c r="G331">
        <f t="shared" si="131"/>
        <v>9.9060463836752781</v>
      </c>
      <c r="H331">
        <f t="shared" si="132"/>
        <v>-8.9875541554411242E-2</v>
      </c>
      <c r="I331">
        <v>2.5376853209500498</v>
      </c>
      <c r="J331">
        <f t="shared" si="128"/>
        <v>1.6634599500771401</v>
      </c>
      <c r="K331">
        <v>50.474518672863127</v>
      </c>
      <c r="L331">
        <f t="shared" si="135"/>
        <v>44.725170564690849</v>
      </c>
      <c r="M331">
        <v>10.8400001525879</v>
      </c>
      <c r="N331">
        <f t="shared" si="129"/>
        <v>11.689999580383301</v>
      </c>
      <c r="O331">
        <v>38.527393184176802</v>
      </c>
      <c r="P331">
        <f t="shared" si="126"/>
        <v>39.701036281721315</v>
      </c>
      <c r="Q331">
        <v>20.772876800562575</v>
      </c>
      <c r="R331">
        <f t="shared" si="125"/>
        <v>21.128074894980294</v>
      </c>
      <c r="S331">
        <v>5.4414999999999996</v>
      </c>
      <c r="T331">
        <f t="shared" si="130"/>
        <v>4.7930999999999999</v>
      </c>
      <c r="U331">
        <v>75.960999999999999</v>
      </c>
      <c r="V331">
        <f t="shared" si="136"/>
        <v>62.186199999999999</v>
      </c>
      <c r="W331">
        <v>0.16718608687118666</v>
      </c>
      <c r="X331">
        <f t="shared" si="137"/>
        <v>2.5942884346849993E-2</v>
      </c>
    </row>
    <row r="332" spans="1:24">
      <c r="A332">
        <v>2001</v>
      </c>
      <c r="B332" t="s">
        <v>13</v>
      </c>
      <c r="C332">
        <f t="shared" si="127"/>
        <v>15</v>
      </c>
      <c r="D332">
        <v>20400.811111522489</v>
      </c>
      <c r="E332">
        <f t="shared" si="133"/>
        <v>349.56895668827201</v>
      </c>
      <c r="F332">
        <f t="shared" si="134"/>
        <v>20051.242154834217</v>
      </c>
      <c r="G332">
        <f t="shared" si="131"/>
        <v>9.9233299394106353</v>
      </c>
      <c r="H332">
        <f t="shared" si="132"/>
        <v>1.7283555735357226E-2</v>
      </c>
      <c r="I332">
        <v>2.7851654271355502</v>
      </c>
      <c r="J332">
        <f t="shared" si="128"/>
        <v>2.5376853209500498</v>
      </c>
      <c r="K332">
        <v>50.20822391299896</v>
      </c>
      <c r="L332">
        <f t="shared" si="135"/>
        <v>50.474518672863127</v>
      </c>
      <c r="M332">
        <v>9.6000003814697301</v>
      </c>
      <c r="N332">
        <f t="shared" si="129"/>
        <v>10.8400001525879</v>
      </c>
      <c r="O332">
        <v>39.485323701726287</v>
      </c>
      <c r="P332">
        <f t="shared" si="126"/>
        <v>38.527393184176802</v>
      </c>
      <c r="Q332">
        <v>21.19427558471072</v>
      </c>
      <c r="R332">
        <f t="shared" si="125"/>
        <v>20.772876800562575</v>
      </c>
      <c r="S332">
        <v>5.1981999999999999</v>
      </c>
      <c r="T332">
        <f t="shared" si="130"/>
        <v>5.4414999999999996</v>
      </c>
      <c r="U332">
        <v>66.759600000000006</v>
      </c>
      <c r="V332">
        <f t="shared" si="136"/>
        <v>75.960999999999999</v>
      </c>
      <c r="W332">
        <v>0.11997366041414004</v>
      </c>
      <c r="X332">
        <f t="shared" si="137"/>
        <v>0.16718608687118666</v>
      </c>
    </row>
    <row r="333" spans="1:24">
      <c r="A333">
        <v>2002</v>
      </c>
      <c r="B333" t="s">
        <v>13</v>
      </c>
      <c r="C333">
        <f t="shared" si="127"/>
        <v>15</v>
      </c>
      <c r="D333">
        <v>22196.506754722228</v>
      </c>
      <c r="E333">
        <f t="shared" si="133"/>
        <v>1795.6956431997387</v>
      </c>
      <c r="F333">
        <f t="shared" si="134"/>
        <v>20400.811111522489</v>
      </c>
      <c r="G333">
        <f t="shared" si="131"/>
        <v>10.007690202088137</v>
      </c>
      <c r="H333">
        <f t="shared" si="132"/>
        <v>8.4360262677501296E-2</v>
      </c>
      <c r="I333">
        <v>2.46532319171164</v>
      </c>
      <c r="J333">
        <f t="shared" si="128"/>
        <v>2.7851654271355502</v>
      </c>
      <c r="K333">
        <v>48.198416964495763</v>
      </c>
      <c r="L333">
        <f t="shared" si="135"/>
        <v>50.20822391299896</v>
      </c>
      <c r="M333">
        <v>9.2100000381469709</v>
      </c>
      <c r="N333">
        <f t="shared" si="129"/>
        <v>9.6000003814697301</v>
      </c>
      <c r="O333">
        <v>38.620466635983419</v>
      </c>
      <c r="P333">
        <f t="shared" si="126"/>
        <v>39.485323701726287</v>
      </c>
      <c r="Q333">
        <v>21.135870511078092</v>
      </c>
      <c r="R333">
        <f t="shared" si="125"/>
        <v>21.19427558471072</v>
      </c>
      <c r="S333">
        <v>5.1195000000000004</v>
      </c>
      <c r="T333">
        <f t="shared" si="130"/>
        <v>5.1981999999999999</v>
      </c>
      <c r="U333">
        <v>56.667299999999997</v>
      </c>
      <c r="V333">
        <f t="shared" si="136"/>
        <v>66.759600000000006</v>
      </c>
      <c r="W333">
        <v>-7.1183986776000385E-4</v>
      </c>
      <c r="X333">
        <f t="shared" si="137"/>
        <v>0.11997366041414004</v>
      </c>
    </row>
    <row r="334" spans="1:24">
      <c r="A334">
        <v>2003</v>
      </c>
      <c r="B334" t="s">
        <v>13</v>
      </c>
      <c r="C334">
        <f t="shared" si="127"/>
        <v>15</v>
      </c>
      <c r="D334">
        <v>27387.226315017651</v>
      </c>
      <c r="E334">
        <f t="shared" si="133"/>
        <v>5190.7195602954234</v>
      </c>
      <c r="F334">
        <f t="shared" si="134"/>
        <v>22196.506754722228</v>
      </c>
      <c r="G334">
        <f t="shared" si="131"/>
        <v>10.217831990791908</v>
      </c>
      <c r="H334">
        <f t="shared" si="132"/>
        <v>0.21014178870377087</v>
      </c>
      <c r="I334">
        <v>2.67255552772852</v>
      </c>
      <c r="J334">
        <f t="shared" si="128"/>
        <v>2.46532319171164</v>
      </c>
      <c r="K334">
        <v>46.268638686322433</v>
      </c>
      <c r="L334">
        <f t="shared" si="135"/>
        <v>48.198416964495763</v>
      </c>
      <c r="M334">
        <v>8.8699998855590803</v>
      </c>
      <c r="N334">
        <f t="shared" si="129"/>
        <v>9.2100000381469709</v>
      </c>
      <c r="O334">
        <v>38.584547054252013</v>
      </c>
      <c r="P334">
        <f t="shared" si="126"/>
        <v>38.620466635983419</v>
      </c>
      <c r="Q334">
        <v>20.462444210917599</v>
      </c>
      <c r="R334">
        <f t="shared" si="125"/>
        <v>21.135870511078092</v>
      </c>
      <c r="S334">
        <v>4.6425999999999998</v>
      </c>
      <c r="T334">
        <f t="shared" si="130"/>
        <v>5.1195000000000004</v>
      </c>
      <c r="U334">
        <v>64.763099999999994</v>
      </c>
      <c r="V334">
        <f t="shared" si="136"/>
        <v>56.667299999999997</v>
      </c>
      <c r="W334">
        <v>-1.0866231167606636E-2</v>
      </c>
      <c r="X334">
        <f t="shared" si="137"/>
        <v>-7.1183986776000385E-4</v>
      </c>
    </row>
    <row r="335" spans="1:24">
      <c r="A335">
        <v>2004</v>
      </c>
      <c r="B335" t="s">
        <v>13</v>
      </c>
      <c r="C335">
        <f t="shared" si="127"/>
        <v>15</v>
      </c>
      <c r="D335">
        <v>31174.561087858037</v>
      </c>
      <c r="E335">
        <f t="shared" si="133"/>
        <v>3787.334772840386</v>
      </c>
      <c r="F335">
        <f t="shared" si="134"/>
        <v>27387.226315017651</v>
      </c>
      <c r="G335">
        <f t="shared" si="131"/>
        <v>10.347357691471037</v>
      </c>
      <c r="H335">
        <f t="shared" si="132"/>
        <v>0.12952570067912994</v>
      </c>
      <c r="I335">
        <v>2.2067366142365401</v>
      </c>
      <c r="J335">
        <f t="shared" si="128"/>
        <v>2.67255552772852</v>
      </c>
      <c r="K335">
        <v>47.543643591484368</v>
      </c>
      <c r="L335">
        <f t="shared" si="135"/>
        <v>46.268638686322433</v>
      </c>
      <c r="M335">
        <v>7.8699998855590803</v>
      </c>
      <c r="N335">
        <f t="shared" si="129"/>
        <v>8.8699998855590803</v>
      </c>
      <c r="O335">
        <v>37.882914272785399</v>
      </c>
      <c r="P335">
        <f t="shared" si="126"/>
        <v>38.584547054252013</v>
      </c>
      <c r="Q335">
        <v>20.821936139529509</v>
      </c>
      <c r="R335">
        <f t="shared" si="125"/>
        <v>20.462444210917599</v>
      </c>
      <c r="T335">
        <f t="shared" si="130"/>
        <v>4.6425999999999998</v>
      </c>
      <c r="U335">
        <v>82.592100000000002</v>
      </c>
      <c r="V335">
        <f t="shared" si="136"/>
        <v>64.763099999999994</v>
      </c>
      <c r="W335">
        <v>1.4135479794560035E-2</v>
      </c>
      <c r="X335">
        <f t="shared" si="137"/>
        <v>-1.0866231167606636E-2</v>
      </c>
    </row>
    <row r="336" spans="1:24">
      <c r="A336">
        <v>2005</v>
      </c>
      <c r="B336" t="s">
        <v>13</v>
      </c>
      <c r="C336">
        <f t="shared" si="127"/>
        <v>15</v>
      </c>
      <c r="D336">
        <v>31959.262951874902</v>
      </c>
      <c r="E336">
        <f t="shared" si="133"/>
        <v>784.70186401686442</v>
      </c>
      <c r="F336">
        <f t="shared" si="134"/>
        <v>31174.561087858037</v>
      </c>
      <c r="G336">
        <f t="shared" si="131"/>
        <v>10.372217338033403</v>
      </c>
      <c r="H336">
        <f t="shared" si="132"/>
        <v>2.4859646562365612E-2</v>
      </c>
      <c r="I336">
        <v>1.98529298527983</v>
      </c>
      <c r="J336">
        <f t="shared" si="128"/>
        <v>2.2067366142365401</v>
      </c>
      <c r="K336">
        <v>49.413814826959729</v>
      </c>
      <c r="L336">
        <f t="shared" si="135"/>
        <v>47.543643591484368</v>
      </c>
      <c r="M336">
        <v>7.7300000190734899</v>
      </c>
      <c r="N336">
        <f t="shared" si="129"/>
        <v>7.8699998855590803</v>
      </c>
      <c r="O336">
        <v>38.26416343145096</v>
      </c>
      <c r="P336">
        <f t="shared" si="126"/>
        <v>37.882914272785399</v>
      </c>
      <c r="Q336">
        <v>20.196063181902119</v>
      </c>
      <c r="R336">
        <f t="shared" si="125"/>
        <v>20.821936139529509</v>
      </c>
      <c r="U336">
        <v>31.794499999999999</v>
      </c>
      <c r="V336">
        <f t="shared" si="136"/>
        <v>82.592100000000002</v>
      </c>
      <c r="W336">
        <v>5.4668043898143337E-2</v>
      </c>
      <c r="X336">
        <f t="shared" si="137"/>
        <v>1.4135479794560035E-2</v>
      </c>
    </row>
    <row r="337" spans="1:24">
      <c r="A337">
        <v>2006</v>
      </c>
      <c r="B337" t="s">
        <v>13</v>
      </c>
      <c r="C337">
        <f t="shared" si="127"/>
        <v>15</v>
      </c>
      <c r="D337">
        <v>33410.747439833714</v>
      </c>
      <c r="E337">
        <f t="shared" si="133"/>
        <v>1451.4844879588127</v>
      </c>
      <c r="F337">
        <f t="shared" si="134"/>
        <v>31959.262951874902</v>
      </c>
      <c r="G337">
        <f t="shared" si="131"/>
        <v>10.416632906840569</v>
      </c>
      <c r="H337">
        <f t="shared" si="132"/>
        <v>4.4415568807165684E-2</v>
      </c>
      <c r="I337">
        <v>2.0908439101275502</v>
      </c>
      <c r="J337">
        <f t="shared" si="128"/>
        <v>1.98529298527983</v>
      </c>
      <c r="K337">
        <v>53.292274830164985</v>
      </c>
      <c r="L337">
        <f t="shared" si="135"/>
        <v>49.413814826959729</v>
      </c>
      <c r="M337">
        <v>6.7800002098083496</v>
      </c>
      <c r="N337">
        <f t="shared" si="129"/>
        <v>7.7300000190734899</v>
      </c>
      <c r="O337">
        <v>38.682614761093085</v>
      </c>
      <c r="P337">
        <f t="shared" si="126"/>
        <v>38.26416343145096</v>
      </c>
      <c r="Q337">
        <v>20.398337434566052</v>
      </c>
      <c r="R337">
        <f t="shared" si="125"/>
        <v>20.196063181902119</v>
      </c>
      <c r="U337">
        <v>30.8398</v>
      </c>
      <c r="V337">
        <f t="shared" si="136"/>
        <v>31.794499999999999</v>
      </c>
      <c r="W337">
        <v>0.10949321586920667</v>
      </c>
      <c r="X337">
        <f t="shared" si="137"/>
        <v>5.4668043898143337E-2</v>
      </c>
    </row>
    <row r="338" spans="1:24">
      <c r="A338">
        <v>2007</v>
      </c>
      <c r="B338" t="s">
        <v>13</v>
      </c>
      <c r="C338">
        <f t="shared" si="127"/>
        <v>15</v>
      </c>
      <c r="D338">
        <v>37698.786648397567</v>
      </c>
      <c r="E338">
        <f t="shared" si="133"/>
        <v>4288.0392085638523</v>
      </c>
      <c r="F338">
        <f t="shared" si="134"/>
        <v>33410.747439833714</v>
      </c>
      <c r="G338">
        <f t="shared" si="131"/>
        <v>10.537383188525537</v>
      </c>
      <c r="H338">
        <f t="shared" si="132"/>
        <v>0.12075028168496793</v>
      </c>
      <c r="I338">
        <v>1.8297411220240001</v>
      </c>
      <c r="J338">
        <f t="shared" si="128"/>
        <v>2.0908439101275502</v>
      </c>
      <c r="K338">
        <v>55.213647186531794</v>
      </c>
      <c r="L338">
        <f t="shared" si="135"/>
        <v>53.292274830164985</v>
      </c>
      <c r="M338">
        <v>6.0799999237060502</v>
      </c>
      <c r="N338">
        <f t="shared" si="129"/>
        <v>6.7800002098083496</v>
      </c>
      <c r="O338">
        <v>38.22538561690628</v>
      </c>
      <c r="P338">
        <f t="shared" si="126"/>
        <v>38.682614761093085</v>
      </c>
      <c r="Q338">
        <v>20.793723456033923</v>
      </c>
      <c r="R338">
        <f t="shared" si="125"/>
        <v>20.398337434566052</v>
      </c>
      <c r="U338">
        <v>44.929900000000004</v>
      </c>
      <c r="V338">
        <f t="shared" si="136"/>
        <v>30.8398</v>
      </c>
      <c r="W338">
        <v>0.24790185981938997</v>
      </c>
      <c r="X338">
        <f t="shared" si="137"/>
        <v>0.10949321586920667</v>
      </c>
    </row>
    <row r="339" spans="1:24">
      <c r="A339">
        <v>2008</v>
      </c>
      <c r="B339" t="s">
        <v>13</v>
      </c>
      <c r="C339">
        <f t="shared" si="127"/>
        <v>15</v>
      </c>
      <c r="D339">
        <v>40640.183858169141</v>
      </c>
      <c r="E339">
        <f t="shared" si="133"/>
        <v>2941.3972097715741</v>
      </c>
      <c r="F339">
        <f t="shared" si="134"/>
        <v>37698.786648397567</v>
      </c>
      <c r="G339">
        <f t="shared" si="131"/>
        <v>10.612512606311252</v>
      </c>
      <c r="H339">
        <f t="shared" si="132"/>
        <v>7.5129417785715802E-2</v>
      </c>
      <c r="I339">
        <v>3.3478325840102299</v>
      </c>
      <c r="J339">
        <f t="shared" si="128"/>
        <v>1.8297411220240001</v>
      </c>
      <c r="K339">
        <v>54.718007674290874</v>
      </c>
      <c r="L339">
        <f t="shared" si="135"/>
        <v>55.213647186531794</v>
      </c>
      <c r="M339">
        <v>6.7199997901916504</v>
      </c>
      <c r="N339">
        <f t="shared" si="129"/>
        <v>6.0799999237060502</v>
      </c>
      <c r="O339">
        <v>39.208080527853184</v>
      </c>
      <c r="P339">
        <f t="shared" si="126"/>
        <v>38.22538561690628</v>
      </c>
      <c r="Q339">
        <v>18.972334482183189</v>
      </c>
      <c r="R339">
        <f t="shared" si="125"/>
        <v>20.793723456033923</v>
      </c>
      <c r="U339">
        <v>51.7973</v>
      </c>
      <c r="V339">
        <f t="shared" si="136"/>
        <v>44.929900000000004</v>
      </c>
      <c r="W339">
        <v>0.23075372974972996</v>
      </c>
      <c r="X339">
        <f t="shared" si="137"/>
        <v>0.24790185981938997</v>
      </c>
    </row>
    <row r="340" spans="1:24">
      <c r="A340">
        <v>2009</v>
      </c>
      <c r="B340" t="s">
        <v>13</v>
      </c>
      <c r="C340">
        <f t="shared" si="127"/>
        <v>15</v>
      </c>
      <c r="D340">
        <v>36976.845534066393</v>
      </c>
      <c r="E340">
        <f t="shared" si="133"/>
        <v>-3663.3383241027477</v>
      </c>
      <c r="F340">
        <f t="shared" si="134"/>
        <v>40640.183858169141</v>
      </c>
      <c r="G340">
        <f t="shared" si="131"/>
        <v>10.518047199357495</v>
      </c>
      <c r="H340">
        <f t="shared" si="132"/>
        <v>-9.446540695375738E-2</v>
      </c>
      <c r="I340">
        <v>0.77476813138738398</v>
      </c>
      <c r="J340">
        <f t="shared" si="128"/>
        <v>3.3478325840102299</v>
      </c>
      <c r="K340">
        <v>45.609116738402456</v>
      </c>
      <c r="L340">
        <f t="shared" si="135"/>
        <v>54.718007674290874</v>
      </c>
      <c r="M340">
        <v>7.75</v>
      </c>
      <c r="N340">
        <f t="shared" si="129"/>
        <v>6.7199997901916504</v>
      </c>
      <c r="O340">
        <v>42.969758054389843</v>
      </c>
      <c r="P340">
        <f t="shared" si="126"/>
        <v>39.208080527853184</v>
      </c>
      <c r="Q340">
        <v>17.510894031089279</v>
      </c>
      <c r="R340">
        <f t="shared" si="125"/>
        <v>18.972334482183189</v>
      </c>
      <c r="U340">
        <v>53.235399999999998</v>
      </c>
      <c r="V340">
        <f t="shared" si="136"/>
        <v>51.7973</v>
      </c>
      <c r="W340">
        <v>6.1289140214053385E-2</v>
      </c>
      <c r="X340">
        <f t="shared" si="137"/>
        <v>0.23075372974972996</v>
      </c>
    </row>
    <row r="341" spans="1:24">
      <c r="A341">
        <v>2010</v>
      </c>
      <c r="B341" t="s">
        <v>13</v>
      </c>
      <c r="C341">
        <f t="shared" si="127"/>
        <v>15</v>
      </c>
      <c r="D341">
        <v>35849.373197940149</v>
      </c>
      <c r="E341">
        <f t="shared" si="133"/>
        <v>-1127.472336126244</v>
      </c>
      <c r="F341">
        <f t="shared" si="134"/>
        <v>36976.845534066393</v>
      </c>
      <c r="G341">
        <f t="shared" si="131"/>
        <v>10.487081361856513</v>
      </c>
      <c r="H341">
        <f t="shared" si="132"/>
        <v>-3.0965837500982474E-2</v>
      </c>
      <c r="I341">
        <v>1.5255160211824801</v>
      </c>
      <c r="J341">
        <f t="shared" si="128"/>
        <v>0.77476813138738398</v>
      </c>
      <c r="K341">
        <v>52.345597375405461</v>
      </c>
      <c r="L341">
        <f t="shared" si="135"/>
        <v>45.609116738402456</v>
      </c>
      <c r="M341">
        <v>8.3599996566772496</v>
      </c>
      <c r="N341">
        <f t="shared" si="129"/>
        <v>7.75</v>
      </c>
      <c r="O341">
        <v>41.532625601077463</v>
      </c>
      <c r="P341">
        <f t="shared" si="126"/>
        <v>42.969758054389843</v>
      </c>
      <c r="Q341">
        <v>17.111672576840082</v>
      </c>
      <c r="R341">
        <f t="shared" si="125"/>
        <v>17.510894031089279</v>
      </c>
      <c r="U341">
        <v>61.561900000000001</v>
      </c>
      <c r="V341">
        <f t="shared" si="136"/>
        <v>53.235399999999998</v>
      </c>
      <c r="W341">
        <v>-1.574603700212E-2</v>
      </c>
      <c r="X341">
        <f t="shared" si="137"/>
        <v>6.1289140214053385E-2</v>
      </c>
    </row>
    <row r="342" spans="1:24">
      <c r="A342">
        <v>2011</v>
      </c>
      <c r="B342" t="s">
        <v>13</v>
      </c>
      <c r="C342">
        <f t="shared" si="127"/>
        <v>15</v>
      </c>
      <c r="D342">
        <v>38334.683849971778</v>
      </c>
      <c r="E342">
        <f t="shared" si="133"/>
        <v>2485.3106520316287</v>
      </c>
      <c r="F342">
        <f t="shared" si="134"/>
        <v>35849.373197940149</v>
      </c>
      <c r="G342">
        <f t="shared" si="131"/>
        <v>10.554110348925514</v>
      </c>
      <c r="H342">
        <f t="shared" si="132"/>
        <v>6.7028987069001289E-2</v>
      </c>
      <c r="I342">
        <v>2.7806327287932402</v>
      </c>
      <c r="J342">
        <f t="shared" si="128"/>
        <v>1.5255160211824801</v>
      </c>
      <c r="K342">
        <v>55.582987559596006</v>
      </c>
      <c r="L342">
        <f t="shared" si="135"/>
        <v>52.345597375405461</v>
      </c>
      <c r="M342">
        <v>8.3599996566772496</v>
      </c>
      <c r="N342">
        <f t="shared" si="129"/>
        <v>8.3599996566772496</v>
      </c>
      <c r="O342">
        <v>40.91164447145642</v>
      </c>
      <c r="P342">
        <f t="shared" si="126"/>
        <v>41.532625601077463</v>
      </c>
      <c r="Q342">
        <v>17.456762854369355</v>
      </c>
      <c r="R342">
        <f t="shared" si="125"/>
        <v>17.111672576840082</v>
      </c>
      <c r="U342">
        <v>62.554499999999997</v>
      </c>
      <c r="V342">
        <f t="shared" si="136"/>
        <v>61.561900000000001</v>
      </c>
      <c r="W342">
        <v>-4.0329359547303323E-2</v>
      </c>
      <c r="X342">
        <f t="shared" si="137"/>
        <v>-1.574603700212E-2</v>
      </c>
    </row>
    <row r="343" spans="1:24">
      <c r="A343">
        <v>2012</v>
      </c>
      <c r="B343" t="s">
        <v>13</v>
      </c>
      <c r="C343">
        <f t="shared" si="127"/>
        <v>15</v>
      </c>
      <c r="D343">
        <v>34814.125116848678</v>
      </c>
      <c r="E343">
        <f t="shared" si="133"/>
        <v>-3520.5587331231</v>
      </c>
      <c r="F343">
        <f t="shared" si="134"/>
        <v>38334.683849971778</v>
      </c>
      <c r="G343">
        <f t="shared" si="131"/>
        <v>10.457778477572132</v>
      </c>
      <c r="H343">
        <f t="shared" si="132"/>
        <v>-9.6331871353381615E-2</v>
      </c>
      <c r="I343">
        <v>3.0413633322677298</v>
      </c>
      <c r="J343">
        <f t="shared" si="128"/>
        <v>2.7806327287932402</v>
      </c>
      <c r="K343">
        <v>56.184879731476229</v>
      </c>
      <c r="L343">
        <f t="shared" si="135"/>
        <v>55.582987559596006</v>
      </c>
      <c r="M343">
        <v>10.6499996185303</v>
      </c>
      <c r="N343">
        <f t="shared" si="129"/>
        <v>8.3599996566772496</v>
      </c>
      <c r="O343">
        <v>42.185195860568477</v>
      </c>
      <c r="P343">
        <f t="shared" si="126"/>
        <v>40.91164447145642</v>
      </c>
      <c r="Q343">
        <v>17.495891941428653</v>
      </c>
      <c r="R343">
        <f t="shared" si="125"/>
        <v>17.456762854369355</v>
      </c>
      <c r="U343">
        <v>61.807299999999998</v>
      </c>
      <c r="V343">
        <f t="shared" si="136"/>
        <v>62.554499999999997</v>
      </c>
      <c r="W343">
        <v>-1.1982013901639971E-2</v>
      </c>
      <c r="X343">
        <f t="shared" si="137"/>
        <v>-4.0329359547303323E-2</v>
      </c>
    </row>
    <row r="344" spans="1:24">
      <c r="A344">
        <v>2013</v>
      </c>
      <c r="B344" t="s">
        <v>13</v>
      </c>
      <c r="C344">
        <f t="shared" si="127"/>
        <v>15</v>
      </c>
      <c r="D344">
        <v>35370.275258375528</v>
      </c>
      <c r="E344">
        <f t="shared" si="133"/>
        <v>556.15014152685035</v>
      </c>
      <c r="F344">
        <f t="shared" si="134"/>
        <v>34814.125116848678</v>
      </c>
      <c r="G344">
        <f t="shared" si="131"/>
        <v>10.473627064424702</v>
      </c>
      <c r="H344">
        <f t="shared" si="132"/>
        <v>1.5848586852570179E-2</v>
      </c>
      <c r="I344">
        <v>1.21999342274305</v>
      </c>
      <c r="J344">
        <f t="shared" si="128"/>
        <v>3.0413633322677298</v>
      </c>
      <c r="K344">
        <v>55.466589754412794</v>
      </c>
      <c r="L344">
        <f t="shared" si="135"/>
        <v>56.184879731476229</v>
      </c>
      <c r="M344">
        <v>12.1499996185303</v>
      </c>
      <c r="N344">
        <f t="shared" si="129"/>
        <v>10.6499996185303</v>
      </c>
      <c r="O344">
        <v>42.432717306148312</v>
      </c>
      <c r="P344">
        <f t="shared" si="126"/>
        <v>42.185195860568477</v>
      </c>
      <c r="Q344">
        <v>17.92019664618125</v>
      </c>
      <c r="R344">
        <f t="shared" si="125"/>
        <v>17.495891941428653</v>
      </c>
      <c r="U344">
        <v>62.771099999999997</v>
      </c>
      <c r="V344">
        <f t="shared" si="136"/>
        <v>61.807299999999998</v>
      </c>
      <c r="W344">
        <v>-7.970780894366666E-3</v>
      </c>
      <c r="X344">
        <f t="shared" si="137"/>
        <v>-1.1982013901639971E-2</v>
      </c>
    </row>
    <row r="345" spans="1:24">
      <c r="A345">
        <v>2014</v>
      </c>
      <c r="B345" t="s">
        <v>13</v>
      </c>
      <c r="C345">
        <f t="shared" si="127"/>
        <v>15</v>
      </c>
      <c r="D345">
        <v>35396.665724226492</v>
      </c>
      <c r="E345">
        <f t="shared" si="133"/>
        <v>26.390465850963665</v>
      </c>
      <c r="F345">
        <f t="shared" si="134"/>
        <v>35370.275258375528</v>
      </c>
      <c r="G345">
        <f t="shared" si="131"/>
        <v>10.474372906104671</v>
      </c>
      <c r="H345">
        <f t="shared" si="132"/>
        <v>7.4584167996860629E-4</v>
      </c>
      <c r="I345">
        <v>0.24104742982677299</v>
      </c>
      <c r="J345">
        <f t="shared" si="128"/>
        <v>1.21999342274305</v>
      </c>
      <c r="K345">
        <v>55.759768981553648</v>
      </c>
      <c r="L345">
        <f t="shared" si="135"/>
        <v>55.466589754412794</v>
      </c>
      <c r="M345">
        <v>12.680000305175801</v>
      </c>
      <c r="N345">
        <f t="shared" si="129"/>
        <v>12.1499996185303</v>
      </c>
      <c r="O345">
        <v>42.368323826360786</v>
      </c>
      <c r="P345">
        <f t="shared" si="126"/>
        <v>42.432717306148312</v>
      </c>
      <c r="Q345">
        <v>18.902071310168488</v>
      </c>
      <c r="R345">
        <f t="shared" si="125"/>
        <v>17.92019664618125</v>
      </c>
      <c r="U345">
        <v>64.387200000000007</v>
      </c>
      <c r="V345">
        <f t="shared" si="136"/>
        <v>62.771099999999997</v>
      </c>
      <c r="W345">
        <v>0.15964204003937008</v>
      </c>
      <c r="X345">
        <f t="shared" si="137"/>
        <v>-7.970780894366666E-3</v>
      </c>
    </row>
    <row r="346" spans="1:24">
      <c r="A346">
        <v>2015</v>
      </c>
      <c r="B346" t="s">
        <v>13</v>
      </c>
      <c r="C346">
        <f t="shared" si="127"/>
        <v>15</v>
      </c>
      <c r="D346">
        <v>30170.516603655589</v>
      </c>
      <c r="E346">
        <f t="shared" si="133"/>
        <v>-5226.1491205709026</v>
      </c>
      <c r="F346">
        <f t="shared" si="134"/>
        <v>35396.665724226492</v>
      </c>
      <c r="G346">
        <f t="shared" si="131"/>
        <v>10.314620455097513</v>
      </c>
      <c r="H346">
        <f t="shared" si="132"/>
        <v>-0.15975245100715796</v>
      </c>
      <c r="I346">
        <v>3.87903996579552E-2</v>
      </c>
      <c r="J346">
        <f t="shared" si="128"/>
        <v>0.24104742982677299</v>
      </c>
      <c r="K346">
        <v>56.931306335616796</v>
      </c>
      <c r="L346">
        <f t="shared" si="135"/>
        <v>55.759768981553648</v>
      </c>
      <c r="M346">
        <v>11.8999996185303</v>
      </c>
      <c r="N346">
        <f t="shared" si="129"/>
        <v>12.680000305175801</v>
      </c>
      <c r="O346">
        <v>42.352592668635651</v>
      </c>
      <c r="P346">
        <f t="shared" si="126"/>
        <v>42.368323826360786</v>
      </c>
      <c r="Q346">
        <v>18.728037068723935</v>
      </c>
      <c r="R346">
        <f t="shared" si="125"/>
        <v>18.902071310168488</v>
      </c>
      <c r="U346">
        <v>62.911099999999998</v>
      </c>
      <c r="V346">
        <f t="shared" si="136"/>
        <v>64.387200000000007</v>
      </c>
      <c r="X346">
        <f t="shared" si="137"/>
        <v>0.15964204003937008</v>
      </c>
    </row>
    <row r="347" spans="1:24">
      <c r="A347">
        <v>1993</v>
      </c>
      <c r="B347" t="s">
        <v>12</v>
      </c>
      <c r="C347">
        <f t="shared" si="127"/>
        <v>16</v>
      </c>
      <c r="E347" t="str">
        <f t="shared" si="133"/>
        <v/>
      </c>
      <c r="F347" t="str">
        <f t="shared" si="134"/>
        <v/>
      </c>
      <c r="H347" t="str">
        <f t="shared" si="132"/>
        <v/>
      </c>
      <c r="I347">
        <v>108.989540624323</v>
      </c>
      <c r="J347" t="str">
        <f t="shared" si="128"/>
        <v/>
      </c>
      <c r="L347" t="str">
        <f t="shared" si="135"/>
        <v/>
      </c>
      <c r="M347">
        <v>19.131999969482401</v>
      </c>
      <c r="N347" t="str">
        <f t="shared" si="129"/>
        <v/>
      </c>
      <c r="P347" t="str">
        <f t="shared" si="126"/>
        <v/>
      </c>
      <c r="R347" t="str">
        <f t="shared" si="125"/>
        <v/>
      </c>
      <c r="S347">
        <v>51.574199999999998</v>
      </c>
      <c r="T347" t="str">
        <f t="shared" ref="T347:T368" si="138">IF($B347=$B346,S346,"")</f>
        <v/>
      </c>
      <c r="V347" t="str">
        <f t="shared" si="136"/>
        <v/>
      </c>
      <c r="X347" t="str">
        <f t="shared" si="137"/>
        <v/>
      </c>
    </row>
    <row r="348" spans="1:24">
      <c r="A348">
        <v>1994</v>
      </c>
      <c r="B348" t="s">
        <v>12</v>
      </c>
      <c r="C348">
        <f t="shared" si="127"/>
        <v>16</v>
      </c>
      <c r="I348">
        <v>35.924705392964299</v>
      </c>
      <c r="J348">
        <f t="shared" si="128"/>
        <v>108.989540624323</v>
      </c>
      <c r="M348">
        <v>21.655000686645501</v>
      </c>
      <c r="N348">
        <f t="shared" si="129"/>
        <v>19.131999969482401</v>
      </c>
      <c r="S348">
        <v>17.95</v>
      </c>
      <c r="T348">
        <f t="shared" si="138"/>
        <v>51.574199999999998</v>
      </c>
    </row>
    <row r="349" spans="1:24">
      <c r="A349">
        <v>1995</v>
      </c>
      <c r="B349" t="s">
        <v>12</v>
      </c>
      <c r="C349">
        <f t="shared" si="127"/>
        <v>16</v>
      </c>
      <c r="D349">
        <v>2329.2708539058226</v>
      </c>
      <c r="G349">
        <f t="shared" ref="G349:G369" si="139">LN(D349)</f>
        <v>7.7533105593465139</v>
      </c>
      <c r="H349">
        <f t="shared" ref="H349:H370" si="140">IF(B349=B348,G349-G348,"")</f>
        <v>7.7533105593465139</v>
      </c>
      <c r="I349">
        <v>24.975935531674999</v>
      </c>
      <c r="J349">
        <f t="shared" si="128"/>
        <v>35.924705392964299</v>
      </c>
      <c r="K349">
        <v>73.87676271138001</v>
      </c>
      <c r="M349">
        <v>20.1159992218018</v>
      </c>
      <c r="N349">
        <f t="shared" si="129"/>
        <v>21.655000686645501</v>
      </c>
      <c r="O349">
        <v>46.229651320673405</v>
      </c>
      <c r="Q349">
        <v>13.108338140989318</v>
      </c>
      <c r="S349">
        <v>16.100000000000001</v>
      </c>
      <c r="T349">
        <f t="shared" si="138"/>
        <v>17.95</v>
      </c>
    </row>
    <row r="350" spans="1:24">
      <c r="A350">
        <v>1996</v>
      </c>
      <c r="B350" t="s">
        <v>12</v>
      </c>
      <c r="C350">
        <f t="shared" si="127"/>
        <v>16</v>
      </c>
      <c r="D350">
        <v>2429.5910852359852</v>
      </c>
      <c r="E350">
        <f t="shared" ref="E350:E370" si="141">IF($B350=$B349,D350-D349,"")</f>
        <v>100.32023133016264</v>
      </c>
      <c r="F350">
        <f t="shared" ref="F350:F370" si="142">IF($B350=$B349,D349,"")</f>
        <v>2329.2708539058226</v>
      </c>
      <c r="G350">
        <f t="shared" si="139"/>
        <v>7.7954782444936521</v>
      </c>
      <c r="H350">
        <f t="shared" si="140"/>
        <v>4.2167685147138201E-2</v>
      </c>
      <c r="I350">
        <v>17.6104698431032</v>
      </c>
      <c r="J350">
        <f t="shared" si="128"/>
        <v>24.975935531674999</v>
      </c>
      <c r="K350">
        <v>89.917097163031272</v>
      </c>
      <c r="L350">
        <f t="shared" ref="L350:L370" si="143">IF($B350=$B349,K349,"")</f>
        <v>73.87676271138001</v>
      </c>
      <c r="M350">
        <v>20.930000305175799</v>
      </c>
      <c r="N350">
        <f t="shared" si="129"/>
        <v>20.1159992218018</v>
      </c>
      <c r="O350">
        <v>44.299050398096831</v>
      </c>
      <c r="P350">
        <f t="shared" ref="P350:P370" si="144">IF($B350=$B349,O349,"")</f>
        <v>46.229651320673405</v>
      </c>
      <c r="Q350">
        <v>12.359834694526249</v>
      </c>
      <c r="R350">
        <f t="shared" ref="R350:R370" si="145">IF($B350=$B349,Q349,"")</f>
        <v>13.108338140989318</v>
      </c>
      <c r="S350">
        <v>10.29</v>
      </c>
      <c r="T350">
        <f t="shared" si="138"/>
        <v>16.100000000000001</v>
      </c>
      <c r="U350">
        <v>43.313400000000001</v>
      </c>
      <c r="W350">
        <v>-0.31782251113042626</v>
      </c>
    </row>
    <row r="351" spans="1:24">
      <c r="A351">
        <v>1997</v>
      </c>
      <c r="B351" t="s">
        <v>12</v>
      </c>
      <c r="C351">
        <f t="shared" si="127"/>
        <v>16</v>
      </c>
      <c r="D351">
        <v>2682.3164526783007</v>
      </c>
      <c r="E351">
        <f t="shared" si="141"/>
        <v>252.72536744231547</v>
      </c>
      <c r="F351">
        <f t="shared" si="142"/>
        <v>2429.5910852359852</v>
      </c>
      <c r="G351">
        <f t="shared" si="139"/>
        <v>7.8944360481855602</v>
      </c>
      <c r="H351">
        <f t="shared" si="140"/>
        <v>9.8957803691908097E-2</v>
      </c>
      <c r="I351">
        <v>8.4473834209295493</v>
      </c>
      <c r="J351">
        <f t="shared" si="128"/>
        <v>17.6104698431032</v>
      </c>
      <c r="K351">
        <v>88.471121538919022</v>
      </c>
      <c r="L351">
        <f t="shared" si="143"/>
        <v>89.917097163031272</v>
      </c>
      <c r="M351">
        <v>14.8999996185303</v>
      </c>
      <c r="N351">
        <f t="shared" si="129"/>
        <v>20.930000305175799</v>
      </c>
      <c r="O351">
        <v>45.847046513783923</v>
      </c>
      <c r="P351">
        <f t="shared" si="144"/>
        <v>44.299050398096831</v>
      </c>
      <c r="Q351">
        <v>14.221323577285212</v>
      </c>
      <c r="R351">
        <f t="shared" si="145"/>
        <v>12.359834694526249</v>
      </c>
      <c r="S351">
        <v>6.72</v>
      </c>
      <c r="T351">
        <f t="shared" si="138"/>
        <v>10.29</v>
      </c>
      <c r="U351">
        <v>43.970199999999998</v>
      </c>
      <c r="V351">
        <f t="shared" ref="V351:V370" si="146">IF($B351=$B350,U350,"")</f>
        <v>43.313400000000001</v>
      </c>
      <c r="W351">
        <v>-0.30997043869732649</v>
      </c>
      <c r="X351">
        <f t="shared" ref="X351:X361" si="147">IF($B351=$B350,W350,"")</f>
        <v>-0.31782251113042626</v>
      </c>
    </row>
    <row r="352" spans="1:24">
      <c r="A352">
        <v>1998</v>
      </c>
      <c r="B352" t="s">
        <v>12</v>
      </c>
      <c r="C352">
        <f t="shared" si="127"/>
        <v>16</v>
      </c>
      <c r="D352">
        <v>2977.1487721202539</v>
      </c>
      <c r="E352">
        <f t="shared" si="141"/>
        <v>294.83231944195313</v>
      </c>
      <c r="F352">
        <f t="shared" si="142"/>
        <v>2682.3164526783007</v>
      </c>
      <c r="G352">
        <f t="shared" si="139"/>
        <v>7.9987213336066469</v>
      </c>
      <c r="H352">
        <f t="shared" si="140"/>
        <v>0.10428528542108673</v>
      </c>
      <c r="I352">
        <v>4.6442142266078204</v>
      </c>
      <c r="J352">
        <f t="shared" si="128"/>
        <v>8.4473834209295493</v>
      </c>
      <c r="K352">
        <v>90.44365086811365</v>
      </c>
      <c r="L352">
        <f t="shared" si="143"/>
        <v>88.471121538919022</v>
      </c>
      <c r="M352">
        <v>14.460000038146999</v>
      </c>
      <c r="N352">
        <f t="shared" si="129"/>
        <v>14.8999996185303</v>
      </c>
      <c r="O352">
        <v>47.818883500567459</v>
      </c>
      <c r="P352">
        <f t="shared" si="144"/>
        <v>45.847046513783923</v>
      </c>
      <c r="Q352">
        <v>16.291673066847782</v>
      </c>
      <c r="R352">
        <f t="shared" si="145"/>
        <v>14.221323577285212</v>
      </c>
      <c r="S352">
        <v>9.94</v>
      </c>
      <c r="T352">
        <f t="shared" si="138"/>
        <v>6.72</v>
      </c>
      <c r="U352">
        <v>54.530900000000003</v>
      </c>
      <c r="V352">
        <f t="shared" si="146"/>
        <v>43.970199999999998</v>
      </c>
      <c r="W352">
        <v>-0.30518854750507729</v>
      </c>
      <c r="X352">
        <f t="shared" si="147"/>
        <v>-0.30997043869732649</v>
      </c>
    </row>
    <row r="353" spans="1:24">
      <c r="A353">
        <v>1999</v>
      </c>
      <c r="B353" t="s">
        <v>12</v>
      </c>
      <c r="C353">
        <f t="shared" si="127"/>
        <v>16</v>
      </c>
      <c r="D353">
        <v>3151.3258016970976</v>
      </c>
      <c r="E353">
        <f t="shared" si="141"/>
        <v>174.17702957684378</v>
      </c>
      <c r="F353">
        <f t="shared" si="142"/>
        <v>2977.1487721202539</v>
      </c>
      <c r="G353">
        <f t="shared" si="139"/>
        <v>8.0555785326982186</v>
      </c>
      <c r="H353">
        <f t="shared" si="140"/>
        <v>5.6857199091571609E-2</v>
      </c>
      <c r="I353">
        <v>2.36481836111806</v>
      </c>
      <c r="J353">
        <f t="shared" si="128"/>
        <v>4.6442142266078204</v>
      </c>
      <c r="K353">
        <v>79.871437654692215</v>
      </c>
      <c r="L353">
        <f t="shared" si="143"/>
        <v>90.44365086811365</v>
      </c>
      <c r="M353">
        <v>13.789999961853001</v>
      </c>
      <c r="N353">
        <f t="shared" si="129"/>
        <v>14.460000038146999</v>
      </c>
      <c r="O353">
        <v>50.415175613548769</v>
      </c>
      <c r="P353">
        <f t="shared" si="144"/>
        <v>47.818883500567459</v>
      </c>
      <c r="Q353">
        <v>12.874845108489428</v>
      </c>
      <c r="R353">
        <f t="shared" si="145"/>
        <v>16.291673066847782</v>
      </c>
      <c r="S353">
        <v>8.35</v>
      </c>
      <c r="T353">
        <f t="shared" si="138"/>
        <v>9.94</v>
      </c>
      <c r="U353">
        <v>53.866399999999999</v>
      </c>
      <c r="V353">
        <f t="shared" si="146"/>
        <v>54.530900000000003</v>
      </c>
      <c r="W353">
        <v>-0.30505460363923759</v>
      </c>
      <c r="X353">
        <f t="shared" si="147"/>
        <v>-0.30518854750507729</v>
      </c>
    </row>
    <row r="354" spans="1:24">
      <c r="A354">
        <v>2000</v>
      </c>
      <c r="B354" t="s">
        <v>12</v>
      </c>
      <c r="C354">
        <f t="shared" si="127"/>
        <v>16</v>
      </c>
      <c r="D354">
        <v>3352.7312961928046</v>
      </c>
      <c r="E354">
        <f t="shared" si="141"/>
        <v>201.40549449570699</v>
      </c>
      <c r="F354">
        <f t="shared" si="142"/>
        <v>3151.3258016970976</v>
      </c>
      <c r="G354">
        <f t="shared" si="139"/>
        <v>8.1175306049289464</v>
      </c>
      <c r="H354">
        <f t="shared" si="140"/>
        <v>6.195207223072785E-2</v>
      </c>
      <c r="I354">
        <v>2.6542547779605199</v>
      </c>
      <c r="J354">
        <f t="shared" si="128"/>
        <v>2.36481836111806</v>
      </c>
      <c r="K354">
        <v>81.752907834796972</v>
      </c>
      <c r="L354">
        <f t="shared" si="143"/>
        <v>79.871437654692215</v>
      </c>
      <c r="M354">
        <v>14.210000038146999</v>
      </c>
      <c r="N354">
        <f t="shared" si="129"/>
        <v>13.789999961853001</v>
      </c>
      <c r="O354">
        <v>45.493980093495949</v>
      </c>
      <c r="P354">
        <f t="shared" si="144"/>
        <v>50.415175613548769</v>
      </c>
      <c r="Q354">
        <v>18.579021289600469</v>
      </c>
      <c r="R354">
        <f t="shared" si="145"/>
        <v>12.874845108489428</v>
      </c>
      <c r="S354">
        <v>7.54</v>
      </c>
      <c r="T354">
        <f t="shared" si="138"/>
        <v>8.35</v>
      </c>
      <c r="U354">
        <v>53.196800000000003</v>
      </c>
      <c r="V354">
        <f t="shared" si="146"/>
        <v>53.866399999999999</v>
      </c>
      <c r="W354">
        <v>-0.30120126787416063</v>
      </c>
      <c r="X354">
        <f t="shared" si="147"/>
        <v>-0.30505460363923759</v>
      </c>
    </row>
    <row r="355" spans="1:24">
      <c r="A355">
        <v>2001</v>
      </c>
      <c r="B355" t="s">
        <v>12</v>
      </c>
      <c r="C355">
        <f t="shared" si="127"/>
        <v>16</v>
      </c>
      <c r="D355">
        <v>3572.8051302201179</v>
      </c>
      <c r="E355">
        <f t="shared" si="141"/>
        <v>220.0738340273133</v>
      </c>
      <c r="F355">
        <f t="shared" si="142"/>
        <v>3352.7312961928046</v>
      </c>
      <c r="G355">
        <f t="shared" si="139"/>
        <v>8.1811063169951055</v>
      </c>
      <c r="H355">
        <f t="shared" si="140"/>
        <v>6.3575712066159085E-2</v>
      </c>
      <c r="I355">
        <v>2.4870400355545499</v>
      </c>
      <c r="J355">
        <f t="shared" si="128"/>
        <v>2.6542547779605199</v>
      </c>
      <c r="K355">
        <v>86.493976769262034</v>
      </c>
      <c r="L355">
        <f t="shared" si="143"/>
        <v>81.752907834796972</v>
      </c>
      <c r="M355">
        <v>13.819999694824199</v>
      </c>
      <c r="N355">
        <f t="shared" si="129"/>
        <v>14.210000038146999</v>
      </c>
      <c r="O355">
        <v>41.860485708631941</v>
      </c>
      <c r="P355">
        <f t="shared" si="144"/>
        <v>45.493980093495949</v>
      </c>
      <c r="Q355">
        <v>19.479628044889925</v>
      </c>
      <c r="R355">
        <f t="shared" si="145"/>
        <v>18.579021289600469</v>
      </c>
      <c r="S355">
        <v>4.18</v>
      </c>
      <c r="T355">
        <f t="shared" si="138"/>
        <v>7.54</v>
      </c>
      <c r="U355">
        <v>58.160600000000002</v>
      </c>
      <c r="V355">
        <f t="shared" si="146"/>
        <v>53.196800000000003</v>
      </c>
      <c r="W355">
        <v>-0.29448453205443165</v>
      </c>
      <c r="X355">
        <f t="shared" si="147"/>
        <v>-0.30120126787416063</v>
      </c>
    </row>
    <row r="356" spans="1:24">
      <c r="A356">
        <v>2002</v>
      </c>
      <c r="B356" t="s">
        <v>12</v>
      </c>
      <c r="C356">
        <f t="shared" si="127"/>
        <v>16</v>
      </c>
      <c r="D356">
        <v>4132.3492068981104</v>
      </c>
      <c r="E356">
        <f t="shared" si="141"/>
        <v>559.54407667799251</v>
      </c>
      <c r="F356">
        <f t="shared" si="142"/>
        <v>3572.8051302201179</v>
      </c>
      <c r="G356">
        <f t="shared" si="139"/>
        <v>8.3266013394705833</v>
      </c>
      <c r="H356">
        <f t="shared" si="140"/>
        <v>0.14549502247547785</v>
      </c>
      <c r="I356">
        <v>1.9388757385589199</v>
      </c>
      <c r="J356">
        <f t="shared" si="128"/>
        <v>2.4870400355545499</v>
      </c>
      <c r="K356">
        <v>83.298658457434442</v>
      </c>
      <c r="L356">
        <f t="shared" si="143"/>
        <v>86.493976769262034</v>
      </c>
      <c r="M356">
        <v>13.829999923706101</v>
      </c>
      <c r="N356">
        <f t="shared" si="129"/>
        <v>13.819999694824199</v>
      </c>
      <c r="O356">
        <v>41.669358588712754</v>
      </c>
      <c r="P356">
        <f t="shared" si="144"/>
        <v>41.860485708631941</v>
      </c>
      <c r="Q356">
        <v>20.482229216666994</v>
      </c>
      <c r="R356">
        <f t="shared" si="145"/>
        <v>19.479628044889925</v>
      </c>
      <c r="S356">
        <v>2.27</v>
      </c>
      <c r="T356">
        <f t="shared" si="138"/>
        <v>4.18</v>
      </c>
      <c r="U356">
        <v>57.779299999999999</v>
      </c>
      <c r="V356">
        <f t="shared" si="146"/>
        <v>58.160600000000002</v>
      </c>
      <c r="W356">
        <v>-0.29404914575797264</v>
      </c>
      <c r="X356">
        <f t="shared" si="147"/>
        <v>-0.29448453205443165</v>
      </c>
    </row>
    <row r="357" spans="1:24">
      <c r="A357">
        <v>2003</v>
      </c>
      <c r="B357" t="s">
        <v>12</v>
      </c>
      <c r="C357">
        <f t="shared" si="127"/>
        <v>16</v>
      </c>
      <c r="D357">
        <v>5134.9056939726761</v>
      </c>
      <c r="E357">
        <f t="shared" si="141"/>
        <v>1002.5564870745657</v>
      </c>
      <c r="F357">
        <f t="shared" si="142"/>
        <v>4132.3492068981104</v>
      </c>
      <c r="G357">
        <f t="shared" si="139"/>
        <v>8.5438167568527632</v>
      </c>
      <c r="H357">
        <f t="shared" si="140"/>
        <v>0.21721541738217987</v>
      </c>
      <c r="I357">
        <v>2.9426475294848098</v>
      </c>
      <c r="J357">
        <f t="shared" si="128"/>
        <v>1.9388757385589199</v>
      </c>
      <c r="K357">
        <v>84.780748296991064</v>
      </c>
      <c r="L357">
        <f t="shared" si="143"/>
        <v>83.298658457434442</v>
      </c>
      <c r="M357">
        <v>12.060000419616699</v>
      </c>
      <c r="N357">
        <f t="shared" si="129"/>
        <v>13.829999923706101</v>
      </c>
      <c r="O357">
        <v>39.40727346926316</v>
      </c>
      <c r="P357">
        <f t="shared" si="144"/>
        <v>41.669358588712754</v>
      </c>
      <c r="Q357">
        <v>21.292178647760174</v>
      </c>
      <c r="R357">
        <f t="shared" si="145"/>
        <v>20.482229216666994</v>
      </c>
      <c r="S357">
        <v>2.41</v>
      </c>
      <c r="T357">
        <f t="shared" si="138"/>
        <v>2.27</v>
      </c>
      <c r="U357">
        <v>57.038200000000003</v>
      </c>
      <c r="V357">
        <f t="shared" si="146"/>
        <v>57.779299999999999</v>
      </c>
      <c r="W357">
        <v>-0.29090298364127998</v>
      </c>
      <c r="X357">
        <f t="shared" si="147"/>
        <v>-0.29404914575797264</v>
      </c>
    </row>
    <row r="358" spans="1:24">
      <c r="A358">
        <v>2004</v>
      </c>
      <c r="B358" t="s">
        <v>12</v>
      </c>
      <c r="C358">
        <f t="shared" si="127"/>
        <v>16</v>
      </c>
      <c r="D358">
        <v>6351.0801254715579</v>
      </c>
      <c r="E358">
        <f t="shared" si="141"/>
        <v>1216.1744314988819</v>
      </c>
      <c r="F358">
        <f t="shared" si="142"/>
        <v>5134.9056939726761</v>
      </c>
      <c r="G358">
        <f t="shared" si="139"/>
        <v>8.7563801759210858</v>
      </c>
      <c r="H358">
        <f t="shared" si="140"/>
        <v>0.21256341906832255</v>
      </c>
      <c r="I358">
        <v>6.1923854719743296</v>
      </c>
      <c r="J358">
        <f t="shared" si="128"/>
        <v>2.9426475294848098</v>
      </c>
      <c r="K358">
        <v>93.713350998105483</v>
      </c>
      <c r="L358">
        <f t="shared" si="143"/>
        <v>84.780748296991064</v>
      </c>
      <c r="M358">
        <v>11.710000038146999</v>
      </c>
      <c r="N358">
        <f t="shared" si="129"/>
        <v>12.060000419616699</v>
      </c>
      <c r="O358">
        <v>39.437080566059628</v>
      </c>
      <c r="P358">
        <f t="shared" si="144"/>
        <v>39.40727346926316</v>
      </c>
      <c r="Q358">
        <v>19.938158122955578</v>
      </c>
      <c r="R358">
        <f t="shared" si="145"/>
        <v>21.292178647760174</v>
      </c>
      <c r="S358">
        <v>4.03</v>
      </c>
      <c r="T358">
        <f t="shared" si="138"/>
        <v>2.41</v>
      </c>
      <c r="U358">
        <v>54.514800000000001</v>
      </c>
      <c r="V358">
        <f t="shared" si="146"/>
        <v>57.038200000000003</v>
      </c>
      <c r="W358">
        <v>-0.28483167574619195</v>
      </c>
      <c r="X358">
        <f t="shared" si="147"/>
        <v>-0.29090298364127998</v>
      </c>
    </row>
    <row r="359" spans="1:24">
      <c r="A359">
        <v>2005</v>
      </c>
      <c r="B359" t="s">
        <v>12</v>
      </c>
      <c r="C359">
        <f t="shared" si="127"/>
        <v>16</v>
      </c>
      <c r="D359">
        <v>7558.7420062292258</v>
      </c>
      <c r="E359">
        <f t="shared" si="141"/>
        <v>1207.6618807576679</v>
      </c>
      <c r="F359">
        <f t="shared" si="142"/>
        <v>6351.0801254715579</v>
      </c>
      <c r="G359">
        <f t="shared" si="139"/>
        <v>8.9304600540349171</v>
      </c>
      <c r="H359">
        <f t="shared" si="140"/>
        <v>0.1740798781138313</v>
      </c>
      <c r="I359">
        <v>6.7484502789311698</v>
      </c>
      <c r="J359">
        <f t="shared" si="128"/>
        <v>6.1923854719743296</v>
      </c>
      <c r="K359">
        <v>100.83339756209205</v>
      </c>
      <c r="L359">
        <f t="shared" si="143"/>
        <v>93.713350998105483</v>
      </c>
      <c r="M359">
        <v>10.0299997329712</v>
      </c>
      <c r="N359">
        <f t="shared" si="129"/>
        <v>11.710000038146999</v>
      </c>
      <c r="O359">
        <v>39.194233024265692</v>
      </c>
      <c r="P359">
        <f t="shared" si="144"/>
        <v>39.437080566059628</v>
      </c>
      <c r="Q359">
        <v>22.610186413908696</v>
      </c>
      <c r="R359">
        <f t="shared" si="145"/>
        <v>19.938158122955578</v>
      </c>
      <c r="S359">
        <v>2.62</v>
      </c>
      <c r="T359">
        <f t="shared" si="138"/>
        <v>4.03</v>
      </c>
      <c r="U359">
        <v>59.839300000000001</v>
      </c>
      <c r="V359">
        <f t="shared" si="146"/>
        <v>54.514800000000001</v>
      </c>
      <c r="W359">
        <v>-0.27795048972619979</v>
      </c>
      <c r="X359">
        <f t="shared" si="147"/>
        <v>-0.28483167574619195</v>
      </c>
    </row>
    <row r="360" spans="1:24">
      <c r="A360">
        <v>2006</v>
      </c>
      <c r="B360" t="s">
        <v>12</v>
      </c>
      <c r="C360">
        <f t="shared" si="127"/>
        <v>16</v>
      </c>
      <c r="D360">
        <v>9667.9757000802092</v>
      </c>
      <c r="E360">
        <f t="shared" si="141"/>
        <v>2109.2336938509834</v>
      </c>
      <c r="F360">
        <f t="shared" si="142"/>
        <v>7558.7420062292258</v>
      </c>
      <c r="G360">
        <f t="shared" si="139"/>
        <v>9.1765742283820906</v>
      </c>
      <c r="H360">
        <f t="shared" si="140"/>
        <v>0.24611417434717353</v>
      </c>
      <c r="I360">
        <v>6.5361990876587504</v>
      </c>
      <c r="J360">
        <f t="shared" si="128"/>
        <v>6.7484502789311698</v>
      </c>
      <c r="K360">
        <v>100.61859956127566</v>
      </c>
      <c r="L360">
        <f t="shared" si="143"/>
        <v>100.83339756209205</v>
      </c>
      <c r="M360">
        <v>7.0300002098083496</v>
      </c>
      <c r="N360">
        <f t="shared" si="129"/>
        <v>10.0299997329712</v>
      </c>
      <c r="O360">
        <v>38.953871343183287</v>
      </c>
      <c r="P360">
        <f t="shared" si="144"/>
        <v>39.194233024265692</v>
      </c>
      <c r="Q360">
        <v>17.816858539000719</v>
      </c>
      <c r="R360">
        <f t="shared" si="145"/>
        <v>22.610186413908696</v>
      </c>
      <c r="S360">
        <v>3.65</v>
      </c>
      <c r="T360">
        <f t="shared" si="138"/>
        <v>2.62</v>
      </c>
      <c r="U360">
        <v>61.097700000000003</v>
      </c>
      <c r="V360">
        <f t="shared" si="146"/>
        <v>59.839300000000001</v>
      </c>
      <c r="W360">
        <v>-0.27599745933946146</v>
      </c>
      <c r="X360">
        <f t="shared" si="147"/>
        <v>-0.27795048972619979</v>
      </c>
    </row>
    <row r="361" spans="1:24">
      <c r="A361">
        <v>2007</v>
      </c>
      <c r="B361" t="s">
        <v>12</v>
      </c>
      <c r="C361">
        <f t="shared" si="127"/>
        <v>16</v>
      </c>
      <c r="D361">
        <v>14044.015889192257</v>
      </c>
      <c r="E361">
        <f t="shared" si="141"/>
        <v>4376.0401891120473</v>
      </c>
      <c r="F361">
        <f t="shared" si="142"/>
        <v>9667.9757000802092</v>
      </c>
      <c r="G361">
        <f t="shared" si="139"/>
        <v>9.5499516686742005</v>
      </c>
      <c r="H361">
        <f t="shared" si="140"/>
        <v>0.37337744029210995</v>
      </c>
      <c r="I361">
        <v>10.092977584916801</v>
      </c>
      <c r="J361">
        <f t="shared" si="128"/>
        <v>6.5361990876587504</v>
      </c>
      <c r="K361">
        <v>95.923019343163446</v>
      </c>
      <c r="L361">
        <f t="shared" si="143"/>
        <v>100.61859956127566</v>
      </c>
      <c r="M361">
        <v>6.0500001907348597</v>
      </c>
      <c r="N361">
        <f t="shared" si="129"/>
        <v>7.0300002098083496</v>
      </c>
      <c r="O361">
        <v>36.021655718592115</v>
      </c>
      <c r="P361">
        <f t="shared" si="144"/>
        <v>38.953871343183287</v>
      </c>
      <c r="Q361">
        <v>20.433639677135016</v>
      </c>
      <c r="R361">
        <f t="shared" si="145"/>
        <v>17.816858539000719</v>
      </c>
      <c r="S361">
        <v>4.76</v>
      </c>
      <c r="T361">
        <f t="shared" si="138"/>
        <v>3.65</v>
      </c>
      <c r="U361">
        <v>57.639899999999997</v>
      </c>
      <c r="V361">
        <f t="shared" si="146"/>
        <v>61.097700000000003</v>
      </c>
      <c r="X361">
        <f t="shared" si="147"/>
        <v>-0.27599745933946146</v>
      </c>
    </row>
    <row r="362" spans="1:24">
      <c r="A362">
        <v>2008</v>
      </c>
      <c r="B362" t="s">
        <v>12</v>
      </c>
      <c r="C362">
        <f t="shared" si="127"/>
        <v>16</v>
      </c>
      <c r="D362">
        <v>16348.531206789981</v>
      </c>
      <c r="E362">
        <f t="shared" si="141"/>
        <v>2304.5153175977248</v>
      </c>
      <c r="F362">
        <f t="shared" si="142"/>
        <v>14044.015889192257</v>
      </c>
      <c r="G362">
        <f t="shared" si="139"/>
        <v>9.7018933378429484</v>
      </c>
      <c r="H362">
        <f t="shared" si="140"/>
        <v>0.15194166916874785</v>
      </c>
      <c r="I362">
        <v>15.4023191064986</v>
      </c>
      <c r="J362">
        <f t="shared" si="128"/>
        <v>10.092977584916801</v>
      </c>
      <c r="K362">
        <v>92.001378985501148</v>
      </c>
      <c r="L362">
        <f t="shared" si="143"/>
        <v>95.923019343163446</v>
      </c>
      <c r="M362">
        <v>7.7399997711181596</v>
      </c>
      <c r="N362">
        <f t="shared" si="129"/>
        <v>6.0500001907348597</v>
      </c>
      <c r="O362">
        <v>42.249436630692884</v>
      </c>
      <c r="P362">
        <f t="shared" si="144"/>
        <v>36.021655718592115</v>
      </c>
      <c r="Q362">
        <v>22.418037043932088</v>
      </c>
      <c r="R362">
        <f t="shared" si="145"/>
        <v>20.433639677135016</v>
      </c>
      <c r="S362">
        <v>7.07</v>
      </c>
      <c r="T362">
        <f t="shared" si="138"/>
        <v>4.76</v>
      </c>
      <c r="U362">
        <v>60.704900000000002</v>
      </c>
      <c r="V362">
        <f t="shared" si="146"/>
        <v>57.639899999999997</v>
      </c>
    </row>
    <row r="363" spans="1:24">
      <c r="A363">
        <v>2009</v>
      </c>
      <c r="B363" t="s">
        <v>12</v>
      </c>
      <c r="C363">
        <f t="shared" si="127"/>
        <v>16</v>
      </c>
      <c r="D363">
        <v>12219.373789804835</v>
      </c>
      <c r="E363">
        <f t="shared" si="141"/>
        <v>-4129.1574169851465</v>
      </c>
      <c r="F363">
        <f t="shared" si="142"/>
        <v>16348.531206789981</v>
      </c>
      <c r="G363">
        <f t="shared" si="139"/>
        <v>9.4107779867157095</v>
      </c>
      <c r="H363">
        <f t="shared" si="140"/>
        <v>-0.29111535112723885</v>
      </c>
      <c r="I363">
        <v>3.5341067285894101</v>
      </c>
      <c r="J363">
        <f t="shared" si="128"/>
        <v>15.4023191064986</v>
      </c>
      <c r="K363">
        <v>86.82642154106162</v>
      </c>
      <c r="L363">
        <f t="shared" si="143"/>
        <v>92.001378985501148</v>
      </c>
      <c r="M363">
        <v>17.5100002288818</v>
      </c>
      <c r="N363">
        <f t="shared" si="129"/>
        <v>7.7399997711181596</v>
      </c>
      <c r="O363">
        <v>52.063488868817373</v>
      </c>
      <c r="P363">
        <f t="shared" si="144"/>
        <v>42.249436630692884</v>
      </c>
      <c r="Q363">
        <v>29.916891359707027</v>
      </c>
      <c r="R363">
        <f t="shared" si="145"/>
        <v>22.418037043932088</v>
      </c>
      <c r="S363">
        <v>7.0000000000000007E-2</v>
      </c>
      <c r="T363">
        <f t="shared" si="138"/>
        <v>7.07</v>
      </c>
      <c r="U363">
        <v>57.9071</v>
      </c>
      <c r="V363">
        <f t="shared" si="146"/>
        <v>60.704900000000002</v>
      </c>
    </row>
    <row r="364" spans="1:24">
      <c r="A364">
        <v>2010</v>
      </c>
      <c r="B364" t="s">
        <v>12</v>
      </c>
      <c r="C364">
        <f t="shared" si="127"/>
        <v>16</v>
      </c>
      <c r="D364">
        <v>11326.219474624275</v>
      </c>
      <c r="E364">
        <f t="shared" si="141"/>
        <v>-893.15431518055993</v>
      </c>
      <c r="F364">
        <f t="shared" si="142"/>
        <v>12219.373789804835</v>
      </c>
      <c r="G364">
        <f t="shared" si="139"/>
        <v>9.334875624432696</v>
      </c>
      <c r="H364">
        <f t="shared" si="140"/>
        <v>-7.5902362283013503E-2</v>
      </c>
      <c r="I364">
        <v>-1.0846359501515901</v>
      </c>
      <c r="J364">
        <f t="shared" si="128"/>
        <v>3.5341067285894101</v>
      </c>
      <c r="K364">
        <v>108.78898683740849</v>
      </c>
      <c r="L364">
        <f t="shared" si="143"/>
        <v>86.82642154106162</v>
      </c>
      <c r="M364">
        <v>19.4799995422363</v>
      </c>
      <c r="N364">
        <f t="shared" si="129"/>
        <v>17.5100002288818</v>
      </c>
      <c r="O364">
        <v>55.483706766948671</v>
      </c>
      <c r="P364">
        <f t="shared" si="144"/>
        <v>52.063488868817373</v>
      </c>
      <c r="Q364">
        <v>21.449504252692147</v>
      </c>
      <c r="R364">
        <f t="shared" si="145"/>
        <v>29.916891359707027</v>
      </c>
      <c r="S364">
        <v>4.88</v>
      </c>
      <c r="T364">
        <f t="shared" si="138"/>
        <v>7.0000000000000007E-2</v>
      </c>
      <c r="U364">
        <v>50.263500000000001</v>
      </c>
      <c r="V364">
        <f t="shared" si="146"/>
        <v>57.9071</v>
      </c>
    </row>
    <row r="365" spans="1:24">
      <c r="A365">
        <v>2011</v>
      </c>
      <c r="B365" t="s">
        <v>12</v>
      </c>
      <c r="C365">
        <f t="shared" si="127"/>
        <v>16</v>
      </c>
      <c r="D365">
        <v>13702.689469605099</v>
      </c>
      <c r="E365">
        <f t="shared" si="141"/>
        <v>2376.4699949808237</v>
      </c>
      <c r="F365">
        <f t="shared" si="142"/>
        <v>11326.219474624275</v>
      </c>
      <c r="G365">
        <f t="shared" si="139"/>
        <v>9.5253474041996125</v>
      </c>
      <c r="H365">
        <f t="shared" si="140"/>
        <v>0.19047177976691643</v>
      </c>
      <c r="I365">
        <v>4.3707355993922103</v>
      </c>
      <c r="J365">
        <f t="shared" si="128"/>
        <v>-1.0846359501515901</v>
      </c>
      <c r="K365">
        <v>120.61125085400946</v>
      </c>
      <c r="L365">
        <f t="shared" si="143"/>
        <v>108.78898683740849</v>
      </c>
      <c r="M365">
        <v>16.209999084472699</v>
      </c>
      <c r="N365">
        <f t="shared" si="129"/>
        <v>19.4799995422363</v>
      </c>
      <c r="O365">
        <v>47.489337188108699</v>
      </c>
      <c r="P365">
        <f t="shared" si="144"/>
        <v>55.483706766948671</v>
      </c>
      <c r="Q365">
        <v>22.108525880159821</v>
      </c>
      <c r="R365">
        <f t="shared" si="145"/>
        <v>21.449504252692147</v>
      </c>
      <c r="S365">
        <v>4.59</v>
      </c>
      <c r="T365">
        <f t="shared" si="138"/>
        <v>4.88</v>
      </c>
      <c r="U365">
        <v>49.494199999999999</v>
      </c>
      <c r="V365">
        <f t="shared" si="146"/>
        <v>50.263500000000001</v>
      </c>
    </row>
    <row r="366" spans="1:24">
      <c r="A366">
        <v>2012</v>
      </c>
      <c r="B366" t="s">
        <v>12</v>
      </c>
      <c r="C366">
        <f t="shared" si="127"/>
        <v>16</v>
      </c>
      <c r="D366">
        <v>13822.805594034722</v>
      </c>
      <c r="E366">
        <f t="shared" si="141"/>
        <v>120.1161244296236</v>
      </c>
      <c r="F366">
        <f t="shared" si="142"/>
        <v>13702.689469605099</v>
      </c>
      <c r="G366">
        <f t="shared" si="139"/>
        <v>9.5340750864165855</v>
      </c>
      <c r="H366">
        <f t="shared" si="140"/>
        <v>8.727682216973065E-3</v>
      </c>
      <c r="I366">
        <v>2.2577892437459401</v>
      </c>
      <c r="J366">
        <f t="shared" si="128"/>
        <v>4.3707355993922103</v>
      </c>
      <c r="K366">
        <v>127.06579888806404</v>
      </c>
      <c r="L366">
        <f t="shared" si="143"/>
        <v>120.61125085400946</v>
      </c>
      <c r="M366">
        <v>15.050000190734901</v>
      </c>
      <c r="N366">
        <f t="shared" si="129"/>
        <v>16.209999084472699</v>
      </c>
      <c r="O366">
        <v>44.187902797207897</v>
      </c>
      <c r="P366">
        <f t="shared" si="144"/>
        <v>47.489337188108699</v>
      </c>
      <c r="Q366">
        <v>22.636960665215234</v>
      </c>
      <c r="R366">
        <f t="shared" si="145"/>
        <v>22.108525880159821</v>
      </c>
      <c r="S366">
        <v>5.8</v>
      </c>
      <c r="T366">
        <f t="shared" si="138"/>
        <v>4.59</v>
      </c>
      <c r="U366">
        <v>50.604799999999997</v>
      </c>
      <c r="V366">
        <f t="shared" si="146"/>
        <v>49.494199999999999</v>
      </c>
    </row>
    <row r="367" spans="1:24">
      <c r="A367">
        <v>2013</v>
      </c>
      <c r="B367" t="s">
        <v>12</v>
      </c>
      <c r="C367">
        <f t="shared" si="127"/>
        <v>16</v>
      </c>
      <c r="D367">
        <v>15032.282013148895</v>
      </c>
      <c r="E367">
        <f t="shared" si="141"/>
        <v>1209.476419114173</v>
      </c>
      <c r="F367">
        <f t="shared" si="142"/>
        <v>13822.805594034722</v>
      </c>
      <c r="G367">
        <f t="shared" si="139"/>
        <v>9.617955301770758</v>
      </c>
      <c r="H367">
        <f t="shared" si="140"/>
        <v>8.3880215354172449E-2</v>
      </c>
      <c r="I367">
        <v>-2.9454778257897701E-2</v>
      </c>
      <c r="J367">
        <f t="shared" si="128"/>
        <v>2.2577892437459401</v>
      </c>
      <c r="K367">
        <v>124.15811002507265</v>
      </c>
      <c r="L367">
        <f t="shared" si="143"/>
        <v>127.06579888806404</v>
      </c>
      <c r="M367">
        <v>11.8699998855591</v>
      </c>
      <c r="N367">
        <f t="shared" si="129"/>
        <v>15.050000190734901</v>
      </c>
      <c r="O367">
        <v>43.665168775647537</v>
      </c>
      <c r="P367">
        <f t="shared" si="144"/>
        <v>44.187902797207897</v>
      </c>
      <c r="Q367">
        <v>21.839080154106171</v>
      </c>
      <c r="R367">
        <f t="shared" si="145"/>
        <v>22.636960665215234</v>
      </c>
      <c r="S367">
        <v>4.91</v>
      </c>
      <c r="T367">
        <f t="shared" si="138"/>
        <v>5.8</v>
      </c>
      <c r="U367">
        <v>50.727200000000003</v>
      </c>
      <c r="V367">
        <f t="shared" si="146"/>
        <v>50.604799999999997</v>
      </c>
    </row>
    <row r="368" spans="1:24">
      <c r="A368">
        <v>2014</v>
      </c>
      <c r="B368" t="s">
        <v>12</v>
      </c>
      <c r="C368">
        <f t="shared" si="127"/>
        <v>16</v>
      </c>
      <c r="D368">
        <v>15716.369067201143</v>
      </c>
      <c r="E368">
        <f t="shared" si="141"/>
        <v>684.08705405224828</v>
      </c>
      <c r="F368">
        <f t="shared" si="142"/>
        <v>15032.282013148895</v>
      </c>
      <c r="G368">
        <f t="shared" si="139"/>
        <v>9.6624580639353947</v>
      </c>
      <c r="H368">
        <f t="shared" si="140"/>
        <v>4.4502762164636778E-2</v>
      </c>
      <c r="I368">
        <v>0.62049063673237703</v>
      </c>
      <c r="J368">
        <f t="shared" si="128"/>
        <v>-2.9454778257897701E-2</v>
      </c>
      <c r="K368">
        <v>122.92719378725602</v>
      </c>
      <c r="L368">
        <f t="shared" si="143"/>
        <v>124.15811002507265</v>
      </c>
      <c r="M368">
        <v>10.8500003814697</v>
      </c>
      <c r="N368">
        <f t="shared" si="129"/>
        <v>11.8699998855591</v>
      </c>
      <c r="O368">
        <v>44.221150582385235</v>
      </c>
      <c r="P368">
        <f t="shared" si="144"/>
        <v>43.665168775647537</v>
      </c>
      <c r="Q368">
        <v>20.920335218711333</v>
      </c>
      <c r="R368">
        <f t="shared" si="145"/>
        <v>21.839080154106171</v>
      </c>
      <c r="T368">
        <f t="shared" si="138"/>
        <v>4.91</v>
      </c>
      <c r="U368">
        <v>48.687199999999997</v>
      </c>
      <c r="V368">
        <f t="shared" si="146"/>
        <v>50.727200000000003</v>
      </c>
    </row>
    <row r="369" spans="1:24">
      <c r="A369">
        <v>2015</v>
      </c>
      <c r="B369" t="s">
        <v>12</v>
      </c>
      <c r="C369">
        <f t="shared" si="127"/>
        <v>16</v>
      </c>
      <c r="D369">
        <v>13639.69411979627</v>
      </c>
      <c r="E369">
        <f t="shared" si="141"/>
        <v>-2076.6749474048738</v>
      </c>
      <c r="F369">
        <f t="shared" si="142"/>
        <v>15716.369067201143</v>
      </c>
      <c r="G369">
        <f t="shared" si="139"/>
        <v>9.5207395059111253</v>
      </c>
      <c r="H369">
        <f t="shared" si="140"/>
        <v>-0.14171855802426947</v>
      </c>
      <c r="I369">
        <v>0.17424224362521401</v>
      </c>
      <c r="J369">
        <f t="shared" si="128"/>
        <v>0.62049063673237703</v>
      </c>
      <c r="K369">
        <v>121.34742530568261</v>
      </c>
      <c r="L369">
        <f t="shared" si="143"/>
        <v>122.92719378725602</v>
      </c>
      <c r="M369">
        <v>9.8699998855590803</v>
      </c>
      <c r="N369">
        <f t="shared" si="129"/>
        <v>10.8500003814697</v>
      </c>
      <c r="O369">
        <v>43.584551334266621</v>
      </c>
      <c r="P369">
        <f t="shared" si="144"/>
        <v>44.221150582385235</v>
      </c>
      <c r="Q369">
        <v>21.754984602410481</v>
      </c>
      <c r="R369">
        <f t="shared" si="145"/>
        <v>20.920335218711333</v>
      </c>
      <c r="U369">
        <v>85.749700000000004</v>
      </c>
      <c r="V369">
        <f t="shared" si="146"/>
        <v>48.687199999999997</v>
      </c>
    </row>
    <row r="370" spans="1:24">
      <c r="A370">
        <v>1993</v>
      </c>
      <c r="B370" t="s">
        <v>11</v>
      </c>
      <c r="C370">
        <f t="shared" si="127"/>
        <v>17</v>
      </c>
      <c r="E370" t="str">
        <f t="shared" si="141"/>
        <v/>
      </c>
      <c r="F370" t="str">
        <f t="shared" si="142"/>
        <v/>
      </c>
      <c r="H370" t="str">
        <f t="shared" si="140"/>
        <v/>
      </c>
      <c r="I370">
        <v>410.24098776740601</v>
      </c>
      <c r="J370" t="str">
        <f t="shared" si="128"/>
        <v/>
      </c>
      <c r="L370" t="str">
        <f t="shared" si="143"/>
        <v/>
      </c>
      <c r="M370">
        <v>17.386999130248999</v>
      </c>
      <c r="N370" t="str">
        <f t="shared" si="129"/>
        <v/>
      </c>
      <c r="P370" t="str">
        <f t="shared" si="144"/>
        <v/>
      </c>
      <c r="R370" t="str">
        <f t="shared" si="145"/>
        <v/>
      </c>
      <c r="S370">
        <v>8.31</v>
      </c>
      <c r="T370" t="str">
        <f t="shared" ref="T370:T388" si="148">IF($B370=$B369,S369,"")</f>
        <v/>
      </c>
      <c r="V370" t="str">
        <f t="shared" si="146"/>
        <v/>
      </c>
      <c r="X370" t="str">
        <f>IF($B370=$B369,W369,"")</f>
        <v/>
      </c>
    </row>
    <row r="371" spans="1:24">
      <c r="A371">
        <v>1994</v>
      </c>
      <c r="B371" t="s">
        <v>11</v>
      </c>
      <c r="C371">
        <f t="shared" si="127"/>
        <v>17</v>
      </c>
      <c r="I371">
        <v>72.2546805651059</v>
      </c>
      <c r="J371">
        <f t="shared" si="128"/>
        <v>410.24098776740601</v>
      </c>
      <c r="M371">
        <v>17.329999923706101</v>
      </c>
      <c r="N371">
        <f t="shared" si="129"/>
        <v>17.386999130248999</v>
      </c>
      <c r="S371">
        <v>10.08</v>
      </c>
      <c r="T371">
        <f t="shared" si="148"/>
        <v>8.31</v>
      </c>
    </row>
    <row r="372" spans="1:24">
      <c r="A372">
        <v>1995</v>
      </c>
      <c r="B372" t="s">
        <v>11</v>
      </c>
      <c r="C372">
        <f t="shared" si="127"/>
        <v>17</v>
      </c>
      <c r="D372">
        <v>2168.7960990120914</v>
      </c>
      <c r="G372">
        <f t="shared" ref="G372:G403" si="149">LN(D372)</f>
        <v>7.6819274994978928</v>
      </c>
      <c r="H372">
        <f t="shared" ref="H372:H403" si="150">IF(B372=B371,G372-G371,"")</f>
        <v>7.6819274994978928</v>
      </c>
      <c r="I372">
        <v>39.6475940786043</v>
      </c>
      <c r="J372">
        <f t="shared" si="128"/>
        <v>72.2546805651059</v>
      </c>
      <c r="K372">
        <v>84.916897767896131</v>
      </c>
      <c r="M372">
        <v>17.540000915527301</v>
      </c>
      <c r="N372">
        <f t="shared" si="129"/>
        <v>17.329999923706101</v>
      </c>
      <c r="Q372">
        <v>13.332064947371485</v>
      </c>
      <c r="S372">
        <v>7.07</v>
      </c>
      <c r="T372">
        <f t="shared" si="148"/>
        <v>10.08</v>
      </c>
    </row>
    <row r="373" spans="1:24">
      <c r="A373">
        <v>1996</v>
      </c>
      <c r="B373" t="s">
        <v>11</v>
      </c>
      <c r="C373">
        <f t="shared" si="127"/>
        <v>17</v>
      </c>
      <c r="D373">
        <v>2328.1538078313383</v>
      </c>
      <c r="E373">
        <f t="shared" ref="E373:E404" si="151">IF($B373=$B372,D373-D372,"")</f>
        <v>159.35770881924691</v>
      </c>
      <c r="F373">
        <f t="shared" ref="F373:F404" si="152">IF($B373=$B372,D372,"")</f>
        <v>2168.7960990120914</v>
      </c>
      <c r="G373">
        <f t="shared" si="149"/>
        <v>7.752830875324964</v>
      </c>
      <c r="H373">
        <f t="shared" si="150"/>
        <v>7.090337582707118E-2</v>
      </c>
      <c r="I373">
        <v>24.625181482993199</v>
      </c>
      <c r="J373">
        <f t="shared" si="128"/>
        <v>39.6475940786043</v>
      </c>
      <c r="K373">
        <v>93.174354092661204</v>
      </c>
      <c r="L373">
        <f t="shared" ref="L373:L404" si="153">IF($B373=$B372,K372,"")</f>
        <v>84.916897767896131</v>
      </c>
      <c r="M373">
        <v>16.399999618530298</v>
      </c>
      <c r="N373">
        <f t="shared" si="129"/>
        <v>17.540000915527301</v>
      </c>
      <c r="Q373">
        <v>12.439614626862623</v>
      </c>
      <c r="R373">
        <f t="shared" ref="R373:R387" si="154">IF($B373=$B372,Q372,"")</f>
        <v>13.332064947371485</v>
      </c>
      <c r="S373">
        <v>4.96</v>
      </c>
      <c r="T373">
        <f t="shared" si="148"/>
        <v>7.07</v>
      </c>
      <c r="U373">
        <v>66.376800000000003</v>
      </c>
      <c r="W373">
        <v>-0.3017252070153576</v>
      </c>
    </row>
    <row r="374" spans="1:24">
      <c r="A374">
        <v>1997</v>
      </c>
      <c r="B374" t="s">
        <v>11</v>
      </c>
      <c r="C374">
        <f t="shared" si="127"/>
        <v>17</v>
      </c>
      <c r="D374">
        <v>2830.7375333808804</v>
      </c>
      <c r="E374">
        <f t="shared" si="151"/>
        <v>502.58372554954212</v>
      </c>
      <c r="F374">
        <f t="shared" si="152"/>
        <v>2328.1538078313383</v>
      </c>
      <c r="G374">
        <f t="shared" si="149"/>
        <v>7.9482925691858224</v>
      </c>
      <c r="H374">
        <f t="shared" si="150"/>
        <v>0.19546169386085843</v>
      </c>
      <c r="I374">
        <v>8.8810415239596594</v>
      </c>
      <c r="J374">
        <f t="shared" si="128"/>
        <v>24.625181482993199</v>
      </c>
      <c r="K374">
        <v>100.00937536942384</v>
      </c>
      <c r="L374">
        <f t="shared" si="153"/>
        <v>93.174354092661204</v>
      </c>
      <c r="M374">
        <v>14.1300001144409</v>
      </c>
      <c r="N374">
        <f t="shared" si="129"/>
        <v>16.399999618530298</v>
      </c>
      <c r="Q374">
        <v>14.877754729094301</v>
      </c>
      <c r="R374">
        <f t="shared" si="154"/>
        <v>12.439614626862623</v>
      </c>
      <c r="S374">
        <v>5.9</v>
      </c>
      <c r="T374">
        <f t="shared" si="148"/>
        <v>4.96</v>
      </c>
      <c r="U374">
        <v>73.175899999999999</v>
      </c>
      <c r="V374">
        <f t="shared" ref="V374:V393" si="155">IF($B374=$B373,U373,"")</f>
        <v>66.376800000000003</v>
      </c>
      <c r="W374">
        <v>-0.27864744810840797</v>
      </c>
      <c r="X374">
        <f t="shared" ref="X374:X386" si="156">IF($B374=$B373,W373,"")</f>
        <v>-0.3017252070153576</v>
      </c>
    </row>
    <row r="375" spans="1:24">
      <c r="A375">
        <v>1998</v>
      </c>
      <c r="B375" t="s">
        <v>11</v>
      </c>
      <c r="C375">
        <f t="shared" si="127"/>
        <v>17</v>
      </c>
      <c r="D375">
        <v>3166.8956481411733</v>
      </c>
      <c r="E375">
        <f t="shared" si="151"/>
        <v>336.15811476029285</v>
      </c>
      <c r="F375">
        <f t="shared" si="152"/>
        <v>2830.7375333808804</v>
      </c>
      <c r="G375">
        <f t="shared" si="149"/>
        <v>8.0605070962456029</v>
      </c>
      <c r="H375">
        <f t="shared" si="150"/>
        <v>0.11221452705978052</v>
      </c>
      <c r="I375">
        <v>5.0675730671043304</v>
      </c>
      <c r="J375">
        <f t="shared" si="128"/>
        <v>8.8810415239596594</v>
      </c>
      <c r="K375">
        <v>89.651808202331722</v>
      </c>
      <c r="L375">
        <f t="shared" si="153"/>
        <v>100.00937536942384</v>
      </c>
      <c r="M375">
        <v>13.710000038146999</v>
      </c>
      <c r="N375">
        <f t="shared" si="129"/>
        <v>14.1300001144409</v>
      </c>
      <c r="Q375">
        <v>12.787139132324501</v>
      </c>
      <c r="R375">
        <f t="shared" si="154"/>
        <v>14.877754729094301</v>
      </c>
      <c r="S375">
        <v>6.51</v>
      </c>
      <c r="T375">
        <f t="shared" si="148"/>
        <v>5.9</v>
      </c>
      <c r="U375">
        <v>77.033500000000004</v>
      </c>
      <c r="V375">
        <f t="shared" si="155"/>
        <v>73.175899999999999</v>
      </c>
      <c r="W375">
        <v>-0.27921694180489531</v>
      </c>
      <c r="X375">
        <f t="shared" si="156"/>
        <v>-0.27864744810840797</v>
      </c>
    </row>
    <row r="376" spans="1:24">
      <c r="A376">
        <v>1999</v>
      </c>
      <c r="B376" t="s">
        <v>11</v>
      </c>
      <c r="C376">
        <f t="shared" si="127"/>
        <v>17</v>
      </c>
      <c r="D376">
        <v>3113.5464279561875</v>
      </c>
      <c r="E376">
        <f t="shared" si="151"/>
        <v>-53.349220184985825</v>
      </c>
      <c r="F376">
        <f t="shared" si="152"/>
        <v>3166.8956481411733</v>
      </c>
      <c r="G376">
        <f t="shared" si="149"/>
        <v>8.0435176860228097</v>
      </c>
      <c r="H376">
        <f t="shared" si="150"/>
        <v>-1.6989410222793211E-2</v>
      </c>
      <c r="I376">
        <v>0.72752165869606999</v>
      </c>
      <c r="J376">
        <f t="shared" si="128"/>
        <v>5.0675730671043304</v>
      </c>
      <c r="K376">
        <v>74.812669325654568</v>
      </c>
      <c r="L376">
        <f t="shared" si="153"/>
        <v>89.651808202331722</v>
      </c>
      <c r="M376">
        <v>13.3900003433228</v>
      </c>
      <c r="N376">
        <f t="shared" si="129"/>
        <v>13.710000038146999</v>
      </c>
      <c r="Q376">
        <v>10.461270277651417</v>
      </c>
      <c r="R376">
        <f t="shared" si="154"/>
        <v>12.787139132324501</v>
      </c>
      <c r="S376">
        <v>7.38</v>
      </c>
      <c r="T376">
        <f t="shared" si="148"/>
        <v>6.51</v>
      </c>
      <c r="U376">
        <v>86.962599999999995</v>
      </c>
      <c r="V376">
        <f t="shared" si="155"/>
        <v>77.033500000000004</v>
      </c>
      <c r="W376">
        <v>-0.28637326166738397</v>
      </c>
      <c r="X376">
        <f t="shared" si="156"/>
        <v>-0.27921694180489531</v>
      </c>
    </row>
    <row r="377" spans="1:24">
      <c r="A377">
        <v>2000</v>
      </c>
      <c r="B377" t="s">
        <v>11</v>
      </c>
      <c r="C377">
        <f t="shared" si="127"/>
        <v>17</v>
      </c>
      <c r="D377">
        <v>3297.3547008410651</v>
      </c>
      <c r="E377">
        <f t="shared" si="151"/>
        <v>183.80827288487762</v>
      </c>
      <c r="F377">
        <f t="shared" si="152"/>
        <v>3113.5464279561875</v>
      </c>
      <c r="G377">
        <f t="shared" si="149"/>
        <v>8.1008758201910993</v>
      </c>
      <c r="H377">
        <f t="shared" si="150"/>
        <v>5.735813416828961E-2</v>
      </c>
      <c r="I377">
        <v>0.981661536457063</v>
      </c>
      <c r="J377">
        <f t="shared" si="128"/>
        <v>0.72752165869606999</v>
      </c>
      <c r="K377">
        <v>83.274294740198854</v>
      </c>
      <c r="L377">
        <f t="shared" si="153"/>
        <v>74.812669325654568</v>
      </c>
      <c r="M377">
        <v>15.930000305175801</v>
      </c>
      <c r="N377">
        <f t="shared" si="129"/>
        <v>13.3900003433228</v>
      </c>
      <c r="Q377">
        <v>12.883521884978105</v>
      </c>
      <c r="R377">
        <f t="shared" si="154"/>
        <v>10.461270277651417</v>
      </c>
      <c r="S377">
        <v>7.66</v>
      </c>
      <c r="T377">
        <f t="shared" si="148"/>
        <v>7.38</v>
      </c>
      <c r="U377">
        <v>84.750799999999998</v>
      </c>
      <c r="V377">
        <f t="shared" si="155"/>
        <v>86.962599999999995</v>
      </c>
      <c r="W377">
        <v>-0.28041966505710664</v>
      </c>
      <c r="X377">
        <f t="shared" si="156"/>
        <v>-0.28637326166738397</v>
      </c>
    </row>
    <row r="378" spans="1:24">
      <c r="A378">
        <v>2001</v>
      </c>
      <c r="B378" t="s">
        <v>11</v>
      </c>
      <c r="C378">
        <f t="shared" si="127"/>
        <v>17</v>
      </c>
      <c r="D378">
        <v>3530.1473373189142</v>
      </c>
      <c r="E378">
        <f t="shared" si="151"/>
        <v>232.7926364778491</v>
      </c>
      <c r="F378">
        <f t="shared" si="152"/>
        <v>3297.3547008410651</v>
      </c>
      <c r="G378">
        <f t="shared" si="149"/>
        <v>8.1690948876735661</v>
      </c>
      <c r="H378">
        <f t="shared" si="150"/>
        <v>6.8219067482466755E-2</v>
      </c>
      <c r="I378">
        <v>1.3671104122286399</v>
      </c>
      <c r="J378">
        <f t="shared" si="128"/>
        <v>0.981661536457063</v>
      </c>
      <c r="K378">
        <v>93.550180633089383</v>
      </c>
      <c r="L378">
        <f t="shared" si="153"/>
        <v>83.274294740198854</v>
      </c>
      <c r="M378">
        <v>16.840000152587901</v>
      </c>
      <c r="N378">
        <f t="shared" si="129"/>
        <v>15.930000305175801</v>
      </c>
      <c r="Q378">
        <v>14.307189059580738</v>
      </c>
      <c r="R378">
        <f t="shared" si="154"/>
        <v>12.883521884978105</v>
      </c>
      <c r="S378">
        <v>5.33</v>
      </c>
      <c r="T378">
        <f t="shared" si="148"/>
        <v>7.66</v>
      </c>
      <c r="U378">
        <v>83.7517</v>
      </c>
      <c r="V378">
        <f t="shared" si="155"/>
        <v>84.750799999999998</v>
      </c>
      <c r="W378">
        <v>-0.28243048624477329</v>
      </c>
      <c r="X378">
        <f t="shared" si="156"/>
        <v>-0.28041966505710664</v>
      </c>
    </row>
    <row r="379" spans="1:24">
      <c r="A379">
        <v>2002</v>
      </c>
      <c r="B379" t="s">
        <v>11</v>
      </c>
      <c r="C379">
        <f t="shared" si="127"/>
        <v>17</v>
      </c>
      <c r="D379">
        <v>4146.9879278393073</v>
      </c>
      <c r="E379">
        <f t="shared" si="151"/>
        <v>616.84059052039311</v>
      </c>
      <c r="F379">
        <f t="shared" si="152"/>
        <v>3530.1473373189142</v>
      </c>
      <c r="G379">
        <f t="shared" si="149"/>
        <v>8.3301375491833802</v>
      </c>
      <c r="H379">
        <f t="shared" si="150"/>
        <v>0.16104266150981417</v>
      </c>
      <c r="I379">
        <v>0.28147295821064899</v>
      </c>
      <c r="J379">
        <f t="shared" si="128"/>
        <v>1.3671104122286399</v>
      </c>
      <c r="K379">
        <v>100.35988158793413</v>
      </c>
      <c r="L379">
        <f t="shared" si="153"/>
        <v>93.550180633089383</v>
      </c>
      <c r="M379">
        <v>13.0100002288818</v>
      </c>
      <c r="N379">
        <f t="shared" si="129"/>
        <v>16.840000152587901</v>
      </c>
      <c r="Q379">
        <v>15.502591760977882</v>
      </c>
      <c r="R379">
        <f t="shared" si="154"/>
        <v>14.307189059580738</v>
      </c>
      <c r="S379">
        <v>4.62</v>
      </c>
      <c r="T379">
        <f t="shared" si="148"/>
        <v>5.33</v>
      </c>
      <c r="U379">
        <v>80.127600000000001</v>
      </c>
      <c r="V379">
        <f t="shared" si="155"/>
        <v>83.7517</v>
      </c>
      <c r="W379">
        <v>-0.28826250403938164</v>
      </c>
      <c r="X379">
        <f t="shared" si="156"/>
        <v>-0.28243048624477329</v>
      </c>
    </row>
    <row r="380" spans="1:24">
      <c r="A380">
        <v>2003</v>
      </c>
      <c r="B380" t="s">
        <v>11</v>
      </c>
      <c r="C380">
        <f t="shared" si="127"/>
        <v>17</v>
      </c>
      <c r="D380">
        <v>5505.5356688311003</v>
      </c>
      <c r="E380">
        <f t="shared" si="151"/>
        <v>1358.547740991793</v>
      </c>
      <c r="F380">
        <f t="shared" si="152"/>
        <v>4146.9879278393073</v>
      </c>
      <c r="G380">
        <f t="shared" si="149"/>
        <v>8.6135093502959137</v>
      </c>
      <c r="H380">
        <f t="shared" si="150"/>
        <v>0.28337180111253346</v>
      </c>
      <c r="I380">
        <v>-1.1343115385302101</v>
      </c>
      <c r="J380">
        <f t="shared" si="128"/>
        <v>0.28147295821064899</v>
      </c>
      <c r="K380">
        <v>98.125950202611392</v>
      </c>
      <c r="L380">
        <f t="shared" si="153"/>
        <v>100.35988158793413</v>
      </c>
      <c r="M380">
        <v>12.8699998855591</v>
      </c>
      <c r="N380">
        <f t="shared" si="129"/>
        <v>13.0100002288818</v>
      </c>
      <c r="Q380">
        <v>15.099525193399579</v>
      </c>
      <c r="R380">
        <f t="shared" si="154"/>
        <v>15.502591760977882</v>
      </c>
      <c r="S380">
        <v>3.9</v>
      </c>
      <c r="T380">
        <f t="shared" si="148"/>
        <v>4.62</v>
      </c>
      <c r="U380">
        <v>78.889099999999999</v>
      </c>
      <c r="V380">
        <f t="shared" si="155"/>
        <v>80.127600000000001</v>
      </c>
      <c r="W380">
        <v>-0.27362587397848398</v>
      </c>
      <c r="X380">
        <f t="shared" si="156"/>
        <v>-0.28826250403938164</v>
      </c>
    </row>
    <row r="381" spans="1:24">
      <c r="A381">
        <v>2004</v>
      </c>
      <c r="B381" t="s">
        <v>11</v>
      </c>
      <c r="C381">
        <f t="shared" si="127"/>
        <v>17</v>
      </c>
      <c r="D381">
        <v>6706.966998439284</v>
      </c>
      <c r="E381">
        <f t="shared" si="151"/>
        <v>1201.4313296081837</v>
      </c>
      <c r="F381">
        <f t="shared" si="152"/>
        <v>5505.5356688311003</v>
      </c>
      <c r="G381">
        <f t="shared" si="149"/>
        <v>8.8109021156223388</v>
      </c>
      <c r="H381">
        <f t="shared" si="150"/>
        <v>0.19739276532642513</v>
      </c>
      <c r="I381">
        <v>1.1641315229351099</v>
      </c>
      <c r="J381">
        <f t="shared" si="128"/>
        <v>-1.1343115385302101</v>
      </c>
      <c r="K381">
        <v>101.73061012585447</v>
      </c>
      <c r="L381">
        <f t="shared" si="153"/>
        <v>98.125950202611392</v>
      </c>
      <c r="M381">
        <v>10.680000305175801</v>
      </c>
      <c r="N381">
        <f t="shared" si="129"/>
        <v>12.8699998855591</v>
      </c>
      <c r="Q381">
        <v>15.28161640610454</v>
      </c>
      <c r="R381">
        <f t="shared" si="154"/>
        <v>15.099525193399579</v>
      </c>
      <c r="S381">
        <v>4.13</v>
      </c>
      <c r="T381">
        <f t="shared" si="148"/>
        <v>3.9</v>
      </c>
      <c r="U381">
        <v>75.777900000000002</v>
      </c>
      <c r="V381">
        <f t="shared" si="155"/>
        <v>78.889099999999999</v>
      </c>
      <c r="W381">
        <v>-0.24368396199599199</v>
      </c>
      <c r="X381">
        <f t="shared" si="156"/>
        <v>-0.27362587397848398</v>
      </c>
    </row>
    <row r="382" spans="1:24">
      <c r="A382">
        <v>2005</v>
      </c>
      <c r="B382" t="s">
        <v>11</v>
      </c>
      <c r="C382">
        <f t="shared" si="127"/>
        <v>17</v>
      </c>
      <c r="D382">
        <v>7863.1620086516596</v>
      </c>
      <c r="E382">
        <f t="shared" si="151"/>
        <v>1156.1950102123756</v>
      </c>
      <c r="F382">
        <f t="shared" si="152"/>
        <v>6706.966998439284</v>
      </c>
      <c r="G382">
        <f t="shared" si="149"/>
        <v>8.9699440957029086</v>
      </c>
      <c r="H382">
        <f t="shared" si="150"/>
        <v>0.1590419800805698</v>
      </c>
      <c r="I382">
        <v>2.6584710957296398</v>
      </c>
      <c r="J382">
        <f t="shared" si="128"/>
        <v>1.1641315229351099</v>
      </c>
      <c r="K382">
        <v>114.91693893976296</v>
      </c>
      <c r="L382">
        <f t="shared" si="153"/>
        <v>101.73061012585447</v>
      </c>
      <c r="M382">
        <v>8.3199996948242205</v>
      </c>
      <c r="N382">
        <f t="shared" si="129"/>
        <v>10.680000305175801</v>
      </c>
      <c r="Q382">
        <v>16.966352294564548</v>
      </c>
      <c r="R382">
        <f t="shared" si="154"/>
        <v>15.28161640610454</v>
      </c>
      <c r="S382">
        <v>2.2999999999999998</v>
      </c>
      <c r="T382">
        <f t="shared" si="148"/>
        <v>4.13</v>
      </c>
      <c r="U382">
        <v>69.939800000000005</v>
      </c>
      <c r="V382">
        <f t="shared" si="155"/>
        <v>75.777900000000002</v>
      </c>
      <c r="W382">
        <v>-0.22366657689149197</v>
      </c>
      <c r="X382">
        <f t="shared" si="156"/>
        <v>-0.24368396199599199</v>
      </c>
    </row>
    <row r="383" spans="1:24">
      <c r="A383">
        <v>2006</v>
      </c>
      <c r="B383" t="s">
        <v>11</v>
      </c>
      <c r="C383">
        <f t="shared" si="127"/>
        <v>17</v>
      </c>
      <c r="D383">
        <v>9240.6425479744066</v>
      </c>
      <c r="E383">
        <f t="shared" si="151"/>
        <v>1377.4805393227471</v>
      </c>
      <c r="F383">
        <f t="shared" si="152"/>
        <v>7863.1620086516596</v>
      </c>
      <c r="G383">
        <f t="shared" si="149"/>
        <v>9.1313667020420191</v>
      </c>
      <c r="H383">
        <f t="shared" si="150"/>
        <v>0.16142260633911043</v>
      </c>
      <c r="I383">
        <v>3.7391386182355402</v>
      </c>
      <c r="J383">
        <f t="shared" si="128"/>
        <v>2.6584710957296398</v>
      </c>
      <c r="K383">
        <v>121.50419343211476</v>
      </c>
      <c r="L383">
        <f t="shared" si="153"/>
        <v>114.91693893976296</v>
      </c>
      <c r="M383">
        <v>5.7800002098083496</v>
      </c>
      <c r="N383">
        <f t="shared" si="129"/>
        <v>8.3199996948242205</v>
      </c>
      <c r="Q383">
        <v>16.051920208432282</v>
      </c>
      <c r="R383">
        <f t="shared" si="154"/>
        <v>16.966352294564548</v>
      </c>
      <c r="S383">
        <v>2.4</v>
      </c>
      <c r="T383">
        <f t="shared" si="148"/>
        <v>2.2999999999999998</v>
      </c>
      <c r="U383">
        <v>73.082300000000004</v>
      </c>
      <c r="V383">
        <f t="shared" si="155"/>
        <v>69.939800000000005</v>
      </c>
      <c r="W383">
        <v>-0.20751393543059202</v>
      </c>
      <c r="X383">
        <f t="shared" si="156"/>
        <v>-0.22366657689149197</v>
      </c>
    </row>
    <row r="384" spans="1:24">
      <c r="A384">
        <v>2007</v>
      </c>
      <c r="B384" t="s">
        <v>11</v>
      </c>
      <c r="C384">
        <f t="shared" si="127"/>
        <v>17</v>
      </c>
      <c r="D384">
        <v>12297.915348039623</v>
      </c>
      <c r="E384">
        <f t="shared" si="151"/>
        <v>3057.2728000652169</v>
      </c>
      <c r="F384">
        <f t="shared" si="152"/>
        <v>9240.6425479744066</v>
      </c>
      <c r="G384">
        <f t="shared" si="149"/>
        <v>9.4171850430972714</v>
      </c>
      <c r="H384">
        <f t="shared" si="150"/>
        <v>0.28581834105525239</v>
      </c>
      <c r="I384">
        <v>5.7371621077858102</v>
      </c>
      <c r="J384">
        <f t="shared" si="128"/>
        <v>3.7391386182355402</v>
      </c>
      <c r="K384">
        <v>113.84142930350555</v>
      </c>
      <c r="L384">
        <f t="shared" si="153"/>
        <v>121.50419343211476</v>
      </c>
      <c r="M384">
        <v>4.25</v>
      </c>
      <c r="N384">
        <f t="shared" si="129"/>
        <v>5.7800002098083496</v>
      </c>
      <c r="Q384">
        <v>16.767151454788369</v>
      </c>
      <c r="R384">
        <f t="shared" si="154"/>
        <v>16.051920208432282</v>
      </c>
      <c r="S384">
        <v>3.21</v>
      </c>
      <c r="T384">
        <f t="shared" si="148"/>
        <v>2.4</v>
      </c>
      <c r="U384">
        <v>72.719700000000003</v>
      </c>
      <c r="V384">
        <f t="shared" si="155"/>
        <v>73.082300000000004</v>
      </c>
      <c r="W384">
        <v>-0.21823500023590534</v>
      </c>
      <c r="X384">
        <f t="shared" si="156"/>
        <v>-0.20751393543059202</v>
      </c>
    </row>
    <row r="385" spans="1:24">
      <c r="A385">
        <v>2008</v>
      </c>
      <c r="B385" t="s">
        <v>11</v>
      </c>
      <c r="C385">
        <f t="shared" si="127"/>
        <v>17</v>
      </c>
      <c r="D385">
        <v>14961.568175918665</v>
      </c>
      <c r="E385">
        <f t="shared" si="151"/>
        <v>2663.6528278790411</v>
      </c>
      <c r="F385">
        <f t="shared" si="152"/>
        <v>12297.915348039623</v>
      </c>
      <c r="G385">
        <f t="shared" si="149"/>
        <v>9.6132400706282475</v>
      </c>
      <c r="H385">
        <f t="shared" si="150"/>
        <v>0.19605502753097603</v>
      </c>
      <c r="I385">
        <v>10.9258764682807</v>
      </c>
      <c r="J385">
        <f t="shared" si="128"/>
        <v>5.7371621077858102</v>
      </c>
      <c r="K385">
        <v>125.84941707866865</v>
      </c>
      <c r="L385">
        <f t="shared" si="153"/>
        <v>113.84142930350555</v>
      </c>
      <c r="M385">
        <v>5.8299999237060502</v>
      </c>
      <c r="N385">
        <f t="shared" si="129"/>
        <v>4.25</v>
      </c>
      <c r="Q385">
        <v>14.289029049092408</v>
      </c>
      <c r="R385">
        <f t="shared" si="154"/>
        <v>16.767151454788369</v>
      </c>
      <c r="S385">
        <v>2.4300000000000002</v>
      </c>
      <c r="T385">
        <f t="shared" si="148"/>
        <v>3.21</v>
      </c>
      <c r="U385">
        <v>72.515799999999999</v>
      </c>
      <c r="V385">
        <f t="shared" si="155"/>
        <v>72.719700000000003</v>
      </c>
      <c r="W385">
        <v>-0.26255098120696668</v>
      </c>
      <c r="X385">
        <f t="shared" si="156"/>
        <v>-0.21823500023590534</v>
      </c>
    </row>
    <row r="386" spans="1:24">
      <c r="A386">
        <v>2009</v>
      </c>
      <c r="B386" t="s">
        <v>11</v>
      </c>
      <c r="C386">
        <f t="shared" si="127"/>
        <v>17</v>
      </c>
      <c r="D386">
        <v>11837.391027108608</v>
      </c>
      <c r="E386">
        <f t="shared" si="151"/>
        <v>-3124.1771488100567</v>
      </c>
      <c r="F386">
        <f t="shared" si="152"/>
        <v>14961.568175918665</v>
      </c>
      <c r="G386">
        <f t="shared" si="149"/>
        <v>9.3790185317166799</v>
      </c>
      <c r="H386">
        <f t="shared" si="150"/>
        <v>-0.23422153891156761</v>
      </c>
      <c r="I386">
        <v>4.4530600682680301</v>
      </c>
      <c r="J386">
        <f t="shared" si="128"/>
        <v>10.9258764682807</v>
      </c>
      <c r="K386">
        <v>105.55858205923444</v>
      </c>
      <c r="L386">
        <f t="shared" si="153"/>
        <v>125.84941707866865</v>
      </c>
      <c r="M386">
        <v>13.789999961853001</v>
      </c>
      <c r="N386">
        <f t="shared" si="129"/>
        <v>5.8299999237060502</v>
      </c>
      <c r="Q386">
        <v>13.829284889413682</v>
      </c>
      <c r="R386">
        <f t="shared" si="154"/>
        <v>14.289029049092408</v>
      </c>
      <c r="S386">
        <v>3.33</v>
      </c>
      <c r="T386">
        <f t="shared" si="148"/>
        <v>2.4300000000000002</v>
      </c>
      <c r="U386">
        <v>71.343299999999999</v>
      </c>
      <c r="V386">
        <f t="shared" si="155"/>
        <v>72.515799999999999</v>
      </c>
      <c r="X386">
        <f t="shared" si="156"/>
        <v>-0.26255098120696668</v>
      </c>
    </row>
    <row r="387" spans="1:24">
      <c r="A387">
        <v>2010</v>
      </c>
      <c r="B387" t="s">
        <v>11</v>
      </c>
      <c r="C387">
        <f t="shared" ref="C387:C450" si="157">IF(B387=B386,C386,C386+1)</f>
        <v>17</v>
      </c>
      <c r="D387">
        <v>11984.868569882301</v>
      </c>
      <c r="E387">
        <f t="shared" si="151"/>
        <v>147.47754277369313</v>
      </c>
      <c r="F387">
        <f t="shared" si="152"/>
        <v>11837.391027108608</v>
      </c>
      <c r="G387">
        <f t="shared" si="149"/>
        <v>9.3914001805907752</v>
      </c>
      <c r="H387">
        <f t="shared" si="150"/>
        <v>1.2381648874095319E-2</v>
      </c>
      <c r="I387">
        <v>1.3191844445981</v>
      </c>
      <c r="J387">
        <f t="shared" ref="J387:J450" si="158">IF($B387=$B386,I386,"")</f>
        <v>4.4530600682680301</v>
      </c>
      <c r="K387">
        <v>132.5617820496214</v>
      </c>
      <c r="L387">
        <f t="shared" si="153"/>
        <v>105.55858205923444</v>
      </c>
      <c r="M387">
        <v>17.809999465942401</v>
      </c>
      <c r="N387">
        <f t="shared" ref="N387:N450" si="159">IF($B387=$B386,M386,"")</f>
        <v>13.789999961853001</v>
      </c>
      <c r="R387">
        <f t="shared" si="154"/>
        <v>13.829284889413682</v>
      </c>
      <c r="S387">
        <v>4.2791699999999997</v>
      </c>
      <c r="T387">
        <f t="shared" si="148"/>
        <v>3.33</v>
      </c>
      <c r="U387">
        <v>67.98</v>
      </c>
      <c r="V387">
        <f t="shared" si="155"/>
        <v>71.343299999999999</v>
      </c>
      <c r="W387">
        <v>-0.27395723835249597</v>
      </c>
    </row>
    <row r="388" spans="1:24">
      <c r="A388">
        <v>2011</v>
      </c>
      <c r="B388" t="s">
        <v>11</v>
      </c>
      <c r="C388">
        <f t="shared" si="157"/>
        <v>17</v>
      </c>
      <c r="D388">
        <v>14357.735228947056</v>
      </c>
      <c r="E388">
        <f t="shared" si="151"/>
        <v>2372.8666590647554</v>
      </c>
      <c r="F388">
        <f t="shared" si="152"/>
        <v>11984.868569882301</v>
      </c>
      <c r="G388">
        <f t="shared" si="149"/>
        <v>9.5720441163024503</v>
      </c>
      <c r="H388">
        <f t="shared" si="150"/>
        <v>0.18064393571167514</v>
      </c>
      <c r="I388">
        <v>4.1303006883834401</v>
      </c>
      <c r="J388">
        <f t="shared" si="158"/>
        <v>1.3191844445981</v>
      </c>
      <c r="K388">
        <v>152.54126518486191</v>
      </c>
      <c r="L388">
        <f t="shared" si="153"/>
        <v>132.5617820496214</v>
      </c>
      <c r="M388">
        <v>15.3900003433228</v>
      </c>
      <c r="N388">
        <f t="shared" si="159"/>
        <v>17.809999465942401</v>
      </c>
      <c r="T388">
        <f t="shared" si="148"/>
        <v>4.2791699999999997</v>
      </c>
      <c r="U388">
        <v>75.921999999999997</v>
      </c>
      <c r="V388">
        <f t="shared" si="155"/>
        <v>67.98</v>
      </c>
      <c r="W388">
        <v>-0.28076197707230205</v>
      </c>
      <c r="X388">
        <f>IF($B388=$B387,W387,"")</f>
        <v>-0.27395723835249597</v>
      </c>
    </row>
    <row r="389" spans="1:24">
      <c r="A389">
        <v>2012</v>
      </c>
      <c r="B389" t="s">
        <v>11</v>
      </c>
      <c r="C389">
        <f t="shared" si="157"/>
        <v>17</v>
      </c>
      <c r="D389">
        <v>14341.181627993212</v>
      </c>
      <c r="E389">
        <f t="shared" si="151"/>
        <v>-16.55360095384458</v>
      </c>
      <c r="F389">
        <f t="shared" si="152"/>
        <v>14357.735228947056</v>
      </c>
      <c r="G389">
        <f t="shared" si="149"/>
        <v>9.570890511595195</v>
      </c>
      <c r="H389">
        <f t="shared" si="150"/>
        <v>-1.1536047072553401E-3</v>
      </c>
      <c r="I389">
        <v>3.0899832693563201</v>
      </c>
      <c r="J389">
        <f t="shared" si="158"/>
        <v>4.1303006883834401</v>
      </c>
      <c r="K389">
        <v>162.38606578371935</v>
      </c>
      <c r="L389">
        <f t="shared" si="153"/>
        <v>152.54126518486191</v>
      </c>
      <c r="M389">
        <v>13.3599996566772</v>
      </c>
      <c r="N389">
        <f t="shared" si="159"/>
        <v>15.3900003433228</v>
      </c>
      <c r="U389">
        <v>83.846900000000005</v>
      </c>
      <c r="V389">
        <f t="shared" si="155"/>
        <v>75.921999999999997</v>
      </c>
      <c r="W389">
        <v>-0.29013021111477172</v>
      </c>
      <c r="X389">
        <f>IF($B389=$B388,W388,"")</f>
        <v>-0.28076197707230205</v>
      </c>
    </row>
    <row r="390" spans="1:24">
      <c r="A390">
        <v>2013</v>
      </c>
      <c r="B390" t="s">
        <v>11</v>
      </c>
      <c r="C390">
        <f t="shared" si="157"/>
        <v>17</v>
      </c>
      <c r="D390">
        <v>15693.786728259918</v>
      </c>
      <c r="E390">
        <f t="shared" si="151"/>
        <v>1352.6051002667064</v>
      </c>
      <c r="F390">
        <f t="shared" si="152"/>
        <v>14341.181627993212</v>
      </c>
      <c r="G390">
        <f t="shared" si="149"/>
        <v>9.6610201632144221</v>
      </c>
      <c r="H390">
        <f t="shared" si="150"/>
        <v>9.0129651619227147E-2</v>
      </c>
      <c r="I390">
        <v>1.0474666207929999</v>
      </c>
      <c r="J390">
        <f t="shared" si="158"/>
        <v>3.0899832693563201</v>
      </c>
      <c r="K390">
        <v>166.87379338202169</v>
      </c>
      <c r="L390">
        <f t="shared" si="153"/>
        <v>162.38606578371935</v>
      </c>
      <c r="M390">
        <v>11.7700004577637</v>
      </c>
      <c r="N390">
        <f t="shared" si="159"/>
        <v>13.3599996566772</v>
      </c>
      <c r="U390">
        <v>81.631</v>
      </c>
      <c r="V390">
        <f t="shared" si="155"/>
        <v>83.846900000000005</v>
      </c>
      <c r="X390">
        <f>IF($B390=$B389,W389,"")</f>
        <v>-0.29013021111477172</v>
      </c>
    </row>
    <row r="391" spans="1:24">
      <c r="A391">
        <v>2014</v>
      </c>
      <c r="B391" t="s">
        <v>11</v>
      </c>
      <c r="C391">
        <f t="shared" si="157"/>
        <v>17</v>
      </c>
      <c r="D391">
        <v>16545.122667399617</v>
      </c>
      <c r="E391">
        <f t="shared" si="151"/>
        <v>851.33593913969889</v>
      </c>
      <c r="F391">
        <f t="shared" si="152"/>
        <v>15693.786728259918</v>
      </c>
      <c r="G391">
        <f t="shared" si="149"/>
        <v>9.713846634495626</v>
      </c>
      <c r="H391">
        <f t="shared" si="150"/>
        <v>5.2826471281203879E-2</v>
      </c>
      <c r="I391">
        <v>0.103789914462827</v>
      </c>
      <c r="J391">
        <f t="shared" si="158"/>
        <v>1.0474666207929999</v>
      </c>
      <c r="K391">
        <v>160.12927936239913</v>
      </c>
      <c r="L391">
        <f t="shared" si="153"/>
        <v>166.87379338202169</v>
      </c>
      <c r="M391">
        <v>10.699999809265099</v>
      </c>
      <c r="N391">
        <f t="shared" si="159"/>
        <v>11.7700004577637</v>
      </c>
      <c r="U391">
        <v>80.383799999999994</v>
      </c>
      <c r="V391">
        <f t="shared" si="155"/>
        <v>81.631</v>
      </c>
    </row>
    <row r="392" spans="1:24">
      <c r="A392">
        <v>2015</v>
      </c>
      <c r="B392" t="s">
        <v>11</v>
      </c>
      <c r="C392">
        <f t="shared" si="157"/>
        <v>17</v>
      </c>
      <c r="D392">
        <v>14291.906417495904</v>
      </c>
      <c r="E392">
        <f t="shared" si="151"/>
        <v>-2253.2162499037131</v>
      </c>
      <c r="F392">
        <f t="shared" si="152"/>
        <v>16545.122667399617</v>
      </c>
      <c r="G392">
        <f t="shared" si="149"/>
        <v>9.5674486712276501</v>
      </c>
      <c r="H392">
        <f t="shared" si="150"/>
        <v>-0.14639796326797594</v>
      </c>
      <c r="I392">
        <v>-0.88410843465128597</v>
      </c>
      <c r="J392">
        <f t="shared" si="158"/>
        <v>0.103789914462827</v>
      </c>
      <c r="K392">
        <v>152.12577988421154</v>
      </c>
      <c r="L392">
        <f t="shared" si="153"/>
        <v>160.12927936239913</v>
      </c>
      <c r="M392">
        <v>9.1199998855590803</v>
      </c>
      <c r="N392">
        <f t="shared" si="159"/>
        <v>10.699999809265099</v>
      </c>
      <c r="U392">
        <v>91.312100000000001</v>
      </c>
      <c r="V392">
        <f t="shared" si="155"/>
        <v>80.383799999999994</v>
      </c>
    </row>
    <row r="393" spans="1:24">
      <c r="A393">
        <v>1993</v>
      </c>
      <c r="B393" t="s">
        <v>10</v>
      </c>
      <c r="C393">
        <f t="shared" si="157"/>
        <v>18</v>
      </c>
      <c r="D393">
        <v>41479.087204395655</v>
      </c>
      <c r="E393" t="str">
        <f t="shared" si="151"/>
        <v/>
      </c>
      <c r="F393" t="str">
        <f t="shared" si="152"/>
        <v/>
      </c>
      <c r="G393">
        <f t="shared" si="149"/>
        <v>10.632944656421385</v>
      </c>
      <c r="H393" t="str">
        <f t="shared" si="150"/>
        <v/>
      </c>
      <c r="I393">
        <v>3.5880981853516301</v>
      </c>
      <c r="J393" t="str">
        <f t="shared" si="158"/>
        <v/>
      </c>
      <c r="K393">
        <v>176.66794991070759</v>
      </c>
      <c r="L393" t="str">
        <f t="shared" si="153"/>
        <v/>
      </c>
      <c r="M393">
        <v>2.3299999237060498</v>
      </c>
      <c r="N393" t="str">
        <f t="shared" si="159"/>
        <v/>
      </c>
      <c r="R393" t="str">
        <f>IF($B393=$B392,Q392,"")</f>
        <v/>
      </c>
      <c r="S393">
        <v>2</v>
      </c>
      <c r="T393" t="str">
        <f t="shared" ref="T393:T399" si="160">IF($B393=$B392,S392,"")</f>
        <v/>
      </c>
      <c r="V393" t="str">
        <f t="shared" si="155"/>
        <v/>
      </c>
      <c r="X393" t="str">
        <f>IF($B393=$B392,W392,"")</f>
        <v/>
      </c>
    </row>
    <row r="394" spans="1:24">
      <c r="A394">
        <v>1994</v>
      </c>
      <c r="B394" t="s">
        <v>10</v>
      </c>
      <c r="C394">
        <f t="shared" si="157"/>
        <v>18</v>
      </c>
      <c r="D394">
        <v>45481.89220197573</v>
      </c>
      <c r="E394">
        <f t="shared" si="151"/>
        <v>4002.804997580075</v>
      </c>
      <c r="F394">
        <f t="shared" si="152"/>
        <v>41479.087204395655</v>
      </c>
      <c r="G394">
        <f t="shared" si="149"/>
        <v>10.725069552143587</v>
      </c>
      <c r="H394">
        <f t="shared" si="150"/>
        <v>9.2124895722202282E-2</v>
      </c>
      <c r="I394">
        <v>2.1947646868906601</v>
      </c>
      <c r="J394">
        <f t="shared" si="158"/>
        <v>3.5880981853516301</v>
      </c>
      <c r="K394">
        <v>180.95060378456498</v>
      </c>
      <c r="L394">
        <f t="shared" si="153"/>
        <v>176.66794991070759</v>
      </c>
      <c r="M394">
        <v>3.4800000190734899</v>
      </c>
      <c r="N394">
        <f t="shared" si="159"/>
        <v>2.3299999237060498</v>
      </c>
      <c r="S394">
        <v>1.5</v>
      </c>
      <c r="T394">
        <f t="shared" si="160"/>
        <v>2</v>
      </c>
    </row>
    <row r="395" spans="1:24">
      <c r="A395">
        <v>1995</v>
      </c>
      <c r="B395" t="s">
        <v>10</v>
      </c>
      <c r="C395">
        <f t="shared" si="157"/>
        <v>18</v>
      </c>
      <c r="D395">
        <v>52831.252366067398</v>
      </c>
      <c r="E395">
        <f t="shared" si="151"/>
        <v>7349.3601640916677</v>
      </c>
      <c r="F395">
        <f t="shared" si="152"/>
        <v>45481.89220197573</v>
      </c>
      <c r="G395">
        <f t="shared" si="149"/>
        <v>10.874858195462613</v>
      </c>
      <c r="H395">
        <f t="shared" si="150"/>
        <v>0.14978864331902564</v>
      </c>
      <c r="I395">
        <v>1.86769424969108</v>
      </c>
      <c r="J395">
        <f t="shared" si="158"/>
        <v>2.1947646868906601</v>
      </c>
      <c r="K395">
        <v>184.61513497650162</v>
      </c>
      <c r="L395">
        <f t="shared" si="153"/>
        <v>180.95060378456498</v>
      </c>
      <c r="M395">
        <v>2.9200000762939502</v>
      </c>
      <c r="N395">
        <f t="shared" si="159"/>
        <v>3.4800000190734899</v>
      </c>
      <c r="S395">
        <v>1.5</v>
      </c>
      <c r="T395">
        <f t="shared" si="160"/>
        <v>1.5</v>
      </c>
    </row>
    <row r="396" spans="1:24">
      <c r="A396">
        <v>1996</v>
      </c>
      <c r="B396" t="s">
        <v>10</v>
      </c>
      <c r="C396">
        <f t="shared" si="157"/>
        <v>18</v>
      </c>
      <c r="D396">
        <v>52571.934991820803</v>
      </c>
      <c r="E396">
        <f t="shared" si="151"/>
        <v>-259.31737424659514</v>
      </c>
      <c r="F396">
        <f t="shared" si="152"/>
        <v>52831.252366067398</v>
      </c>
      <c r="G396">
        <f t="shared" si="149"/>
        <v>10.869937701045949</v>
      </c>
      <c r="H396">
        <f t="shared" si="150"/>
        <v>-4.9204944166643116E-3</v>
      </c>
      <c r="I396">
        <v>1.18385968843569</v>
      </c>
      <c r="J396">
        <f t="shared" si="158"/>
        <v>1.86769424969108</v>
      </c>
      <c r="K396">
        <v>190.43218112635327</v>
      </c>
      <c r="L396">
        <f t="shared" si="153"/>
        <v>184.61513497650162</v>
      </c>
      <c r="M396">
        <v>3.28999996185303</v>
      </c>
      <c r="N396">
        <f t="shared" si="159"/>
        <v>2.9200000762939502</v>
      </c>
      <c r="S396">
        <v>2</v>
      </c>
      <c r="T396">
        <f t="shared" si="160"/>
        <v>1.5</v>
      </c>
      <c r="U396">
        <v>25.703399999999998</v>
      </c>
      <c r="W396">
        <v>0.15251792791274466</v>
      </c>
    </row>
    <row r="397" spans="1:24">
      <c r="A397">
        <v>1997</v>
      </c>
      <c r="B397" t="s">
        <v>10</v>
      </c>
      <c r="C397">
        <f t="shared" si="157"/>
        <v>18</v>
      </c>
      <c r="D397">
        <v>47042.34710778817</v>
      </c>
      <c r="E397">
        <f t="shared" si="151"/>
        <v>-5529.5878840326332</v>
      </c>
      <c r="F397">
        <f t="shared" si="152"/>
        <v>52571.934991820803</v>
      </c>
      <c r="G397">
        <f t="shared" si="149"/>
        <v>10.758803477326643</v>
      </c>
      <c r="H397">
        <f t="shared" si="150"/>
        <v>-0.11113422371930604</v>
      </c>
      <c r="I397">
        <v>1.3675126120794301</v>
      </c>
      <c r="J397">
        <f t="shared" si="158"/>
        <v>1.18385968843569</v>
      </c>
      <c r="K397">
        <v>210.58226360792443</v>
      </c>
      <c r="L397">
        <f t="shared" si="153"/>
        <v>190.43218112635327</v>
      </c>
      <c r="M397">
        <v>2.5299999713897701</v>
      </c>
      <c r="N397">
        <f t="shared" si="159"/>
        <v>3.28999996185303</v>
      </c>
      <c r="S397">
        <v>2</v>
      </c>
      <c r="T397">
        <f t="shared" si="160"/>
        <v>2</v>
      </c>
      <c r="U397">
        <v>26.063800000000001</v>
      </c>
      <c r="V397">
        <f t="shared" ref="V397:V416" si="161">IF($B397=$B396,U396,"")</f>
        <v>25.703399999999998</v>
      </c>
      <c r="W397">
        <v>0.2167777071927334</v>
      </c>
      <c r="X397">
        <f>IF($B397=$B396,W396,"")</f>
        <v>0.15251792791274466</v>
      </c>
    </row>
    <row r="398" spans="1:24">
      <c r="A398">
        <v>1998</v>
      </c>
      <c r="B398" t="s">
        <v>10</v>
      </c>
      <c r="C398">
        <f t="shared" si="157"/>
        <v>18</v>
      </c>
      <c r="D398">
        <v>47584.464391610876</v>
      </c>
      <c r="E398">
        <f t="shared" si="151"/>
        <v>542.11728382270667</v>
      </c>
      <c r="F398">
        <f t="shared" si="152"/>
        <v>47042.34710778817</v>
      </c>
      <c r="G398">
        <f t="shared" si="149"/>
        <v>10.770261608619011</v>
      </c>
      <c r="H398">
        <f t="shared" si="150"/>
        <v>1.1458131292368279E-2</v>
      </c>
      <c r="I398">
        <v>0.95857011049463903</v>
      </c>
      <c r="J398">
        <f t="shared" si="158"/>
        <v>1.3675126120794301</v>
      </c>
      <c r="K398">
        <v>232.89008878492544</v>
      </c>
      <c r="L398">
        <f t="shared" si="153"/>
        <v>210.58226360792443</v>
      </c>
      <c r="M398">
        <v>2.7599999904632599</v>
      </c>
      <c r="N398">
        <f t="shared" si="159"/>
        <v>2.5299999713897701</v>
      </c>
      <c r="S398">
        <v>1.75</v>
      </c>
      <c r="T398">
        <f t="shared" si="160"/>
        <v>2</v>
      </c>
      <c r="U398">
        <v>32.153799999999997</v>
      </c>
      <c r="V398">
        <f t="shared" si="161"/>
        <v>26.063800000000001</v>
      </c>
      <c r="X398">
        <f>IF($B398=$B397,W397,"")</f>
        <v>0.2167777071927334</v>
      </c>
    </row>
    <row r="399" spans="1:24">
      <c r="A399">
        <v>1999</v>
      </c>
      <c r="B399" t="s">
        <v>10</v>
      </c>
      <c r="C399">
        <f t="shared" si="157"/>
        <v>18</v>
      </c>
      <c r="D399">
        <v>51654.402795181864</v>
      </c>
      <c r="E399">
        <f t="shared" si="151"/>
        <v>4069.9384035709882</v>
      </c>
      <c r="F399">
        <f t="shared" si="152"/>
        <v>47584.464391610876</v>
      </c>
      <c r="G399">
        <f t="shared" si="149"/>
        <v>10.85233071380314</v>
      </c>
      <c r="H399">
        <f t="shared" si="150"/>
        <v>8.2069105184128688E-2</v>
      </c>
      <c r="I399">
        <v>1.0251967647493401</v>
      </c>
      <c r="J399">
        <f t="shared" si="158"/>
        <v>0.95857011049463903</v>
      </c>
      <c r="K399">
        <v>239.21692781578412</v>
      </c>
      <c r="L399">
        <f t="shared" si="153"/>
        <v>232.89008878492544</v>
      </c>
      <c r="M399">
        <v>2.3900001049041699</v>
      </c>
      <c r="N399">
        <f t="shared" si="159"/>
        <v>2.7599999904632599</v>
      </c>
      <c r="Q399">
        <v>34.61114176546522</v>
      </c>
      <c r="T399">
        <f t="shared" si="160"/>
        <v>1.75</v>
      </c>
      <c r="U399">
        <v>29.7882</v>
      </c>
      <c r="V399">
        <f t="shared" si="161"/>
        <v>32.153799999999997</v>
      </c>
    </row>
    <row r="400" spans="1:24">
      <c r="A400">
        <v>2000</v>
      </c>
      <c r="B400" t="s">
        <v>10</v>
      </c>
      <c r="C400">
        <f t="shared" si="157"/>
        <v>18</v>
      </c>
      <c r="D400">
        <v>48735.995492187038</v>
      </c>
      <c r="E400">
        <f t="shared" si="151"/>
        <v>-2918.4073029948268</v>
      </c>
      <c r="F400">
        <f t="shared" si="152"/>
        <v>51654.402795181864</v>
      </c>
      <c r="G400">
        <f t="shared" si="149"/>
        <v>10.794173163200364</v>
      </c>
      <c r="H400">
        <f t="shared" si="150"/>
        <v>-5.8157550602775387E-2</v>
      </c>
      <c r="I400">
        <v>3.1507670702259198</v>
      </c>
      <c r="J400">
        <f t="shared" si="158"/>
        <v>1.0251967647493401</v>
      </c>
      <c r="K400">
        <v>271.95096635664873</v>
      </c>
      <c r="L400">
        <f t="shared" si="153"/>
        <v>239.21692781578412</v>
      </c>
      <c r="M400">
        <v>2.3499999046325701</v>
      </c>
      <c r="N400">
        <f t="shared" si="159"/>
        <v>2.3900001049041699</v>
      </c>
      <c r="Q400">
        <v>33.970140883158436</v>
      </c>
      <c r="R400">
        <f t="shared" ref="R400:R431" si="162">IF($B400=$B399,Q399,"")</f>
        <v>34.61114176546522</v>
      </c>
      <c r="U400">
        <v>31.849900000000002</v>
      </c>
      <c r="V400">
        <f t="shared" si="161"/>
        <v>29.7882</v>
      </c>
    </row>
    <row r="401" spans="1:24">
      <c r="A401">
        <v>2001</v>
      </c>
      <c r="B401" t="s">
        <v>10</v>
      </c>
      <c r="C401">
        <f t="shared" si="157"/>
        <v>18</v>
      </c>
      <c r="D401">
        <v>48179.420852604744</v>
      </c>
      <c r="E401">
        <f t="shared" si="151"/>
        <v>-556.57463958229346</v>
      </c>
      <c r="F401">
        <f t="shared" si="152"/>
        <v>48735.995492187038</v>
      </c>
      <c r="G401">
        <f t="shared" si="149"/>
        <v>10.782687255602733</v>
      </c>
      <c r="H401">
        <f t="shared" si="150"/>
        <v>-1.148590759763124E-2</v>
      </c>
      <c r="I401">
        <v>2.6638211057910302</v>
      </c>
      <c r="J401">
        <f t="shared" si="158"/>
        <v>3.1507670702259198</v>
      </c>
      <c r="K401">
        <v>271.34444879691711</v>
      </c>
      <c r="L401">
        <f t="shared" si="153"/>
        <v>271.95096635664873</v>
      </c>
      <c r="M401">
        <v>1.79999995231628</v>
      </c>
      <c r="N401">
        <f t="shared" si="159"/>
        <v>2.3499999046325701</v>
      </c>
      <c r="Q401">
        <v>33.055149350538834</v>
      </c>
      <c r="R401">
        <f t="shared" si="162"/>
        <v>33.970140883158436</v>
      </c>
      <c r="U401">
        <v>39.979100000000003</v>
      </c>
      <c r="V401">
        <f t="shared" si="161"/>
        <v>31.849900000000002</v>
      </c>
    </row>
    <row r="402" spans="1:24">
      <c r="A402">
        <v>2002</v>
      </c>
      <c r="B402" t="s">
        <v>10</v>
      </c>
      <c r="C402">
        <f t="shared" si="157"/>
        <v>18</v>
      </c>
      <c r="D402">
        <v>52930.641152264077</v>
      </c>
      <c r="E402">
        <f t="shared" si="151"/>
        <v>4751.2202996593333</v>
      </c>
      <c r="F402">
        <f t="shared" si="152"/>
        <v>48179.420852604744</v>
      </c>
      <c r="G402">
        <f t="shared" si="149"/>
        <v>10.87673767798978</v>
      </c>
      <c r="H402">
        <f t="shared" si="150"/>
        <v>9.4050422387047306E-2</v>
      </c>
      <c r="I402">
        <v>2.0740861357164402</v>
      </c>
      <c r="J402">
        <f t="shared" si="158"/>
        <v>2.6638211057910302</v>
      </c>
      <c r="K402">
        <v>258.843148263393</v>
      </c>
      <c r="L402">
        <f t="shared" si="153"/>
        <v>271.34444879691711</v>
      </c>
      <c r="M402">
        <v>2.6199998855590798</v>
      </c>
      <c r="N402">
        <f t="shared" si="159"/>
        <v>1.79999995231628</v>
      </c>
      <c r="Q402">
        <v>28.047148644903082</v>
      </c>
      <c r="R402">
        <f t="shared" si="162"/>
        <v>33.055149350538834</v>
      </c>
      <c r="U402">
        <v>37.771900000000002</v>
      </c>
      <c r="V402">
        <f t="shared" si="161"/>
        <v>39.979100000000003</v>
      </c>
    </row>
    <row r="403" spans="1:24">
      <c r="A403">
        <v>2003</v>
      </c>
      <c r="B403" t="s">
        <v>10</v>
      </c>
      <c r="C403">
        <f t="shared" si="157"/>
        <v>18</v>
      </c>
      <c r="D403">
        <v>65445.885030740668</v>
      </c>
      <c r="E403">
        <f t="shared" si="151"/>
        <v>12515.243878476591</v>
      </c>
      <c r="F403">
        <f t="shared" si="152"/>
        <v>52930.641152264077</v>
      </c>
      <c r="G403">
        <f t="shared" si="149"/>
        <v>11.088978897409508</v>
      </c>
      <c r="H403">
        <f t="shared" si="150"/>
        <v>0.2122412194197274</v>
      </c>
      <c r="I403">
        <v>2.0498403056351502</v>
      </c>
      <c r="J403">
        <f t="shared" si="158"/>
        <v>2.0740861357164402</v>
      </c>
      <c r="K403">
        <v>254.10105243703271</v>
      </c>
      <c r="L403">
        <f t="shared" si="153"/>
        <v>258.843148263393</v>
      </c>
      <c r="M403">
        <v>3.6800000667571999</v>
      </c>
      <c r="N403">
        <f t="shared" si="159"/>
        <v>2.6199998855590798</v>
      </c>
      <c r="Q403">
        <v>26.651110029972564</v>
      </c>
      <c r="R403">
        <f t="shared" si="162"/>
        <v>28.047148644903082</v>
      </c>
      <c r="U403">
        <v>38.376199999999997</v>
      </c>
      <c r="V403">
        <f t="shared" si="161"/>
        <v>37.771900000000002</v>
      </c>
      <c r="W403">
        <v>5.7573744305920736E-2</v>
      </c>
    </row>
    <row r="404" spans="1:24">
      <c r="A404">
        <v>2004</v>
      </c>
      <c r="B404" t="s">
        <v>10</v>
      </c>
      <c r="C404">
        <f t="shared" si="157"/>
        <v>18</v>
      </c>
      <c r="D404">
        <v>75716.351078988358</v>
      </c>
      <c r="E404">
        <f t="shared" si="151"/>
        <v>10270.46604824769</v>
      </c>
      <c r="F404">
        <f t="shared" si="152"/>
        <v>65445.885030740668</v>
      </c>
      <c r="G404">
        <f t="shared" ref="G404:G435" si="163">LN(D404)</f>
        <v>11.234749414502675</v>
      </c>
      <c r="H404">
        <f t="shared" ref="H404:H435" si="164">IF(B404=B403,G404-G403,"")</f>
        <v>0.14577051709316713</v>
      </c>
      <c r="I404">
        <v>2.2256791642889202</v>
      </c>
      <c r="J404">
        <f t="shared" si="158"/>
        <v>2.0498403056351502</v>
      </c>
      <c r="K404">
        <v>281.20839392821887</v>
      </c>
      <c r="L404">
        <f t="shared" si="153"/>
        <v>254.10105243703271</v>
      </c>
      <c r="M404">
        <v>5.1100001335143999</v>
      </c>
      <c r="N404">
        <f t="shared" si="159"/>
        <v>3.6800000667571999</v>
      </c>
      <c r="Q404">
        <v>36.704832043975628</v>
      </c>
      <c r="R404">
        <f t="shared" si="162"/>
        <v>26.651110029972564</v>
      </c>
      <c r="U404">
        <v>36.435600000000001</v>
      </c>
      <c r="V404">
        <f t="shared" si="161"/>
        <v>38.376199999999997</v>
      </c>
      <c r="W404">
        <v>0.12028839905528808</v>
      </c>
      <c r="X404">
        <f>IF($B404=$B403,W403,"")</f>
        <v>5.7573744305920736E-2</v>
      </c>
    </row>
    <row r="405" spans="1:24">
      <c r="A405">
        <v>2005</v>
      </c>
      <c r="B405" t="s">
        <v>10</v>
      </c>
      <c r="C405">
        <f t="shared" si="157"/>
        <v>18</v>
      </c>
      <c r="D405">
        <v>80289.696409953962</v>
      </c>
      <c r="E405">
        <f t="shared" ref="E405:E436" si="165">IF($B405=$B404,D405-D404,"")</f>
        <v>4573.3453309656034</v>
      </c>
      <c r="F405">
        <f t="shared" ref="F405:F436" si="166">IF($B405=$B404,D404,"")</f>
        <v>75716.351078988358</v>
      </c>
      <c r="G405">
        <f t="shared" si="163"/>
        <v>11.293396578002742</v>
      </c>
      <c r="H405">
        <f t="shared" si="164"/>
        <v>5.8647163500067379E-2</v>
      </c>
      <c r="I405">
        <v>2.4876966516408601</v>
      </c>
      <c r="J405">
        <f t="shared" si="158"/>
        <v>2.2256791642889202</v>
      </c>
      <c r="K405">
        <v>297.77297422933071</v>
      </c>
      <c r="L405">
        <f t="shared" ref="L405:L436" si="167">IF($B405=$B404,K404,"")</f>
        <v>281.20839392821887</v>
      </c>
      <c r="M405">
        <v>4.4899997711181596</v>
      </c>
      <c r="N405">
        <f t="shared" si="159"/>
        <v>5.1100001335143999</v>
      </c>
      <c r="Q405">
        <v>39.39835864898545</v>
      </c>
      <c r="R405">
        <f t="shared" si="162"/>
        <v>36.704832043975628</v>
      </c>
      <c r="U405">
        <v>41.072299999999998</v>
      </c>
      <c r="V405">
        <f t="shared" si="161"/>
        <v>36.435600000000001</v>
      </c>
      <c r="X405">
        <f>IF($B405=$B404,W404,"")</f>
        <v>0.12028839905528808</v>
      </c>
    </row>
    <row r="406" spans="1:24">
      <c r="A406">
        <v>2006</v>
      </c>
      <c r="B406" t="s">
        <v>10</v>
      </c>
      <c r="C406">
        <f t="shared" si="157"/>
        <v>18</v>
      </c>
      <c r="D406">
        <v>89739.711696130122</v>
      </c>
      <c r="E406">
        <f t="shared" si="165"/>
        <v>9450.0152861761599</v>
      </c>
      <c r="F406">
        <f t="shared" si="166"/>
        <v>80289.696409953962</v>
      </c>
      <c r="G406">
        <f t="shared" si="163"/>
        <v>11.404668666867472</v>
      </c>
      <c r="H406">
        <f t="shared" si="164"/>
        <v>0.11127208886473028</v>
      </c>
      <c r="I406">
        <v>2.6663149457707198</v>
      </c>
      <c r="J406">
        <f t="shared" si="158"/>
        <v>2.4876966516408601</v>
      </c>
      <c r="K406">
        <v>320.59826176566241</v>
      </c>
      <c r="L406">
        <f t="shared" si="167"/>
        <v>297.77297422933071</v>
      </c>
      <c r="M406">
        <v>4.7300000190734899</v>
      </c>
      <c r="N406">
        <f t="shared" si="159"/>
        <v>4.4899997711181596</v>
      </c>
      <c r="Q406">
        <v>32.165346581199813</v>
      </c>
      <c r="R406">
        <f t="shared" si="162"/>
        <v>39.39835864898545</v>
      </c>
      <c r="U406">
        <v>39.3735</v>
      </c>
      <c r="V406">
        <f t="shared" si="161"/>
        <v>41.072299999999998</v>
      </c>
    </row>
    <row r="407" spans="1:24">
      <c r="A407">
        <v>2007</v>
      </c>
      <c r="B407" t="s">
        <v>10</v>
      </c>
      <c r="C407">
        <f t="shared" si="157"/>
        <v>18</v>
      </c>
      <c r="D407">
        <v>106018.49279067384</v>
      </c>
      <c r="E407">
        <f t="shared" si="165"/>
        <v>16278.781094543723</v>
      </c>
      <c r="F407">
        <f t="shared" si="166"/>
        <v>89739.711696130122</v>
      </c>
      <c r="G407">
        <f t="shared" si="163"/>
        <v>11.571368818167153</v>
      </c>
      <c r="H407">
        <f t="shared" si="164"/>
        <v>0.16670015129968085</v>
      </c>
      <c r="I407">
        <v>2.3124586178612798</v>
      </c>
      <c r="J407">
        <f t="shared" si="158"/>
        <v>2.6663149457707198</v>
      </c>
      <c r="K407">
        <v>332.50484932692012</v>
      </c>
      <c r="L407">
        <f t="shared" si="167"/>
        <v>320.59826176566241</v>
      </c>
      <c r="M407">
        <v>4.0700001716613796</v>
      </c>
      <c r="N407">
        <f t="shared" si="159"/>
        <v>4.7300000190734899</v>
      </c>
      <c r="Q407">
        <v>39.840830902766818</v>
      </c>
      <c r="R407">
        <f t="shared" si="162"/>
        <v>32.165346581199813</v>
      </c>
      <c r="U407">
        <v>31.4925</v>
      </c>
      <c r="V407">
        <f t="shared" si="161"/>
        <v>39.3735</v>
      </c>
    </row>
    <row r="408" spans="1:24">
      <c r="A408">
        <v>2008</v>
      </c>
      <c r="B408" t="s">
        <v>10</v>
      </c>
      <c r="C408">
        <f t="shared" si="157"/>
        <v>18</v>
      </c>
      <c r="D408">
        <v>114293.8433208702</v>
      </c>
      <c r="E408">
        <f t="shared" si="165"/>
        <v>8275.3505301963596</v>
      </c>
      <c r="F408">
        <f t="shared" si="166"/>
        <v>106018.49279067384</v>
      </c>
      <c r="G408">
        <f t="shared" si="163"/>
        <v>11.646527984122814</v>
      </c>
      <c r="H408">
        <f t="shared" si="164"/>
        <v>7.5159165955660967E-2</v>
      </c>
      <c r="I408">
        <v>3.4018796302556602</v>
      </c>
      <c r="J408">
        <f t="shared" si="158"/>
        <v>2.3124586178612798</v>
      </c>
      <c r="K408">
        <v>343.56182833030164</v>
      </c>
      <c r="L408">
        <f t="shared" si="167"/>
        <v>332.50484932692012</v>
      </c>
      <c r="M408">
        <v>5.0599999427795401</v>
      </c>
      <c r="N408">
        <f t="shared" si="159"/>
        <v>4.0700001716613796</v>
      </c>
      <c r="Q408">
        <v>34.613341878925695</v>
      </c>
      <c r="R408">
        <f t="shared" si="162"/>
        <v>39.840830902766818</v>
      </c>
      <c r="U408">
        <v>30.615100000000002</v>
      </c>
      <c r="V408">
        <f t="shared" si="161"/>
        <v>31.4925</v>
      </c>
    </row>
    <row r="409" spans="1:24">
      <c r="A409">
        <v>2009</v>
      </c>
      <c r="B409" t="s">
        <v>10</v>
      </c>
      <c r="C409">
        <f t="shared" si="157"/>
        <v>18</v>
      </c>
      <c r="D409">
        <v>103198.66931262465</v>
      </c>
      <c r="E409">
        <f t="shared" si="165"/>
        <v>-11095.174008245551</v>
      </c>
      <c r="F409">
        <f t="shared" si="166"/>
        <v>114293.8433208702</v>
      </c>
      <c r="G409">
        <f t="shared" si="163"/>
        <v>11.544411237688955</v>
      </c>
      <c r="H409">
        <f t="shared" si="164"/>
        <v>-0.10211674643385926</v>
      </c>
      <c r="I409">
        <v>0.368041997888919</v>
      </c>
      <c r="J409">
        <f t="shared" si="158"/>
        <v>3.4018796302556602</v>
      </c>
      <c r="K409">
        <v>295.97280620021621</v>
      </c>
      <c r="L409">
        <f t="shared" si="167"/>
        <v>343.56182833030164</v>
      </c>
      <c r="M409">
        <v>5.1199998855590803</v>
      </c>
      <c r="N409">
        <f t="shared" si="159"/>
        <v>5.0599999427795401</v>
      </c>
      <c r="Q409">
        <v>14.666135715084033</v>
      </c>
      <c r="R409">
        <f t="shared" si="162"/>
        <v>34.613341878925695</v>
      </c>
      <c r="U409">
        <v>31.3599</v>
      </c>
      <c r="V409">
        <f t="shared" si="161"/>
        <v>30.615100000000002</v>
      </c>
      <c r="W409">
        <v>0.23680866408703335</v>
      </c>
    </row>
    <row r="410" spans="1:24">
      <c r="A410">
        <v>2010</v>
      </c>
      <c r="B410" t="s">
        <v>10</v>
      </c>
      <c r="C410">
        <f t="shared" si="157"/>
        <v>18</v>
      </c>
      <c r="D410">
        <v>104965.30607826698</v>
      </c>
      <c r="E410">
        <f t="shared" si="165"/>
        <v>1766.6367656423245</v>
      </c>
      <c r="F410">
        <f t="shared" si="166"/>
        <v>103198.66931262465</v>
      </c>
      <c r="G410">
        <f t="shared" si="163"/>
        <v>11.561385156237286</v>
      </c>
      <c r="H410">
        <f t="shared" si="164"/>
        <v>1.6973918548330857E-2</v>
      </c>
      <c r="I410">
        <v>2.27367911621542</v>
      </c>
      <c r="J410">
        <f t="shared" si="158"/>
        <v>0.368041997888919</v>
      </c>
      <c r="K410">
        <v>316.16140022756838</v>
      </c>
      <c r="L410">
        <f t="shared" si="167"/>
        <v>295.97280620021621</v>
      </c>
      <c r="M410">
        <v>4.3600001335143999</v>
      </c>
      <c r="N410">
        <f t="shared" si="159"/>
        <v>5.1199998855590803</v>
      </c>
      <c r="Q410">
        <v>23.206519340455952</v>
      </c>
      <c r="R410">
        <f t="shared" si="162"/>
        <v>14.666135715084033</v>
      </c>
      <c r="U410">
        <v>33.624899999999997</v>
      </c>
      <c r="V410">
        <f t="shared" si="161"/>
        <v>31.3599</v>
      </c>
      <c r="W410">
        <v>0.31089951000372046</v>
      </c>
      <c r="X410">
        <f>IF($B410=$B409,W409,"")</f>
        <v>0.23680866408703335</v>
      </c>
    </row>
    <row r="411" spans="1:24">
      <c r="A411">
        <v>2011</v>
      </c>
      <c r="B411" t="s">
        <v>10</v>
      </c>
      <c r="C411">
        <f t="shared" si="157"/>
        <v>18</v>
      </c>
      <c r="D411">
        <v>115761.50770509611</v>
      </c>
      <c r="E411">
        <f t="shared" si="165"/>
        <v>10796.201626829134</v>
      </c>
      <c r="F411">
        <f t="shared" si="166"/>
        <v>104965.30607826698</v>
      </c>
      <c r="G411">
        <f t="shared" si="163"/>
        <v>11.659287385625317</v>
      </c>
      <c r="H411">
        <f t="shared" si="164"/>
        <v>9.7902229388031614E-2</v>
      </c>
      <c r="I411">
        <v>3.4106834106833999</v>
      </c>
      <c r="J411">
        <f t="shared" si="158"/>
        <v>2.27367911621542</v>
      </c>
      <c r="K411">
        <v>323.44960734764277</v>
      </c>
      <c r="L411">
        <f t="shared" si="167"/>
        <v>316.16140022756838</v>
      </c>
      <c r="M411">
        <v>4.9000000953674299</v>
      </c>
      <c r="N411">
        <f t="shared" si="159"/>
        <v>4.3600001335143999</v>
      </c>
      <c r="Q411">
        <v>21.262498951309507</v>
      </c>
      <c r="R411">
        <f t="shared" si="162"/>
        <v>23.206519340455952</v>
      </c>
      <c r="U411">
        <v>34.000100000000003</v>
      </c>
      <c r="V411">
        <f t="shared" si="161"/>
        <v>33.624899999999997</v>
      </c>
      <c r="W411">
        <v>0.16579373976059789</v>
      </c>
      <c r="X411">
        <f>IF($B411=$B410,W410,"")</f>
        <v>0.31089951000372046</v>
      </c>
    </row>
    <row r="412" spans="1:24">
      <c r="A412">
        <v>2012</v>
      </c>
      <c r="B412" t="s">
        <v>10</v>
      </c>
      <c r="C412">
        <f t="shared" si="157"/>
        <v>18</v>
      </c>
      <c r="D412">
        <v>106749.01362298925</v>
      </c>
      <c r="E412">
        <f t="shared" si="165"/>
        <v>-9012.4940821068594</v>
      </c>
      <c r="F412">
        <f t="shared" si="166"/>
        <v>115761.50770509611</v>
      </c>
      <c r="G412">
        <f t="shared" si="163"/>
        <v>11.578235690982506</v>
      </c>
      <c r="H412">
        <f t="shared" si="164"/>
        <v>-8.1051694642811256E-2</v>
      </c>
      <c r="I412">
        <v>2.6628416550801699</v>
      </c>
      <c r="J412">
        <f t="shared" si="158"/>
        <v>3.4106834106833999</v>
      </c>
      <c r="K412">
        <v>341.86202219595327</v>
      </c>
      <c r="L412">
        <f t="shared" si="167"/>
        <v>323.44960734764277</v>
      </c>
      <c r="M412">
        <v>5.1399998664856001</v>
      </c>
      <c r="N412">
        <f t="shared" si="159"/>
        <v>4.9000000953674299</v>
      </c>
      <c r="Q412">
        <v>19.307975569981807</v>
      </c>
      <c r="R412">
        <f t="shared" si="162"/>
        <v>21.262498951309507</v>
      </c>
      <c r="U412">
        <v>36.376300000000001</v>
      </c>
      <c r="V412">
        <f t="shared" si="161"/>
        <v>34.000100000000003</v>
      </c>
      <c r="W412">
        <v>7.0026920821212757E-2</v>
      </c>
      <c r="X412">
        <f>IF($B412=$B411,W411,"")</f>
        <v>0.16579373976059789</v>
      </c>
    </row>
    <row r="413" spans="1:24">
      <c r="A413">
        <v>2013</v>
      </c>
      <c r="B413" t="s">
        <v>10</v>
      </c>
      <c r="C413">
        <f t="shared" si="157"/>
        <v>18</v>
      </c>
      <c r="D413">
        <v>113625.13289955996</v>
      </c>
      <c r="E413">
        <f t="shared" si="165"/>
        <v>6876.1192765707092</v>
      </c>
      <c r="F413">
        <f t="shared" si="166"/>
        <v>106749.01362298925</v>
      </c>
      <c r="G413">
        <f t="shared" si="163"/>
        <v>11.640660001112186</v>
      </c>
      <c r="H413">
        <f t="shared" si="164"/>
        <v>6.2424310129680194E-2</v>
      </c>
      <c r="I413">
        <v>1.73403963519166</v>
      </c>
      <c r="J413">
        <f t="shared" si="158"/>
        <v>2.6628416550801699</v>
      </c>
      <c r="K413">
        <v>349.24193906350945</v>
      </c>
      <c r="L413">
        <f t="shared" si="167"/>
        <v>341.86202219595327</v>
      </c>
      <c r="M413">
        <v>5.8499999046325701</v>
      </c>
      <c r="N413">
        <f t="shared" si="159"/>
        <v>5.1399998664856001</v>
      </c>
      <c r="Q413">
        <v>18.309223944571059</v>
      </c>
      <c r="R413">
        <f t="shared" si="162"/>
        <v>19.307975569981807</v>
      </c>
      <c r="U413">
        <v>36.763199999999998</v>
      </c>
      <c r="V413">
        <f t="shared" si="161"/>
        <v>36.376300000000001</v>
      </c>
      <c r="W413">
        <v>8.7342223648487691E-2</v>
      </c>
      <c r="X413">
        <f>IF($B413=$B412,W412,"")</f>
        <v>7.0026920821212757E-2</v>
      </c>
    </row>
    <row r="414" spans="1:24">
      <c r="A414">
        <v>2014</v>
      </c>
      <c r="B414" t="s">
        <v>10</v>
      </c>
      <c r="C414">
        <f t="shared" si="157"/>
        <v>18</v>
      </c>
      <c r="D414">
        <v>118823.64836857481</v>
      </c>
      <c r="E414">
        <f t="shared" si="165"/>
        <v>5198.5154690148483</v>
      </c>
      <c r="F414">
        <f t="shared" si="166"/>
        <v>113625.13289955996</v>
      </c>
      <c r="G414">
        <f t="shared" si="163"/>
        <v>11.685395726442339</v>
      </c>
      <c r="H414">
        <f t="shared" si="164"/>
        <v>4.4735725330152576E-2</v>
      </c>
      <c r="I414">
        <v>0.628543985440705</v>
      </c>
      <c r="J414">
        <f t="shared" si="158"/>
        <v>1.73403963519166</v>
      </c>
      <c r="K414">
        <v>392.8041835477506</v>
      </c>
      <c r="L414">
        <f t="shared" si="167"/>
        <v>349.24193906350945</v>
      </c>
      <c r="M414">
        <v>5.8499999046325701</v>
      </c>
      <c r="N414">
        <f t="shared" si="159"/>
        <v>5.8499999046325701</v>
      </c>
      <c r="Q414">
        <v>19.273779865712186</v>
      </c>
      <c r="R414">
        <f t="shared" si="162"/>
        <v>18.309223944571059</v>
      </c>
      <c r="U414">
        <v>36.653300000000002</v>
      </c>
      <c r="V414">
        <f t="shared" si="161"/>
        <v>36.763199999999998</v>
      </c>
      <c r="X414">
        <f>IF($B414=$B413,W413,"")</f>
        <v>8.7342223648487691E-2</v>
      </c>
    </row>
    <row r="415" spans="1:24">
      <c r="A415">
        <v>2015</v>
      </c>
      <c r="B415" t="s">
        <v>10</v>
      </c>
      <c r="C415">
        <f t="shared" si="157"/>
        <v>18</v>
      </c>
      <c r="D415">
        <v>100428.367962681</v>
      </c>
      <c r="E415">
        <f t="shared" si="165"/>
        <v>-18395.280405893805</v>
      </c>
      <c r="F415">
        <f t="shared" si="166"/>
        <v>118823.64836857481</v>
      </c>
      <c r="G415">
        <f t="shared" si="163"/>
        <v>11.517199995759286</v>
      </c>
      <c r="H415">
        <f t="shared" si="164"/>
        <v>-0.1681957306830526</v>
      </c>
      <c r="I415">
        <v>0.47474316143779999</v>
      </c>
      <c r="J415">
        <f t="shared" si="158"/>
        <v>0.628543985440705</v>
      </c>
      <c r="K415">
        <v>416.38923582258315</v>
      </c>
      <c r="L415">
        <f t="shared" si="167"/>
        <v>392.8041835477506</v>
      </c>
      <c r="M415">
        <v>6.6700000762939498</v>
      </c>
      <c r="N415">
        <f t="shared" si="159"/>
        <v>5.8499999046325701</v>
      </c>
      <c r="Q415">
        <v>21.295333812550073</v>
      </c>
      <c r="R415">
        <f t="shared" si="162"/>
        <v>19.273779865712186</v>
      </c>
      <c r="U415">
        <v>34.709099999999999</v>
      </c>
      <c r="V415">
        <f t="shared" si="161"/>
        <v>36.653300000000002</v>
      </c>
      <c r="W415">
        <v>-3.3773449947115917E-2</v>
      </c>
    </row>
    <row r="416" spans="1:24">
      <c r="A416">
        <v>1993</v>
      </c>
      <c r="B416" t="s">
        <v>9</v>
      </c>
      <c r="C416">
        <f t="shared" si="157"/>
        <v>19</v>
      </c>
      <c r="D416">
        <v>7296.3101435538856</v>
      </c>
      <c r="E416" t="str">
        <f t="shared" si="165"/>
        <v/>
      </c>
      <c r="F416" t="str">
        <f t="shared" si="166"/>
        <v/>
      </c>
      <c r="G416">
        <f t="shared" si="163"/>
        <v>8.8951240395614821</v>
      </c>
      <c r="H416" t="str">
        <f t="shared" si="164"/>
        <v/>
      </c>
      <c r="I416">
        <v>4.1448195418049103</v>
      </c>
      <c r="J416" t="str">
        <f t="shared" si="158"/>
        <v/>
      </c>
      <c r="K416">
        <v>178.90543482004921</v>
      </c>
      <c r="L416" t="str">
        <f t="shared" si="167"/>
        <v/>
      </c>
      <c r="M416">
        <v>7.0329999923706099</v>
      </c>
      <c r="N416" t="str">
        <f t="shared" si="159"/>
        <v/>
      </c>
      <c r="O416">
        <v>69.971418371212579</v>
      </c>
      <c r="P416" t="str">
        <f t="shared" ref="P416:P462" si="168">IF($B416=$B415,O415,"")</f>
        <v/>
      </c>
      <c r="Q416">
        <v>26.638867150022683</v>
      </c>
      <c r="R416" t="str">
        <f t="shared" si="162"/>
        <v/>
      </c>
      <c r="S416">
        <v>4</v>
      </c>
      <c r="T416" t="str">
        <f t="shared" ref="T416:T430" si="169">IF($B416=$B415,S415,"")</f>
        <v/>
      </c>
      <c r="V416" t="str">
        <f t="shared" si="161"/>
        <v/>
      </c>
      <c r="X416" t="str">
        <f>IF($B416=$B415,W415,"")</f>
        <v/>
      </c>
    </row>
    <row r="417" spans="1:24">
      <c r="A417">
        <v>1994</v>
      </c>
      <c r="B417" t="s">
        <v>9</v>
      </c>
      <c r="C417">
        <f t="shared" si="157"/>
        <v>19</v>
      </c>
      <c r="D417">
        <v>8000.5180045223206</v>
      </c>
      <c r="E417">
        <f t="shared" si="165"/>
        <v>704.20786096843494</v>
      </c>
      <c r="F417">
        <f t="shared" si="166"/>
        <v>7296.3101435538856</v>
      </c>
      <c r="G417">
        <f t="shared" si="163"/>
        <v>8.9872615691310358</v>
      </c>
      <c r="H417">
        <f t="shared" si="164"/>
        <v>9.2137529569553678E-2</v>
      </c>
      <c r="I417">
        <v>4.1299218163825602</v>
      </c>
      <c r="J417">
        <f t="shared" si="158"/>
        <v>4.1448195418049103</v>
      </c>
      <c r="K417">
        <v>181.70194942774989</v>
      </c>
      <c r="L417">
        <f t="shared" si="167"/>
        <v>178.90543482004921</v>
      </c>
      <c r="M417">
        <v>7.4670000076293901</v>
      </c>
      <c r="N417">
        <f t="shared" si="159"/>
        <v>7.0329999923706099</v>
      </c>
      <c r="O417">
        <v>70.526775190949806</v>
      </c>
      <c r="P417">
        <f t="shared" si="168"/>
        <v>69.971418371212579</v>
      </c>
      <c r="Q417">
        <v>25.911816079084833</v>
      </c>
      <c r="R417">
        <f t="shared" si="162"/>
        <v>26.638867150022683</v>
      </c>
      <c r="S417">
        <v>4</v>
      </c>
      <c r="T417">
        <f t="shared" si="169"/>
        <v>4</v>
      </c>
    </row>
    <row r="418" spans="1:24">
      <c r="A418">
        <v>1995</v>
      </c>
      <c r="B418" t="s">
        <v>9</v>
      </c>
      <c r="C418">
        <f t="shared" si="157"/>
        <v>19</v>
      </c>
      <c r="D418">
        <v>9114.3580652134242</v>
      </c>
      <c r="E418">
        <f t="shared" si="165"/>
        <v>1113.8400606911036</v>
      </c>
      <c r="F418">
        <f t="shared" si="166"/>
        <v>8000.5180045223206</v>
      </c>
      <c r="G418">
        <f t="shared" si="163"/>
        <v>9.1176062584356217</v>
      </c>
      <c r="H418">
        <f t="shared" si="164"/>
        <v>0.13034468930458587</v>
      </c>
      <c r="I418">
        <v>4.4266455028665597</v>
      </c>
      <c r="J418">
        <f t="shared" si="158"/>
        <v>4.1299218163825602</v>
      </c>
      <c r="K418">
        <v>253.97667020148464</v>
      </c>
      <c r="L418">
        <f t="shared" si="167"/>
        <v>181.70194942774989</v>
      </c>
      <c r="M418">
        <v>6.0749998092651403</v>
      </c>
      <c r="N418">
        <f t="shared" si="159"/>
        <v>7.4670000076293901</v>
      </c>
      <c r="O418">
        <v>94.376757579747277</v>
      </c>
      <c r="P418">
        <f t="shared" si="168"/>
        <v>70.526775190949806</v>
      </c>
      <c r="Q418">
        <v>24.332906767688534</v>
      </c>
      <c r="R418">
        <f t="shared" si="162"/>
        <v>25.911816079084833</v>
      </c>
      <c r="S418">
        <v>2.99</v>
      </c>
      <c r="T418">
        <f t="shared" si="169"/>
        <v>4</v>
      </c>
    </row>
    <row r="419" spans="1:24">
      <c r="A419">
        <v>1996</v>
      </c>
      <c r="B419" t="s">
        <v>9</v>
      </c>
      <c r="C419">
        <f t="shared" si="157"/>
        <v>19</v>
      </c>
      <c r="D419">
        <v>9397.8009183472368</v>
      </c>
      <c r="E419">
        <f t="shared" si="165"/>
        <v>283.4428531338126</v>
      </c>
      <c r="F419">
        <f t="shared" si="166"/>
        <v>9114.3580652134242</v>
      </c>
      <c r="G419">
        <f t="shared" si="163"/>
        <v>9.1482309960320514</v>
      </c>
      <c r="H419">
        <f t="shared" si="164"/>
        <v>3.0624737596429696E-2</v>
      </c>
      <c r="I419">
        <v>2.05400000000007</v>
      </c>
      <c r="J419">
        <f t="shared" si="158"/>
        <v>4.4266455028665597</v>
      </c>
      <c r="K419">
        <v>237.57005604483589</v>
      </c>
      <c r="L419">
        <f t="shared" si="167"/>
        <v>253.97667020148464</v>
      </c>
      <c r="M419">
        <v>7.1919999122619602</v>
      </c>
      <c r="N419">
        <f t="shared" si="159"/>
        <v>6.0749998092651403</v>
      </c>
      <c r="O419">
        <v>98.165495670082137</v>
      </c>
      <c r="P419">
        <f t="shared" si="168"/>
        <v>94.376757579747277</v>
      </c>
      <c r="Q419">
        <v>19.816668980655468</v>
      </c>
      <c r="R419">
        <f t="shared" si="162"/>
        <v>24.332906767688534</v>
      </c>
      <c r="S419">
        <v>3.43</v>
      </c>
      <c r="T419">
        <f t="shared" si="169"/>
        <v>2.99</v>
      </c>
      <c r="U419">
        <v>90.789599999999993</v>
      </c>
      <c r="W419">
        <v>-0.29305076249387474</v>
      </c>
    </row>
    <row r="420" spans="1:24">
      <c r="A420">
        <v>1997</v>
      </c>
      <c r="B420" t="s">
        <v>9</v>
      </c>
      <c r="C420">
        <f t="shared" si="157"/>
        <v>19</v>
      </c>
      <c r="D420">
        <v>9679.8828569777543</v>
      </c>
      <c r="E420">
        <f t="shared" si="165"/>
        <v>282.08193863051747</v>
      </c>
      <c r="F420">
        <f t="shared" si="166"/>
        <v>9397.8009183472368</v>
      </c>
      <c r="G420">
        <f t="shared" si="163"/>
        <v>9.1778050786455143</v>
      </c>
      <c r="H420">
        <f t="shared" si="164"/>
        <v>2.9574082613462949E-2</v>
      </c>
      <c r="I420">
        <v>3.1120779195327399</v>
      </c>
      <c r="J420">
        <f t="shared" si="158"/>
        <v>2.05400000000007</v>
      </c>
      <c r="K420">
        <v>226.10835959777881</v>
      </c>
      <c r="L420">
        <f t="shared" si="167"/>
        <v>237.57005604483589</v>
      </c>
      <c r="M420">
        <v>6.9060001373290998</v>
      </c>
      <c r="N420">
        <f t="shared" si="159"/>
        <v>7.1919999122619602</v>
      </c>
      <c r="O420">
        <v>93.17689369264906</v>
      </c>
      <c r="P420">
        <f t="shared" si="168"/>
        <v>98.165495670082137</v>
      </c>
      <c r="Q420">
        <v>21.271098473590534</v>
      </c>
      <c r="R420">
        <f t="shared" si="162"/>
        <v>19.816668980655468</v>
      </c>
      <c r="S420">
        <v>3.29</v>
      </c>
      <c r="T420">
        <f t="shared" si="169"/>
        <v>3.43</v>
      </c>
      <c r="U420">
        <v>91.366299999999995</v>
      </c>
      <c r="V420">
        <f t="shared" ref="V420:V439" si="170">IF($B420=$B419,U419,"")</f>
        <v>90.789599999999993</v>
      </c>
      <c r="W420">
        <v>-0.27956124621457062</v>
      </c>
      <c r="X420">
        <f t="shared" ref="X420:X439" si="171">IF($B420=$B419,W419,"")</f>
        <v>-0.29305076249387474</v>
      </c>
    </row>
    <row r="421" spans="1:24">
      <c r="A421">
        <v>1998</v>
      </c>
      <c r="B421" t="s">
        <v>9</v>
      </c>
      <c r="C421">
        <f t="shared" si="157"/>
        <v>19</v>
      </c>
      <c r="D421">
        <v>10183.675989707735</v>
      </c>
      <c r="E421">
        <f t="shared" si="165"/>
        <v>503.79313272998115</v>
      </c>
      <c r="F421">
        <f t="shared" si="166"/>
        <v>9679.8828569777543</v>
      </c>
      <c r="G421">
        <f t="shared" si="163"/>
        <v>9.2285413241093295</v>
      </c>
      <c r="H421">
        <f t="shared" si="164"/>
        <v>5.0736245463815166E-2</v>
      </c>
      <c r="I421">
        <v>2.3852513541765901</v>
      </c>
      <c r="J421">
        <f t="shared" si="158"/>
        <v>3.1120779195327399</v>
      </c>
      <c r="K421">
        <v>223.30657653851569</v>
      </c>
      <c r="L421">
        <f t="shared" si="167"/>
        <v>226.10835959777881</v>
      </c>
      <c r="M421">
        <v>7.3099999427795401</v>
      </c>
      <c r="N421">
        <f t="shared" si="159"/>
        <v>6.9060001373290998</v>
      </c>
      <c r="O421">
        <v>91.057932116725325</v>
      </c>
      <c r="P421">
        <f t="shared" si="168"/>
        <v>93.17689369264906</v>
      </c>
      <c r="Q421">
        <v>18.998662934530923</v>
      </c>
      <c r="R421">
        <f t="shared" si="162"/>
        <v>21.271098473590534</v>
      </c>
      <c r="S421">
        <v>3.42</v>
      </c>
      <c r="T421">
        <f t="shared" si="169"/>
        <v>3.29</v>
      </c>
      <c r="U421">
        <v>90.7483</v>
      </c>
      <c r="V421">
        <f t="shared" si="170"/>
        <v>91.366299999999995</v>
      </c>
      <c r="W421">
        <v>-0.26375417685320984</v>
      </c>
      <c r="X421">
        <f t="shared" si="171"/>
        <v>-0.27956124621457062</v>
      </c>
    </row>
    <row r="422" spans="1:24">
      <c r="A422">
        <v>1999</v>
      </c>
      <c r="B422" t="s">
        <v>9</v>
      </c>
      <c r="C422">
        <f t="shared" si="157"/>
        <v>19</v>
      </c>
      <c r="D422">
        <v>10648.988896011528</v>
      </c>
      <c r="E422">
        <f t="shared" si="165"/>
        <v>465.31290630379226</v>
      </c>
      <c r="F422">
        <f t="shared" si="166"/>
        <v>10183.675989707735</v>
      </c>
      <c r="G422">
        <f t="shared" si="163"/>
        <v>9.2732202272889062</v>
      </c>
      <c r="H422">
        <f t="shared" si="164"/>
        <v>4.4678903179576679E-2</v>
      </c>
      <c r="I422">
        <v>2.1347688880638498</v>
      </c>
      <c r="J422">
        <f t="shared" si="158"/>
        <v>2.3852513541765901</v>
      </c>
      <c r="K422">
        <v>227.01624468723111</v>
      </c>
      <c r="L422">
        <f t="shared" si="167"/>
        <v>223.30657653851569</v>
      </c>
      <c r="M422">
        <v>7.0809998512268102</v>
      </c>
      <c r="N422">
        <f t="shared" si="159"/>
        <v>7.3099999427795401</v>
      </c>
      <c r="O422">
        <v>89.159042996396707</v>
      </c>
      <c r="P422">
        <f t="shared" si="168"/>
        <v>91.057932116725325</v>
      </c>
      <c r="Q422">
        <v>21.019337333501952</v>
      </c>
      <c r="R422">
        <f t="shared" si="162"/>
        <v>18.998662934530923</v>
      </c>
      <c r="S422">
        <v>2.62</v>
      </c>
      <c r="T422">
        <f t="shared" si="169"/>
        <v>3.42</v>
      </c>
      <c r="U422">
        <v>93.558099999999996</v>
      </c>
      <c r="V422">
        <f t="shared" si="170"/>
        <v>90.7483</v>
      </c>
      <c r="W422">
        <v>-0.203176500376444</v>
      </c>
      <c r="X422">
        <f t="shared" si="171"/>
        <v>-0.26375417685320984</v>
      </c>
    </row>
    <row r="423" spans="1:24">
      <c r="A423">
        <v>2000</v>
      </c>
      <c r="B423" t="s">
        <v>9</v>
      </c>
      <c r="C423">
        <f t="shared" si="157"/>
        <v>19</v>
      </c>
      <c r="D423">
        <v>11039.056507451069</v>
      </c>
      <c r="E423">
        <f t="shared" si="165"/>
        <v>390.067611439541</v>
      </c>
      <c r="F423">
        <f t="shared" si="166"/>
        <v>10648.988896011528</v>
      </c>
      <c r="G423">
        <f t="shared" si="163"/>
        <v>9.3091948548974575</v>
      </c>
      <c r="H423">
        <f t="shared" si="164"/>
        <v>3.5974627608551302E-2</v>
      </c>
      <c r="I423">
        <v>2.3695928753181201</v>
      </c>
      <c r="J423">
        <f t="shared" si="158"/>
        <v>2.1347688880638498</v>
      </c>
      <c r="K423">
        <v>245.86224942547048</v>
      </c>
      <c r="L423">
        <f t="shared" si="167"/>
        <v>227.01624468723111</v>
      </c>
      <c r="M423">
        <v>6.3200001716613796</v>
      </c>
      <c r="N423">
        <f t="shared" si="159"/>
        <v>7.0809998512268102</v>
      </c>
      <c r="O423">
        <v>82.869065931337502</v>
      </c>
      <c r="P423">
        <f t="shared" si="168"/>
        <v>89.159042996396707</v>
      </c>
      <c r="Q423">
        <v>17.901872222168677</v>
      </c>
      <c r="R423">
        <f t="shared" si="162"/>
        <v>21.019337333501952</v>
      </c>
      <c r="S423">
        <v>2.41</v>
      </c>
      <c r="T423">
        <f t="shared" si="169"/>
        <v>2.62</v>
      </c>
      <c r="U423">
        <v>90.223500000000001</v>
      </c>
      <c r="V423">
        <f t="shared" si="170"/>
        <v>93.558099999999996</v>
      </c>
      <c r="W423">
        <v>-0.14954158749498733</v>
      </c>
      <c r="X423">
        <f t="shared" si="171"/>
        <v>-0.203176500376444</v>
      </c>
    </row>
    <row r="424" spans="1:24">
      <c r="A424">
        <v>2001</v>
      </c>
      <c r="B424" t="s">
        <v>9</v>
      </c>
      <c r="C424">
        <f t="shared" si="157"/>
        <v>19</v>
      </c>
      <c r="D424">
        <v>11021.786355464112</v>
      </c>
      <c r="E424">
        <f t="shared" si="165"/>
        <v>-17.270151986956989</v>
      </c>
      <c r="F424">
        <f t="shared" si="166"/>
        <v>11039.056507451069</v>
      </c>
      <c r="G424">
        <f t="shared" si="163"/>
        <v>9.30762917079171</v>
      </c>
      <c r="H424">
        <f t="shared" si="164"/>
        <v>-1.5656841057474224E-3</v>
      </c>
      <c r="I424">
        <v>2.9294924432410099</v>
      </c>
      <c r="J424">
        <f t="shared" si="158"/>
        <v>2.3695928753181201</v>
      </c>
      <c r="K424">
        <v>218.66067692849745</v>
      </c>
      <c r="L424">
        <f t="shared" si="167"/>
        <v>245.86224942547048</v>
      </c>
      <c r="M424">
        <v>7.1100001335143999</v>
      </c>
      <c r="N424">
        <f t="shared" si="159"/>
        <v>6.3200001716613796</v>
      </c>
      <c r="O424">
        <v>87.156862218566275</v>
      </c>
      <c r="P424">
        <f t="shared" si="168"/>
        <v>82.869065931337502</v>
      </c>
      <c r="Q424">
        <v>17.658522238516401</v>
      </c>
      <c r="R424">
        <f t="shared" si="162"/>
        <v>17.901872222168677</v>
      </c>
      <c r="S424">
        <v>1.6446099999999999</v>
      </c>
      <c r="T424">
        <f t="shared" si="169"/>
        <v>2.41</v>
      </c>
      <c r="U424">
        <v>92.869399999999999</v>
      </c>
      <c r="V424">
        <f t="shared" si="170"/>
        <v>90.223500000000001</v>
      </c>
      <c r="W424">
        <v>-0.17556142563389665</v>
      </c>
      <c r="X424">
        <f t="shared" si="171"/>
        <v>-0.14954158749498733</v>
      </c>
    </row>
    <row r="425" spans="1:24">
      <c r="A425">
        <v>2002</v>
      </c>
      <c r="B425" t="s">
        <v>9</v>
      </c>
      <c r="C425">
        <f t="shared" si="157"/>
        <v>19</v>
      </c>
      <c r="D425">
        <v>11843.939020056343</v>
      </c>
      <c r="E425">
        <f t="shared" si="165"/>
        <v>822.1526645922313</v>
      </c>
      <c r="F425">
        <f t="shared" si="166"/>
        <v>11021.786355464112</v>
      </c>
      <c r="G425">
        <f t="shared" si="163"/>
        <v>9.3795715406145383</v>
      </c>
      <c r="H425">
        <f t="shared" si="164"/>
        <v>7.1942369822828311E-2</v>
      </c>
      <c r="I425">
        <v>2.1884904806055001</v>
      </c>
      <c r="J425">
        <f t="shared" si="158"/>
        <v>2.9294924432410099</v>
      </c>
      <c r="K425">
        <v>218.85290889132824</v>
      </c>
      <c r="L425">
        <f t="shared" si="167"/>
        <v>218.66067692849745</v>
      </c>
      <c r="M425">
        <v>6.9000000953674299</v>
      </c>
      <c r="N425">
        <f t="shared" si="159"/>
        <v>7.1100001335143999</v>
      </c>
      <c r="O425">
        <v>86.71561084763799</v>
      </c>
      <c r="P425">
        <f t="shared" si="168"/>
        <v>87.156862218566275</v>
      </c>
      <c r="Q425">
        <v>20.050112778222186</v>
      </c>
      <c r="R425">
        <f t="shared" si="162"/>
        <v>17.658522238516401</v>
      </c>
      <c r="S425">
        <v>1.7423200000000001</v>
      </c>
      <c r="T425">
        <f t="shared" si="169"/>
        <v>1.6446099999999999</v>
      </c>
      <c r="U425">
        <v>91.865499999999997</v>
      </c>
      <c r="V425">
        <f t="shared" si="170"/>
        <v>92.869399999999999</v>
      </c>
      <c r="W425">
        <v>-0.2153040967710933</v>
      </c>
      <c r="X425">
        <f t="shared" si="171"/>
        <v>-0.17556142563389665</v>
      </c>
    </row>
    <row r="426" spans="1:24">
      <c r="A426">
        <v>2003</v>
      </c>
      <c r="B426" t="s">
        <v>9</v>
      </c>
      <c r="C426">
        <f t="shared" si="157"/>
        <v>19</v>
      </c>
      <c r="D426">
        <v>13689.989987990983</v>
      </c>
      <c r="E426">
        <f t="shared" si="165"/>
        <v>1846.0509679346396</v>
      </c>
      <c r="F426">
        <f t="shared" si="166"/>
        <v>11843.939020056343</v>
      </c>
      <c r="G426">
        <f t="shared" si="163"/>
        <v>9.5244201869448268</v>
      </c>
      <c r="H426">
        <f t="shared" si="164"/>
        <v>0.14484864633028849</v>
      </c>
      <c r="I426">
        <v>1.3038377744259999</v>
      </c>
      <c r="J426">
        <f t="shared" si="158"/>
        <v>2.1884904806055001</v>
      </c>
      <c r="K426">
        <v>214.57234029240618</v>
      </c>
      <c r="L426">
        <f t="shared" si="167"/>
        <v>218.85290889132824</v>
      </c>
      <c r="M426">
        <v>7.4899997711181596</v>
      </c>
      <c r="N426">
        <f t="shared" si="159"/>
        <v>6.9000000953674299</v>
      </c>
      <c r="O426">
        <v>97.789229975673251</v>
      </c>
      <c r="P426">
        <f t="shared" si="168"/>
        <v>86.71561084763799</v>
      </c>
      <c r="Q426">
        <v>18.586143028240354</v>
      </c>
      <c r="R426">
        <f t="shared" si="162"/>
        <v>20.050112778222186</v>
      </c>
      <c r="S426">
        <v>2.44</v>
      </c>
      <c r="T426">
        <f t="shared" si="169"/>
        <v>1.7423200000000001</v>
      </c>
      <c r="U426">
        <v>87.472999999999999</v>
      </c>
      <c r="V426">
        <f t="shared" si="170"/>
        <v>91.865499999999997</v>
      </c>
      <c r="W426">
        <v>-0.21155222731509396</v>
      </c>
      <c r="X426">
        <f t="shared" si="171"/>
        <v>-0.2153040967710933</v>
      </c>
    </row>
    <row r="427" spans="1:24">
      <c r="A427">
        <v>2004</v>
      </c>
      <c r="B427" t="s">
        <v>9</v>
      </c>
      <c r="C427">
        <f t="shared" si="157"/>
        <v>19</v>
      </c>
      <c r="D427">
        <v>15109.054968395925</v>
      </c>
      <c r="E427">
        <f t="shared" si="165"/>
        <v>1419.0649804049426</v>
      </c>
      <c r="F427">
        <f t="shared" si="166"/>
        <v>13689.989987990983</v>
      </c>
      <c r="G427">
        <f t="shared" si="163"/>
        <v>9.6230495098559263</v>
      </c>
      <c r="H427">
        <f t="shared" si="164"/>
        <v>9.8629322911099493E-2</v>
      </c>
      <c r="I427">
        <v>2.7908284806775501</v>
      </c>
      <c r="J427">
        <f t="shared" si="158"/>
        <v>1.3038377744259999</v>
      </c>
      <c r="K427">
        <v>208.25731426692963</v>
      </c>
      <c r="L427">
        <f t="shared" si="167"/>
        <v>214.57234029240618</v>
      </c>
      <c r="M427">
        <v>7.3200001716613796</v>
      </c>
      <c r="N427">
        <f t="shared" si="159"/>
        <v>7.4899997711181596</v>
      </c>
      <c r="O427">
        <v>94.832087555035471</v>
      </c>
      <c r="P427">
        <f t="shared" si="168"/>
        <v>97.789229975673251</v>
      </c>
      <c r="Q427">
        <v>16.584440557479031</v>
      </c>
      <c r="R427">
        <f t="shared" si="162"/>
        <v>18.586143028240354</v>
      </c>
      <c r="S427">
        <v>2.73</v>
      </c>
      <c r="T427">
        <f t="shared" si="169"/>
        <v>2.44</v>
      </c>
      <c r="U427">
        <v>90.901300000000006</v>
      </c>
      <c r="V427">
        <f t="shared" si="170"/>
        <v>87.472999999999999</v>
      </c>
      <c r="W427">
        <v>-0.18170247306785195</v>
      </c>
      <c r="X427">
        <f t="shared" si="171"/>
        <v>-0.21155222731509396</v>
      </c>
    </row>
    <row r="428" spans="1:24">
      <c r="A428">
        <v>2005</v>
      </c>
      <c r="B428" t="s">
        <v>9</v>
      </c>
      <c r="C428">
        <f t="shared" si="157"/>
        <v>19</v>
      </c>
      <c r="D428">
        <v>15835.346668788297</v>
      </c>
      <c r="E428">
        <f t="shared" si="165"/>
        <v>726.29170039237215</v>
      </c>
      <c r="F428">
        <f t="shared" si="166"/>
        <v>15109.054968395925</v>
      </c>
      <c r="G428">
        <f t="shared" si="163"/>
        <v>9.66999985129946</v>
      </c>
      <c r="H428">
        <f t="shared" si="164"/>
        <v>4.6950341443533716E-2</v>
      </c>
      <c r="I428">
        <v>3.0079665245031499</v>
      </c>
      <c r="J428">
        <f t="shared" si="158"/>
        <v>2.7908284806775501</v>
      </c>
      <c r="K428">
        <v>211.18803601641349</v>
      </c>
      <c r="L428">
        <f t="shared" si="167"/>
        <v>208.25731426692963</v>
      </c>
      <c r="M428">
        <v>6.9200000762939498</v>
      </c>
      <c r="N428">
        <f t="shared" si="159"/>
        <v>7.3200001716613796</v>
      </c>
      <c r="O428">
        <v>93.170270038027951</v>
      </c>
      <c r="P428">
        <f t="shared" si="168"/>
        <v>94.832087555035471</v>
      </c>
      <c r="Q428">
        <v>16.391057964077856</v>
      </c>
      <c r="R428">
        <f t="shared" si="162"/>
        <v>16.584440557479031</v>
      </c>
      <c r="S428">
        <v>2.62</v>
      </c>
      <c r="T428">
        <f t="shared" si="169"/>
        <v>2.73</v>
      </c>
      <c r="U428">
        <v>91.166799999999995</v>
      </c>
      <c r="V428">
        <f t="shared" si="170"/>
        <v>90.901300000000006</v>
      </c>
      <c r="W428">
        <v>-0.1325898886957993</v>
      </c>
      <c r="X428">
        <f t="shared" si="171"/>
        <v>-0.18170247306785195</v>
      </c>
    </row>
    <row r="429" spans="1:24">
      <c r="A429">
        <v>2006</v>
      </c>
      <c r="B429" t="s">
        <v>9</v>
      </c>
      <c r="C429">
        <f t="shared" si="157"/>
        <v>19</v>
      </c>
      <c r="D429">
        <v>16671.567199263762</v>
      </c>
      <c r="E429">
        <f t="shared" si="165"/>
        <v>836.22053047546433</v>
      </c>
      <c r="F429">
        <f t="shared" si="166"/>
        <v>15835.346668788297</v>
      </c>
      <c r="G429">
        <f t="shared" si="163"/>
        <v>9.7214599844790754</v>
      </c>
      <c r="H429">
        <f t="shared" si="164"/>
        <v>5.1460133179615397E-2</v>
      </c>
      <c r="I429">
        <v>2.7737800648147202</v>
      </c>
      <c r="J429">
        <f t="shared" si="158"/>
        <v>3.0079665245031499</v>
      </c>
      <c r="K429">
        <v>250.28499285197086</v>
      </c>
      <c r="L429">
        <f t="shared" si="167"/>
        <v>211.18803601641349</v>
      </c>
      <c r="M429">
        <v>6.8000001907348597</v>
      </c>
      <c r="N429">
        <f t="shared" si="159"/>
        <v>6.9200000762939498</v>
      </c>
      <c r="O429">
        <v>93.437234259422837</v>
      </c>
      <c r="P429">
        <f t="shared" si="168"/>
        <v>93.170270038027951</v>
      </c>
      <c r="Q429">
        <v>14.118182180654133</v>
      </c>
      <c r="R429">
        <f t="shared" si="162"/>
        <v>16.391057964077856</v>
      </c>
      <c r="S429">
        <v>2.67</v>
      </c>
      <c r="T429">
        <f t="shared" si="169"/>
        <v>2.62</v>
      </c>
      <c r="U429">
        <v>81.049000000000007</v>
      </c>
      <c r="V429">
        <f t="shared" si="170"/>
        <v>91.166799999999995</v>
      </c>
      <c r="W429">
        <v>-9.0685074922923284E-2</v>
      </c>
      <c r="X429">
        <f t="shared" si="171"/>
        <v>-0.1325898886957993</v>
      </c>
    </row>
    <row r="430" spans="1:24">
      <c r="A430">
        <v>2007</v>
      </c>
      <c r="B430" t="s">
        <v>9</v>
      </c>
      <c r="C430">
        <f t="shared" si="157"/>
        <v>19</v>
      </c>
      <c r="D430">
        <v>19375.569601362982</v>
      </c>
      <c r="E430">
        <f t="shared" si="165"/>
        <v>2704.0024020992205</v>
      </c>
      <c r="F430">
        <f t="shared" si="166"/>
        <v>16671.567199263762</v>
      </c>
      <c r="G430">
        <f t="shared" si="163"/>
        <v>9.8717682525694368</v>
      </c>
      <c r="H430">
        <f t="shared" si="164"/>
        <v>0.15030826809036135</v>
      </c>
      <c r="I430">
        <v>1.2492192379762499</v>
      </c>
      <c r="J430">
        <f t="shared" si="158"/>
        <v>2.7737800648147202</v>
      </c>
      <c r="K430">
        <v>258.50976986539297</v>
      </c>
      <c r="L430">
        <f t="shared" si="167"/>
        <v>250.28499285197086</v>
      </c>
      <c r="M430">
        <v>6.4699997901916504</v>
      </c>
      <c r="N430">
        <f t="shared" si="159"/>
        <v>6.8000001907348597</v>
      </c>
      <c r="O430">
        <v>92.021516815537183</v>
      </c>
      <c r="P430">
        <f t="shared" si="168"/>
        <v>93.437234259422837</v>
      </c>
      <c r="Q430">
        <v>17.933647214706902</v>
      </c>
      <c r="R430">
        <f t="shared" si="162"/>
        <v>14.118182180654133</v>
      </c>
      <c r="T430">
        <f t="shared" si="169"/>
        <v>2.67</v>
      </c>
      <c r="U430">
        <v>90.819199999999995</v>
      </c>
      <c r="V430">
        <f t="shared" si="170"/>
        <v>81.049000000000007</v>
      </c>
      <c r="W430">
        <v>-8.7731312337359979E-2</v>
      </c>
      <c r="X430">
        <f t="shared" si="171"/>
        <v>-9.0685074922923284E-2</v>
      </c>
    </row>
    <row r="431" spans="1:24">
      <c r="A431">
        <v>2008</v>
      </c>
      <c r="B431" t="s">
        <v>9</v>
      </c>
      <c r="C431">
        <f t="shared" si="157"/>
        <v>19</v>
      </c>
      <c r="D431">
        <v>21928.700674056243</v>
      </c>
      <c r="E431">
        <f t="shared" si="165"/>
        <v>2553.1310726932606</v>
      </c>
      <c r="F431">
        <f t="shared" si="166"/>
        <v>19375.569601362982</v>
      </c>
      <c r="G431">
        <f t="shared" si="163"/>
        <v>9.9955515908676098</v>
      </c>
      <c r="H431">
        <f t="shared" si="164"/>
        <v>0.12378333829817301</v>
      </c>
      <c r="I431">
        <v>4.25862171897076</v>
      </c>
      <c r="J431">
        <f t="shared" si="158"/>
        <v>1.2492192379762499</v>
      </c>
      <c r="K431">
        <v>297.20169040742735</v>
      </c>
      <c r="L431">
        <f t="shared" si="167"/>
        <v>258.50976986539297</v>
      </c>
      <c r="M431">
        <v>5.9800000190734899</v>
      </c>
      <c r="N431">
        <f t="shared" si="159"/>
        <v>6.4699997901916504</v>
      </c>
      <c r="O431">
        <v>42.018372574934325</v>
      </c>
      <c r="P431">
        <f t="shared" si="168"/>
        <v>92.021516815537183</v>
      </c>
      <c r="Q431">
        <v>19.702996640825436</v>
      </c>
      <c r="R431">
        <f t="shared" si="162"/>
        <v>17.933647214706902</v>
      </c>
      <c r="U431">
        <v>91.039100000000005</v>
      </c>
      <c r="V431">
        <f t="shared" si="170"/>
        <v>90.819199999999995</v>
      </c>
      <c r="W431">
        <v>-0.14190915017540065</v>
      </c>
      <c r="X431">
        <f t="shared" si="171"/>
        <v>-8.7731312337359979E-2</v>
      </c>
    </row>
    <row r="432" spans="1:24">
      <c r="A432">
        <v>2009</v>
      </c>
      <c r="B432" t="s">
        <v>9</v>
      </c>
      <c r="C432">
        <f t="shared" si="157"/>
        <v>19</v>
      </c>
      <c r="D432">
        <v>20675.582586206434</v>
      </c>
      <c r="E432">
        <f t="shared" si="165"/>
        <v>-1253.1180878498089</v>
      </c>
      <c r="F432">
        <f t="shared" si="166"/>
        <v>21928.700674056243</v>
      </c>
      <c r="G432">
        <f t="shared" si="163"/>
        <v>9.9367086977878269</v>
      </c>
      <c r="H432">
        <f t="shared" si="164"/>
        <v>-5.8842893079782854E-2</v>
      </c>
      <c r="I432">
        <v>2.0843274608234199</v>
      </c>
      <c r="J432">
        <f t="shared" si="158"/>
        <v>4.25862171897076</v>
      </c>
      <c r="K432">
        <v>296.97488026585859</v>
      </c>
      <c r="L432">
        <f t="shared" si="167"/>
        <v>297.20169040742735</v>
      </c>
      <c r="M432">
        <v>6.8899998664856001</v>
      </c>
      <c r="N432">
        <f t="shared" si="159"/>
        <v>5.9800000190734899</v>
      </c>
      <c r="O432">
        <v>41.591600690711225</v>
      </c>
      <c r="P432">
        <f t="shared" si="168"/>
        <v>42.018372574934325</v>
      </c>
      <c r="Q432">
        <v>13.953931520226655</v>
      </c>
      <c r="R432">
        <f t="shared" ref="R432:R462" si="172">IF($B432=$B431,Q431,"")</f>
        <v>19.702996640825436</v>
      </c>
      <c r="U432">
        <v>89.419700000000006</v>
      </c>
      <c r="V432">
        <f t="shared" si="170"/>
        <v>91.039100000000005</v>
      </c>
      <c r="W432">
        <v>-0.17601366084164263</v>
      </c>
      <c r="X432">
        <f t="shared" si="171"/>
        <v>-0.14190915017540065</v>
      </c>
    </row>
    <row r="433" spans="1:24">
      <c r="A433">
        <v>2010</v>
      </c>
      <c r="B433" t="s">
        <v>9</v>
      </c>
      <c r="C433">
        <f t="shared" si="157"/>
        <v>19</v>
      </c>
      <c r="D433">
        <v>21087.794693103646</v>
      </c>
      <c r="E433">
        <f t="shared" si="165"/>
        <v>412.21210689721192</v>
      </c>
      <c r="F433">
        <f t="shared" si="166"/>
        <v>20675.582586206434</v>
      </c>
      <c r="G433">
        <f t="shared" si="163"/>
        <v>9.9564497015332769</v>
      </c>
      <c r="H433">
        <f t="shared" si="164"/>
        <v>1.9741003745449959E-2</v>
      </c>
      <c r="I433">
        <v>1.51563513618533</v>
      </c>
      <c r="J433">
        <f t="shared" si="158"/>
        <v>2.0843274608234199</v>
      </c>
      <c r="K433">
        <v>307.42177437684677</v>
      </c>
      <c r="L433">
        <f t="shared" si="167"/>
        <v>296.97488026585859</v>
      </c>
      <c r="M433">
        <v>6.8499999046325701</v>
      </c>
      <c r="N433">
        <f t="shared" si="159"/>
        <v>6.8899998664856001</v>
      </c>
      <c r="O433">
        <v>40.646170164406392</v>
      </c>
      <c r="P433">
        <f t="shared" si="168"/>
        <v>41.591600690711225</v>
      </c>
      <c r="Q433">
        <v>18.617208890565077</v>
      </c>
      <c r="R433">
        <f t="shared" si="172"/>
        <v>13.953931520226655</v>
      </c>
      <c r="U433">
        <v>87.503699999999995</v>
      </c>
      <c r="V433">
        <f t="shared" si="170"/>
        <v>89.419700000000006</v>
      </c>
      <c r="W433">
        <v>-0.16870150901637002</v>
      </c>
      <c r="X433">
        <f t="shared" si="171"/>
        <v>-0.17601366084164263</v>
      </c>
    </row>
    <row r="434" spans="1:24">
      <c r="A434">
        <v>2011</v>
      </c>
      <c r="B434" t="s">
        <v>9</v>
      </c>
      <c r="C434">
        <f t="shared" si="157"/>
        <v>19</v>
      </c>
      <c r="D434">
        <v>22835.376828499466</v>
      </c>
      <c r="E434">
        <f t="shared" si="165"/>
        <v>1747.5821353958199</v>
      </c>
      <c r="F434">
        <f t="shared" si="166"/>
        <v>21087.794693103646</v>
      </c>
      <c r="G434">
        <f t="shared" si="163"/>
        <v>10.036066227716329</v>
      </c>
      <c r="H434">
        <f t="shared" si="164"/>
        <v>7.9616526183052372E-2</v>
      </c>
      <c r="I434">
        <v>2.9629852819287801</v>
      </c>
      <c r="J434">
        <f t="shared" si="158"/>
        <v>1.51563513618533</v>
      </c>
      <c r="K434">
        <v>318.4454884195805</v>
      </c>
      <c r="L434">
        <f t="shared" si="167"/>
        <v>307.42177437684677</v>
      </c>
      <c r="M434">
        <v>6.3800001144409197</v>
      </c>
      <c r="N434">
        <f t="shared" si="159"/>
        <v>6.8499999046325701</v>
      </c>
      <c r="O434">
        <v>40.276411505398599</v>
      </c>
      <c r="P434">
        <f t="shared" si="168"/>
        <v>40.646170164406392</v>
      </c>
      <c r="Q434">
        <v>19.94034291372337</v>
      </c>
      <c r="R434">
        <f t="shared" si="172"/>
        <v>18.617208890565077</v>
      </c>
      <c r="U434">
        <v>87.562799999999996</v>
      </c>
      <c r="V434">
        <f t="shared" si="170"/>
        <v>87.503699999999995</v>
      </c>
      <c r="W434">
        <v>-0.18510411420059003</v>
      </c>
      <c r="X434">
        <f t="shared" si="171"/>
        <v>-0.16870150901637002</v>
      </c>
    </row>
    <row r="435" spans="1:24">
      <c r="A435">
        <v>2012</v>
      </c>
      <c r="B435" t="s">
        <v>9</v>
      </c>
      <c r="C435">
        <f t="shared" si="157"/>
        <v>19</v>
      </c>
      <c r="D435">
        <v>21916.972206135761</v>
      </c>
      <c r="E435">
        <f t="shared" si="165"/>
        <v>-918.40462236370513</v>
      </c>
      <c r="F435">
        <f t="shared" si="166"/>
        <v>22835.376828499466</v>
      </c>
      <c r="G435">
        <f t="shared" si="163"/>
        <v>9.9950166022390956</v>
      </c>
      <c r="H435">
        <f t="shared" si="164"/>
        <v>-4.1049625477233675E-2</v>
      </c>
      <c r="I435">
        <v>2.3758205776038199</v>
      </c>
      <c r="J435">
        <f t="shared" si="158"/>
        <v>2.9629852819287801</v>
      </c>
      <c r="K435">
        <v>325.99824699365337</v>
      </c>
      <c r="L435">
        <f t="shared" si="167"/>
        <v>318.4454884195805</v>
      </c>
      <c r="M435">
        <v>6.3099999427795401</v>
      </c>
      <c r="N435">
        <f t="shared" si="159"/>
        <v>6.3800001144409197</v>
      </c>
      <c r="O435">
        <v>41.083450840208471</v>
      </c>
      <c r="P435">
        <f t="shared" si="168"/>
        <v>40.276411505398599</v>
      </c>
      <c r="Q435">
        <v>20.401371096335826</v>
      </c>
      <c r="R435">
        <f t="shared" si="172"/>
        <v>19.94034291372337</v>
      </c>
      <c r="U435">
        <v>86.7166</v>
      </c>
      <c r="V435">
        <f t="shared" si="170"/>
        <v>87.562799999999996</v>
      </c>
      <c r="W435">
        <v>-0.19967069736226997</v>
      </c>
      <c r="X435">
        <f t="shared" si="171"/>
        <v>-0.18510411420059003</v>
      </c>
    </row>
    <row r="436" spans="1:24">
      <c r="A436">
        <v>2013</v>
      </c>
      <c r="B436" t="s">
        <v>9</v>
      </c>
      <c r="C436">
        <f t="shared" si="157"/>
        <v>19</v>
      </c>
      <c r="D436">
        <v>23820.363405270553</v>
      </c>
      <c r="E436">
        <f t="shared" si="165"/>
        <v>1903.3911991347923</v>
      </c>
      <c r="F436">
        <f t="shared" si="166"/>
        <v>21916.972206135761</v>
      </c>
      <c r="G436">
        <f t="shared" ref="G436:G467" si="173">LN(D436)</f>
        <v>10.078296099101502</v>
      </c>
      <c r="H436">
        <f t="shared" ref="H436:H467" si="174">IF(B436=B435,G436-G435,"")</f>
        <v>8.3279496862406432E-2</v>
      </c>
      <c r="I436">
        <v>1.1802843636654801</v>
      </c>
      <c r="J436">
        <f t="shared" si="158"/>
        <v>2.3758205776038199</v>
      </c>
      <c r="K436">
        <v>307.80397020472344</v>
      </c>
      <c r="L436">
        <f t="shared" si="167"/>
        <v>325.99824699365337</v>
      </c>
      <c r="M436">
        <v>6.3899998664856001</v>
      </c>
      <c r="N436">
        <f t="shared" si="159"/>
        <v>6.3099999427795401</v>
      </c>
      <c r="O436">
        <v>40.778249605506481</v>
      </c>
      <c r="P436">
        <f t="shared" si="168"/>
        <v>41.083450840208471</v>
      </c>
      <c r="Q436">
        <v>22.932994849078796</v>
      </c>
      <c r="R436">
        <f t="shared" si="172"/>
        <v>20.401371096335826</v>
      </c>
      <c r="U436">
        <v>86.128399999999999</v>
      </c>
      <c r="V436">
        <f t="shared" si="170"/>
        <v>86.7166</v>
      </c>
      <c r="W436">
        <v>-0.1918872510500533</v>
      </c>
      <c r="X436">
        <f t="shared" si="171"/>
        <v>-0.19967069736226997</v>
      </c>
    </row>
    <row r="437" spans="1:24">
      <c r="A437">
        <v>2014</v>
      </c>
      <c r="B437" t="s">
        <v>9</v>
      </c>
      <c r="C437">
        <f t="shared" si="157"/>
        <v>19</v>
      </c>
      <c r="D437">
        <v>25811.878004670252</v>
      </c>
      <c r="E437">
        <f t="shared" ref="E437:E468" si="175">IF($B437=$B436,D437-D436,"")</f>
        <v>1991.5145993996994</v>
      </c>
      <c r="F437">
        <f t="shared" ref="F437:F468" si="176">IF($B437=$B436,D436,"")</f>
        <v>23820.363405270553</v>
      </c>
      <c r="G437">
        <f t="shared" si="173"/>
        <v>10.158590052741689</v>
      </c>
      <c r="H437">
        <f t="shared" si="174"/>
        <v>8.0293953640186544E-2</v>
      </c>
      <c r="I437">
        <v>0.31030647218172902</v>
      </c>
      <c r="J437">
        <f t="shared" si="158"/>
        <v>1.1802843636654801</v>
      </c>
      <c r="K437">
        <v>285.74109923987214</v>
      </c>
      <c r="L437">
        <f t="shared" ref="L437:L462" si="177">IF($B437=$B436,K436,"")</f>
        <v>307.80397020472344</v>
      </c>
      <c r="M437">
        <v>5.8000001907348597</v>
      </c>
      <c r="N437">
        <f t="shared" si="159"/>
        <v>6.3899998664856001</v>
      </c>
      <c r="O437">
        <v>39.415119306620824</v>
      </c>
      <c r="P437">
        <f t="shared" si="168"/>
        <v>40.778249605506481</v>
      </c>
      <c r="Q437">
        <v>27.503489620392411</v>
      </c>
      <c r="R437">
        <f t="shared" si="172"/>
        <v>22.932994849078796</v>
      </c>
      <c r="U437">
        <v>89.536900000000003</v>
      </c>
      <c r="V437">
        <f t="shared" si="170"/>
        <v>86.128399999999999</v>
      </c>
      <c r="W437">
        <v>-0.20668431377168597</v>
      </c>
      <c r="X437">
        <f t="shared" si="171"/>
        <v>-0.1918872510500533</v>
      </c>
    </row>
    <row r="438" spans="1:24">
      <c r="A438">
        <v>2015</v>
      </c>
      <c r="B438" t="s">
        <v>9</v>
      </c>
      <c r="C438">
        <f t="shared" si="157"/>
        <v>19</v>
      </c>
      <c r="D438">
        <v>23715.534144291549</v>
      </c>
      <c r="E438">
        <f t="shared" si="175"/>
        <v>-2096.3438603787035</v>
      </c>
      <c r="F438">
        <f t="shared" si="176"/>
        <v>25811.878004670252</v>
      </c>
      <c r="G438">
        <f t="shared" si="173"/>
        <v>10.073885561536487</v>
      </c>
      <c r="H438">
        <f t="shared" si="174"/>
        <v>-8.4704491205201293E-2</v>
      </c>
      <c r="I438">
        <v>1.1005482637893</v>
      </c>
      <c r="J438">
        <f t="shared" si="158"/>
        <v>0.31030647218172902</v>
      </c>
      <c r="K438">
        <v>272.3983822055593</v>
      </c>
      <c r="L438">
        <f t="shared" si="177"/>
        <v>285.74109923987214</v>
      </c>
      <c r="M438">
        <v>5.3899998664856001</v>
      </c>
      <c r="N438">
        <f t="shared" si="159"/>
        <v>5.8000001907348597</v>
      </c>
      <c r="O438">
        <v>37.465329964101834</v>
      </c>
      <c r="P438">
        <f t="shared" si="168"/>
        <v>39.415119306620824</v>
      </c>
      <c r="Q438">
        <v>28.656046931822381</v>
      </c>
      <c r="R438">
        <f t="shared" si="172"/>
        <v>27.503489620392411</v>
      </c>
      <c r="U438">
        <v>90.790300000000002</v>
      </c>
      <c r="V438">
        <f t="shared" si="170"/>
        <v>89.536900000000003</v>
      </c>
      <c r="W438">
        <v>-0.20758823829102935</v>
      </c>
      <c r="X438">
        <f t="shared" si="171"/>
        <v>-0.20668431377168597</v>
      </c>
    </row>
    <row r="439" spans="1:24">
      <c r="A439">
        <v>1993</v>
      </c>
      <c r="B439" t="s">
        <v>8</v>
      </c>
      <c r="C439">
        <f t="shared" si="157"/>
        <v>20</v>
      </c>
      <c r="D439">
        <v>22827.300043158695</v>
      </c>
      <c r="E439" t="str">
        <f t="shared" si="175"/>
        <v/>
      </c>
      <c r="F439" t="str">
        <f t="shared" si="176"/>
        <v/>
      </c>
      <c r="G439">
        <f t="shared" si="173"/>
        <v>10.035712468980384</v>
      </c>
      <c r="H439" t="str">
        <f t="shared" si="174"/>
        <v/>
      </c>
      <c r="I439">
        <v>2.58418115634715</v>
      </c>
      <c r="J439" t="str">
        <f t="shared" si="158"/>
        <v/>
      </c>
      <c r="K439">
        <v>99.452819025794454</v>
      </c>
      <c r="L439" t="str">
        <f t="shared" si="177"/>
        <v/>
      </c>
      <c r="M439">
        <v>6.28999996185303</v>
      </c>
      <c r="N439" t="str">
        <f t="shared" si="159"/>
        <v/>
      </c>
      <c r="O439">
        <v>47.085803990097972</v>
      </c>
      <c r="P439" t="str">
        <f t="shared" si="168"/>
        <v/>
      </c>
      <c r="Q439">
        <v>26.539149079905371</v>
      </c>
      <c r="R439" t="str">
        <f t="shared" si="172"/>
        <v/>
      </c>
      <c r="S439">
        <v>7.2833300000000003</v>
      </c>
      <c r="V439" t="str">
        <f t="shared" si="170"/>
        <v/>
      </c>
      <c r="X439" t="str">
        <f t="shared" si="171"/>
        <v/>
      </c>
    </row>
    <row r="440" spans="1:24">
      <c r="A440">
        <v>1994</v>
      </c>
      <c r="B440" t="s">
        <v>8</v>
      </c>
      <c r="C440">
        <f t="shared" si="157"/>
        <v>20</v>
      </c>
      <c r="D440">
        <v>24331.754018240361</v>
      </c>
      <c r="E440">
        <f t="shared" si="175"/>
        <v>1504.4539750816657</v>
      </c>
      <c r="F440">
        <f t="shared" si="176"/>
        <v>22827.300043158695</v>
      </c>
      <c r="G440">
        <f t="shared" si="173"/>
        <v>10.099537525996119</v>
      </c>
      <c r="H440">
        <f t="shared" si="174"/>
        <v>6.3825057015735709E-2</v>
      </c>
      <c r="I440">
        <v>2.8015269367219302</v>
      </c>
      <c r="J440">
        <f t="shared" si="158"/>
        <v>2.58418115634715</v>
      </c>
      <c r="K440">
        <v>103.48313722799686</v>
      </c>
      <c r="L440">
        <f t="shared" si="177"/>
        <v>99.452819025794454</v>
      </c>
      <c r="M440">
        <v>7.1599998474121103</v>
      </c>
      <c r="N440">
        <f t="shared" si="159"/>
        <v>6.28999996185303</v>
      </c>
      <c r="O440">
        <v>46.085966004981884</v>
      </c>
      <c r="P440">
        <f t="shared" si="168"/>
        <v>47.085803990097972</v>
      </c>
      <c r="Q440">
        <v>27.5185155752797</v>
      </c>
      <c r="R440">
        <f t="shared" si="172"/>
        <v>26.539149079905371</v>
      </c>
      <c r="S440">
        <v>3.5916700000000001</v>
      </c>
      <c r="T440">
        <f t="shared" ref="T440:T455" si="178">IF($B440=$B439,S439,"")</f>
        <v>7.2833300000000003</v>
      </c>
    </row>
    <row r="441" spans="1:24">
      <c r="A441">
        <v>1995</v>
      </c>
      <c r="B441" t="s">
        <v>8</v>
      </c>
      <c r="C441">
        <f t="shared" si="157"/>
        <v>20</v>
      </c>
      <c r="D441">
        <v>28884.713522243361</v>
      </c>
      <c r="E441">
        <f t="shared" si="175"/>
        <v>4552.9595040029999</v>
      </c>
      <c r="F441">
        <f t="shared" si="176"/>
        <v>24331.754018240361</v>
      </c>
      <c r="G441">
        <f t="shared" si="173"/>
        <v>10.271067790293355</v>
      </c>
      <c r="H441">
        <f t="shared" si="174"/>
        <v>0.17153026429723539</v>
      </c>
      <c r="I441">
        <v>1.9232245716635601</v>
      </c>
      <c r="J441">
        <f t="shared" si="158"/>
        <v>2.8015269367219302</v>
      </c>
      <c r="K441">
        <v>108.37582720898996</v>
      </c>
      <c r="L441">
        <f t="shared" si="177"/>
        <v>103.48313722799686</v>
      </c>
      <c r="M441">
        <v>7.1599998474121103</v>
      </c>
      <c r="N441">
        <f t="shared" si="159"/>
        <v>7.1599998474121103</v>
      </c>
      <c r="O441">
        <v>48.440866659904529</v>
      </c>
      <c r="P441">
        <f t="shared" si="168"/>
        <v>46.085966004981884</v>
      </c>
      <c r="Q441">
        <v>28.545265647810453</v>
      </c>
      <c r="R441">
        <f t="shared" si="172"/>
        <v>27.5185155752797</v>
      </c>
      <c r="S441">
        <v>2.8125</v>
      </c>
      <c r="T441">
        <f t="shared" si="178"/>
        <v>3.5916700000000001</v>
      </c>
    </row>
    <row r="442" spans="1:24">
      <c r="A442">
        <v>1996</v>
      </c>
      <c r="B442" t="s">
        <v>8</v>
      </c>
      <c r="C442">
        <f t="shared" si="157"/>
        <v>20</v>
      </c>
      <c r="D442">
        <v>28698.666015951239</v>
      </c>
      <c r="E442">
        <f t="shared" si="175"/>
        <v>-186.0475062921214</v>
      </c>
      <c r="F442">
        <f t="shared" si="176"/>
        <v>28884.713522243361</v>
      </c>
      <c r="G442">
        <f t="shared" si="173"/>
        <v>10.264605920387027</v>
      </c>
      <c r="H442">
        <f t="shared" si="174"/>
        <v>-6.4618699063281326E-3</v>
      </c>
      <c r="I442">
        <v>2.11378787066776</v>
      </c>
      <c r="J442">
        <f t="shared" si="158"/>
        <v>1.9232245716635601</v>
      </c>
      <c r="K442">
        <v>109.12882298424466</v>
      </c>
      <c r="L442">
        <f t="shared" si="177"/>
        <v>108.37582720898996</v>
      </c>
      <c r="M442">
        <v>6.4200000762939498</v>
      </c>
      <c r="N442">
        <f t="shared" si="159"/>
        <v>7.1599998474121103</v>
      </c>
      <c r="O442">
        <v>41.6577703217935</v>
      </c>
      <c r="P442">
        <f t="shared" si="168"/>
        <v>48.440866659904529</v>
      </c>
      <c r="Q442">
        <v>28.792468877780831</v>
      </c>
      <c r="R442">
        <f t="shared" si="172"/>
        <v>28.545265647810453</v>
      </c>
      <c r="S442">
        <v>2.3541699999999999</v>
      </c>
      <c r="T442">
        <f t="shared" si="178"/>
        <v>2.8125</v>
      </c>
      <c r="U442">
        <v>78.340299999999999</v>
      </c>
      <c r="W442">
        <v>0.10712712643129008</v>
      </c>
    </row>
    <row r="443" spans="1:24">
      <c r="A443">
        <v>1997</v>
      </c>
      <c r="B443" t="s">
        <v>8</v>
      </c>
      <c r="C443">
        <f t="shared" si="157"/>
        <v>20</v>
      </c>
      <c r="D443">
        <v>26404.986730145021</v>
      </c>
      <c r="E443">
        <f t="shared" si="175"/>
        <v>-2293.6792858062181</v>
      </c>
      <c r="F443">
        <f t="shared" si="176"/>
        <v>28698.666015951239</v>
      </c>
      <c r="G443">
        <f t="shared" si="173"/>
        <v>10.181308162590065</v>
      </c>
      <c r="H443">
        <f t="shared" si="174"/>
        <v>-8.3297757796961136E-2</v>
      </c>
      <c r="I443">
        <v>2.1092456273948001</v>
      </c>
      <c r="J443">
        <f t="shared" si="158"/>
        <v>2.11378787066776</v>
      </c>
      <c r="K443">
        <v>114.88268609522662</v>
      </c>
      <c r="L443">
        <f t="shared" si="177"/>
        <v>109.12882298424466</v>
      </c>
      <c r="M443">
        <v>5.5100002288818404</v>
      </c>
      <c r="N443">
        <f t="shared" si="159"/>
        <v>6.4200000762939498</v>
      </c>
      <c r="O443">
        <v>40.821074032567864</v>
      </c>
      <c r="P443">
        <f t="shared" si="168"/>
        <v>41.6577703217935</v>
      </c>
      <c r="Q443">
        <v>28.863796598081766</v>
      </c>
      <c r="R443">
        <f t="shared" si="172"/>
        <v>28.792468877780831</v>
      </c>
      <c r="S443">
        <v>2.95</v>
      </c>
      <c r="T443">
        <f t="shared" si="178"/>
        <v>2.3541699999999999</v>
      </c>
      <c r="U443">
        <v>82.131799999999998</v>
      </c>
      <c r="V443">
        <f t="shared" ref="V443:V462" si="179">IF($B443=$B442,U442,"")</f>
        <v>78.340299999999999</v>
      </c>
      <c r="W443">
        <v>0.29460925649937658</v>
      </c>
      <c r="X443">
        <f>IF($B443=$B442,W442,"")</f>
        <v>0.10712712643129008</v>
      </c>
    </row>
    <row r="444" spans="1:24">
      <c r="A444">
        <v>1998</v>
      </c>
      <c r="B444" t="s">
        <v>8</v>
      </c>
      <c r="C444">
        <f t="shared" si="157"/>
        <v>20</v>
      </c>
      <c r="D444">
        <v>27533.606792815557</v>
      </c>
      <c r="E444">
        <f t="shared" si="175"/>
        <v>1128.6200626705358</v>
      </c>
      <c r="F444">
        <f t="shared" si="176"/>
        <v>26404.986730145021</v>
      </c>
      <c r="G444">
        <f t="shared" si="173"/>
        <v>10.223162602734092</v>
      </c>
      <c r="H444">
        <f t="shared" si="174"/>
        <v>4.1854440144026839E-2</v>
      </c>
      <c r="I444">
        <v>1.95913632274256</v>
      </c>
      <c r="J444">
        <f t="shared" si="158"/>
        <v>2.1092456273948001</v>
      </c>
      <c r="K444">
        <v>113.34497771727266</v>
      </c>
      <c r="L444">
        <f t="shared" si="177"/>
        <v>114.88268609522662</v>
      </c>
      <c r="M444">
        <v>4.3899998664856001</v>
      </c>
      <c r="N444">
        <f t="shared" si="159"/>
        <v>5.5100002288818404</v>
      </c>
      <c r="O444">
        <v>39.259211692331405</v>
      </c>
      <c r="P444">
        <f t="shared" si="168"/>
        <v>40.821074032567864</v>
      </c>
      <c r="Q444">
        <v>27.142766562489374</v>
      </c>
      <c r="R444">
        <f t="shared" si="172"/>
        <v>28.863796598081766</v>
      </c>
      <c r="S444">
        <v>3.3958300000000001</v>
      </c>
      <c r="T444">
        <f t="shared" si="178"/>
        <v>2.95</v>
      </c>
      <c r="U444">
        <v>81.900000000000006</v>
      </c>
      <c r="V444">
        <f t="shared" si="179"/>
        <v>82.131799999999998</v>
      </c>
      <c r="X444">
        <f>IF($B444=$B443,W443,"")</f>
        <v>0.29460925649937658</v>
      </c>
    </row>
    <row r="445" spans="1:24">
      <c r="A445">
        <v>1999</v>
      </c>
      <c r="B445" t="s">
        <v>8</v>
      </c>
      <c r="C445">
        <f t="shared" si="157"/>
        <v>20</v>
      </c>
      <c r="D445">
        <v>27951.734289323023</v>
      </c>
      <c r="E445">
        <f t="shared" si="175"/>
        <v>418.12749650746628</v>
      </c>
      <c r="F445">
        <f t="shared" si="176"/>
        <v>27533.606792815557</v>
      </c>
      <c r="G445">
        <f t="shared" si="173"/>
        <v>10.238234526365684</v>
      </c>
      <c r="H445">
        <f t="shared" si="174"/>
        <v>1.5071923631591488E-2</v>
      </c>
      <c r="I445">
        <v>2.15717918055056</v>
      </c>
      <c r="J445">
        <f t="shared" si="158"/>
        <v>1.95913632274256</v>
      </c>
      <c r="K445">
        <v>115.13627006204831</v>
      </c>
      <c r="L445">
        <f t="shared" si="177"/>
        <v>113.34497771727266</v>
      </c>
      <c r="M445">
        <v>3.6199998855590798</v>
      </c>
      <c r="N445">
        <f t="shared" si="159"/>
        <v>4.3899998664856001</v>
      </c>
      <c r="O445">
        <v>38.010741542481639</v>
      </c>
      <c r="P445">
        <f t="shared" si="168"/>
        <v>39.259211692331405</v>
      </c>
      <c r="Q445">
        <v>28.894695070517834</v>
      </c>
      <c r="R445">
        <f t="shared" si="172"/>
        <v>27.142766562489374</v>
      </c>
      <c r="S445">
        <v>0.71666700000000005</v>
      </c>
      <c r="T445">
        <f t="shared" si="178"/>
        <v>3.3958300000000001</v>
      </c>
      <c r="U445">
        <v>85.964299999999994</v>
      </c>
      <c r="V445">
        <f t="shared" si="179"/>
        <v>81.900000000000006</v>
      </c>
    </row>
    <row r="446" spans="1:24">
      <c r="A446">
        <v>2000</v>
      </c>
      <c r="B446" t="s">
        <v>8</v>
      </c>
      <c r="C446">
        <f t="shared" si="157"/>
        <v>20</v>
      </c>
      <c r="D446">
        <v>25921.127940827701</v>
      </c>
      <c r="E446">
        <f t="shared" si="175"/>
        <v>-2030.6063484953229</v>
      </c>
      <c r="F446">
        <f t="shared" si="176"/>
        <v>27951.734289323023</v>
      </c>
      <c r="G446">
        <f t="shared" si="173"/>
        <v>10.162813665755044</v>
      </c>
      <c r="H446">
        <f t="shared" si="174"/>
        <v>-7.5420860610639906E-2</v>
      </c>
      <c r="I446">
        <v>2.3605223380195599</v>
      </c>
      <c r="J446">
        <f t="shared" si="158"/>
        <v>2.15717918055056</v>
      </c>
      <c r="K446">
        <v>126.4519786368374</v>
      </c>
      <c r="L446">
        <f t="shared" si="177"/>
        <v>115.13627006204831</v>
      </c>
      <c r="M446">
        <v>2.7300000190734899</v>
      </c>
      <c r="N446">
        <f t="shared" si="159"/>
        <v>3.6199998855590798</v>
      </c>
      <c r="O446">
        <v>36.798560910233199</v>
      </c>
      <c r="P446">
        <f t="shared" si="168"/>
        <v>38.010741542481639</v>
      </c>
      <c r="Q446">
        <v>29.673510566634437</v>
      </c>
      <c r="R446">
        <f t="shared" si="172"/>
        <v>28.894695070517834</v>
      </c>
      <c r="S446">
        <v>1.9041699999999999</v>
      </c>
      <c r="T446">
        <f t="shared" si="178"/>
        <v>0.71666700000000005</v>
      </c>
      <c r="U446">
        <v>84.498900000000006</v>
      </c>
      <c r="V446">
        <f t="shared" si="179"/>
        <v>85.964299999999994</v>
      </c>
      <c r="W446">
        <v>1.2071053366393734</v>
      </c>
    </row>
    <row r="447" spans="1:24">
      <c r="A447">
        <v>2001</v>
      </c>
      <c r="B447" t="s">
        <v>8</v>
      </c>
      <c r="C447">
        <f t="shared" si="157"/>
        <v>20</v>
      </c>
      <c r="D447">
        <v>26584.121690627249</v>
      </c>
      <c r="E447">
        <f t="shared" si="175"/>
        <v>662.99374979954882</v>
      </c>
      <c r="F447">
        <f t="shared" si="176"/>
        <v>25921.127940827701</v>
      </c>
      <c r="G447">
        <f t="shared" si="173"/>
        <v>10.188069387613002</v>
      </c>
      <c r="H447">
        <f t="shared" si="174"/>
        <v>2.525572185795788E-2</v>
      </c>
      <c r="I447">
        <v>4.1558412719561098</v>
      </c>
      <c r="J447">
        <f t="shared" si="158"/>
        <v>2.3605223380195599</v>
      </c>
      <c r="K447">
        <v>120.9865406884052</v>
      </c>
      <c r="L447">
        <f t="shared" si="177"/>
        <v>126.4519786368374</v>
      </c>
      <c r="M447">
        <v>2.1199998855590798</v>
      </c>
      <c r="N447">
        <f t="shared" si="159"/>
        <v>2.7300000190734899</v>
      </c>
      <c r="O447">
        <v>37.400146005001091</v>
      </c>
      <c r="P447">
        <f t="shared" si="168"/>
        <v>36.798560910233199</v>
      </c>
      <c r="Q447">
        <v>27.242739623197558</v>
      </c>
      <c r="R447">
        <f t="shared" si="172"/>
        <v>29.673510566634437</v>
      </c>
      <c r="S447">
        <v>1.8958299999999999</v>
      </c>
      <c r="T447">
        <f t="shared" si="178"/>
        <v>1.9041699999999999</v>
      </c>
      <c r="U447">
        <v>87.062600000000003</v>
      </c>
      <c r="V447">
        <f t="shared" si="179"/>
        <v>84.498900000000006</v>
      </c>
      <c r="W447">
        <v>1.0788655548375399</v>
      </c>
      <c r="X447">
        <f t="shared" ref="X447:X462" si="180">IF($B447=$B446,W446,"")</f>
        <v>1.2071053366393734</v>
      </c>
    </row>
    <row r="448" spans="1:24">
      <c r="A448">
        <v>2002</v>
      </c>
      <c r="B448" t="s">
        <v>8</v>
      </c>
      <c r="C448">
        <f t="shared" si="157"/>
        <v>20</v>
      </c>
      <c r="D448">
        <v>28817.323207988775</v>
      </c>
      <c r="E448">
        <f t="shared" si="175"/>
        <v>2233.2015173615255</v>
      </c>
      <c r="F448">
        <f t="shared" si="176"/>
        <v>26584.121690627249</v>
      </c>
      <c r="G448">
        <f t="shared" si="173"/>
        <v>10.268731985572643</v>
      </c>
      <c r="H448">
        <f t="shared" si="174"/>
        <v>8.0662597959641147E-2</v>
      </c>
      <c r="I448">
        <v>3.28753104712768</v>
      </c>
      <c r="J448">
        <f t="shared" si="158"/>
        <v>4.1558412719561098</v>
      </c>
      <c r="K448">
        <v>114.71038481216418</v>
      </c>
      <c r="L448">
        <f t="shared" si="177"/>
        <v>120.9865406884052</v>
      </c>
      <c r="M448">
        <v>2.5499999523162802</v>
      </c>
      <c r="N448">
        <f t="shared" si="159"/>
        <v>2.1199998855590798</v>
      </c>
      <c r="O448">
        <v>37.790014580354743</v>
      </c>
      <c r="P448">
        <f t="shared" si="168"/>
        <v>37.400146005001091</v>
      </c>
      <c r="Q448">
        <v>26.172494109288746</v>
      </c>
      <c r="R448">
        <f t="shared" si="172"/>
        <v>27.242739623197558</v>
      </c>
      <c r="S448">
        <v>1.19167</v>
      </c>
      <c r="T448">
        <f t="shared" si="178"/>
        <v>1.8958299999999999</v>
      </c>
      <c r="U448">
        <v>55.058300000000003</v>
      </c>
      <c r="V448">
        <f t="shared" si="179"/>
        <v>87.062600000000003</v>
      </c>
      <c r="W448">
        <v>0.81881841886020679</v>
      </c>
      <c r="X448">
        <f t="shared" si="180"/>
        <v>1.0788655548375399</v>
      </c>
    </row>
    <row r="449" spans="1:24">
      <c r="A449">
        <v>2003</v>
      </c>
      <c r="B449" t="s">
        <v>8</v>
      </c>
      <c r="C449">
        <f t="shared" si="157"/>
        <v>20</v>
      </c>
      <c r="D449">
        <v>35245.164074680491</v>
      </c>
      <c r="E449">
        <f t="shared" si="175"/>
        <v>6427.8408666917167</v>
      </c>
      <c r="F449">
        <f t="shared" si="176"/>
        <v>28817.323207988775</v>
      </c>
      <c r="G449">
        <f t="shared" si="173"/>
        <v>10.470083609458326</v>
      </c>
      <c r="H449">
        <f t="shared" si="174"/>
        <v>0.2013516238856834</v>
      </c>
      <c r="I449">
        <v>2.0919983899765802</v>
      </c>
      <c r="J449">
        <f t="shared" si="158"/>
        <v>3.28753104712768</v>
      </c>
      <c r="K449">
        <v>112.65476018955101</v>
      </c>
      <c r="L449">
        <f t="shared" si="177"/>
        <v>114.71038481216418</v>
      </c>
      <c r="M449">
        <v>3.5899999141693102</v>
      </c>
      <c r="N449">
        <f t="shared" si="159"/>
        <v>2.5499999523162802</v>
      </c>
      <c r="O449">
        <v>38.667498238501906</v>
      </c>
      <c r="P449">
        <f t="shared" si="168"/>
        <v>37.790014580354743</v>
      </c>
      <c r="Q449">
        <v>27.207576638636972</v>
      </c>
      <c r="R449">
        <f t="shared" si="172"/>
        <v>26.172494109288746</v>
      </c>
      <c r="S449">
        <v>0.51249999999999996</v>
      </c>
      <c r="T449">
        <f t="shared" si="178"/>
        <v>1.19167</v>
      </c>
      <c r="U449">
        <v>70.565799999999996</v>
      </c>
      <c r="V449">
        <f t="shared" si="179"/>
        <v>55.058300000000003</v>
      </c>
      <c r="W449">
        <v>0.72304646229519987</v>
      </c>
      <c r="X449">
        <f t="shared" si="180"/>
        <v>0.81881841886020679</v>
      </c>
    </row>
    <row r="450" spans="1:24">
      <c r="A450">
        <v>2004</v>
      </c>
      <c r="B450" t="s">
        <v>8</v>
      </c>
      <c r="C450">
        <f t="shared" si="157"/>
        <v>20</v>
      </c>
      <c r="D450">
        <v>39954.642215790693</v>
      </c>
      <c r="E450">
        <f t="shared" si="175"/>
        <v>4709.4781411102012</v>
      </c>
      <c r="F450">
        <f t="shared" si="176"/>
        <v>35245.164074680491</v>
      </c>
      <c r="G450">
        <f t="shared" si="173"/>
        <v>10.595500145089224</v>
      </c>
      <c r="H450">
        <f t="shared" si="174"/>
        <v>0.12541653563089739</v>
      </c>
      <c r="I450">
        <v>1.2636473918317701</v>
      </c>
      <c r="J450">
        <f t="shared" si="158"/>
        <v>2.0919983899765802</v>
      </c>
      <c r="K450">
        <v>119.14822145326079</v>
      </c>
      <c r="L450">
        <f t="shared" si="177"/>
        <v>112.65476018955101</v>
      </c>
      <c r="M450">
        <v>4.6500000953674299</v>
      </c>
      <c r="N450">
        <f t="shared" si="159"/>
        <v>3.5899999141693102</v>
      </c>
      <c r="O450">
        <v>37.785887288405711</v>
      </c>
      <c r="P450">
        <f t="shared" si="168"/>
        <v>38.667498238501906</v>
      </c>
      <c r="Q450">
        <v>28.16530533409934</v>
      </c>
      <c r="R450">
        <f t="shared" si="172"/>
        <v>27.207576638636972</v>
      </c>
      <c r="S450">
        <v>0.44083299999999997</v>
      </c>
      <c r="T450">
        <f t="shared" si="178"/>
        <v>0.51249999999999996</v>
      </c>
      <c r="U450">
        <v>79.426199999999994</v>
      </c>
      <c r="V450">
        <f t="shared" si="179"/>
        <v>70.565799999999996</v>
      </c>
      <c r="W450">
        <v>0.65664567691384002</v>
      </c>
      <c r="X450">
        <f t="shared" si="180"/>
        <v>0.72304646229519987</v>
      </c>
    </row>
    <row r="451" spans="1:24">
      <c r="A451">
        <v>2005</v>
      </c>
      <c r="B451" t="s">
        <v>8</v>
      </c>
      <c r="C451">
        <f t="shared" ref="C451:C514" si="181">IF(B451=B450,C450,C450+1)</f>
        <v>20</v>
      </c>
      <c r="D451">
        <v>41577.160088375531</v>
      </c>
      <c r="E451">
        <f t="shared" si="175"/>
        <v>1622.5178725848382</v>
      </c>
      <c r="F451">
        <f t="shared" si="176"/>
        <v>39954.642215790693</v>
      </c>
      <c r="G451">
        <f t="shared" si="173"/>
        <v>10.635306259136588</v>
      </c>
      <c r="H451">
        <f t="shared" si="174"/>
        <v>3.9806114047364005E-2</v>
      </c>
      <c r="I451">
        <v>1.68813017869622</v>
      </c>
      <c r="J451">
        <f t="shared" ref="J451:J514" si="182">IF($B451=$B450,I450,"")</f>
        <v>1.2636473918317701</v>
      </c>
      <c r="K451">
        <v>124.55384716894332</v>
      </c>
      <c r="L451">
        <f t="shared" si="177"/>
        <v>119.14822145326079</v>
      </c>
      <c r="M451">
        <v>4.7199997901916504</v>
      </c>
      <c r="N451">
        <f t="shared" ref="N451:N514" si="183">IF($B451=$B450,M450,"")</f>
        <v>4.6500000953674299</v>
      </c>
      <c r="O451">
        <v>36.906832548583324</v>
      </c>
      <c r="P451">
        <f t="shared" si="168"/>
        <v>37.785887288405711</v>
      </c>
      <c r="Q451">
        <v>27.091394475053043</v>
      </c>
      <c r="R451">
        <f t="shared" si="172"/>
        <v>28.16530533409934</v>
      </c>
      <c r="S451">
        <v>0.43</v>
      </c>
      <c r="T451">
        <f t="shared" si="178"/>
        <v>0.44083299999999997</v>
      </c>
      <c r="U451">
        <v>85.281199999999998</v>
      </c>
      <c r="V451">
        <f t="shared" si="179"/>
        <v>79.426199999999994</v>
      </c>
      <c r="W451">
        <v>0.65318973802634328</v>
      </c>
      <c r="X451">
        <f t="shared" si="180"/>
        <v>0.65664567691384002</v>
      </c>
    </row>
    <row r="452" spans="1:24">
      <c r="A452">
        <v>2006</v>
      </c>
      <c r="B452" t="s">
        <v>8</v>
      </c>
      <c r="C452">
        <f t="shared" si="181"/>
        <v>20</v>
      </c>
      <c r="D452">
        <v>44453.971194621212</v>
      </c>
      <c r="E452">
        <f t="shared" si="175"/>
        <v>2876.811106245681</v>
      </c>
      <c r="F452">
        <f t="shared" si="176"/>
        <v>41577.160088375531</v>
      </c>
      <c r="G452">
        <f t="shared" si="173"/>
        <v>10.702209577662796</v>
      </c>
      <c r="H452">
        <f t="shared" si="174"/>
        <v>6.6903318526208011E-2</v>
      </c>
      <c r="I452">
        <v>1.1015010651770401</v>
      </c>
      <c r="J452">
        <f t="shared" si="182"/>
        <v>1.68813017869622</v>
      </c>
      <c r="K452">
        <v>129.82586686739916</v>
      </c>
      <c r="L452">
        <f t="shared" si="177"/>
        <v>124.55384716894332</v>
      </c>
      <c r="M452">
        <v>3.9000000953674299</v>
      </c>
      <c r="N452">
        <f t="shared" si="183"/>
        <v>4.7199997901916504</v>
      </c>
      <c r="O452">
        <v>37.822248157842033</v>
      </c>
      <c r="P452">
        <f t="shared" si="168"/>
        <v>36.906832548583324</v>
      </c>
      <c r="Q452">
        <v>29.622127871285393</v>
      </c>
      <c r="R452">
        <f t="shared" si="172"/>
        <v>27.091394475053043</v>
      </c>
      <c r="S452">
        <v>0.55946700000000005</v>
      </c>
      <c r="T452">
        <f t="shared" si="178"/>
        <v>0.43</v>
      </c>
      <c r="U452">
        <v>84.894999999999996</v>
      </c>
      <c r="V452">
        <f t="shared" si="179"/>
        <v>85.281199999999998</v>
      </c>
      <c r="W452">
        <v>0.77744442967135008</v>
      </c>
      <c r="X452">
        <f t="shared" si="180"/>
        <v>0.65318973802634328</v>
      </c>
    </row>
    <row r="453" spans="1:24">
      <c r="A453">
        <v>2007</v>
      </c>
      <c r="B453" t="s">
        <v>8</v>
      </c>
      <c r="C453">
        <f t="shared" si="181"/>
        <v>20</v>
      </c>
      <c r="D453">
        <v>51241.315617016582</v>
      </c>
      <c r="E453">
        <f t="shared" si="175"/>
        <v>6787.3444223953702</v>
      </c>
      <c r="F453">
        <f t="shared" si="176"/>
        <v>44453.971194621212</v>
      </c>
      <c r="G453">
        <f t="shared" si="173"/>
        <v>10.844301431266862</v>
      </c>
      <c r="H453">
        <f t="shared" si="174"/>
        <v>0.14209185360406629</v>
      </c>
      <c r="I453">
        <v>1.61385859802103</v>
      </c>
      <c r="J453">
        <f t="shared" si="182"/>
        <v>1.1015010651770401</v>
      </c>
      <c r="K453">
        <v>131.72188885990084</v>
      </c>
      <c r="L453">
        <f t="shared" si="177"/>
        <v>129.82586686739916</v>
      </c>
      <c r="M453">
        <v>3.1800000667571999</v>
      </c>
      <c r="N453">
        <f t="shared" si="183"/>
        <v>3.9000000953674299</v>
      </c>
      <c r="O453">
        <v>37.264870858335506</v>
      </c>
      <c r="P453">
        <f t="shared" si="168"/>
        <v>37.822248157842033</v>
      </c>
      <c r="Q453">
        <v>29.676008283721011</v>
      </c>
      <c r="R453">
        <f t="shared" si="172"/>
        <v>29.622127871285393</v>
      </c>
      <c r="S453">
        <v>0.71496700000000002</v>
      </c>
      <c r="T453">
        <f t="shared" si="178"/>
        <v>0.55946700000000005</v>
      </c>
      <c r="U453">
        <v>89.777500000000003</v>
      </c>
      <c r="V453">
        <f t="shared" si="179"/>
        <v>84.894999999999996</v>
      </c>
      <c r="W453">
        <v>1.1680095051952399</v>
      </c>
      <c r="X453">
        <f t="shared" si="180"/>
        <v>0.77744442967135008</v>
      </c>
    </row>
    <row r="454" spans="1:24">
      <c r="A454">
        <v>2008</v>
      </c>
      <c r="B454" t="s">
        <v>8</v>
      </c>
      <c r="C454">
        <f t="shared" si="181"/>
        <v>20</v>
      </c>
      <c r="D454">
        <v>56928.820475680615</v>
      </c>
      <c r="E454">
        <f t="shared" si="175"/>
        <v>5687.5048586640332</v>
      </c>
      <c r="F454">
        <f t="shared" si="176"/>
        <v>51241.315617016582</v>
      </c>
      <c r="G454">
        <f t="shared" si="173"/>
        <v>10.949557002877171</v>
      </c>
      <c r="H454">
        <f t="shared" si="174"/>
        <v>0.10525557161030896</v>
      </c>
      <c r="I454">
        <v>2.4865019828945401</v>
      </c>
      <c r="J454">
        <f t="shared" si="182"/>
        <v>1.61385859802103</v>
      </c>
      <c r="K454">
        <v>134.65860821105102</v>
      </c>
      <c r="L454">
        <f t="shared" si="177"/>
        <v>131.72188885990084</v>
      </c>
      <c r="M454">
        <v>2.75</v>
      </c>
      <c r="N454">
        <f t="shared" si="183"/>
        <v>3.1800000667571999</v>
      </c>
      <c r="O454">
        <v>37.795836116921663</v>
      </c>
      <c r="P454">
        <f t="shared" si="168"/>
        <v>37.264870858335506</v>
      </c>
      <c r="Q454">
        <v>27.487848896412707</v>
      </c>
      <c r="R454">
        <f t="shared" si="172"/>
        <v>29.676008283721011</v>
      </c>
      <c r="S454">
        <v>0.23333300000000001</v>
      </c>
      <c r="T454">
        <f t="shared" si="178"/>
        <v>0.71496700000000002</v>
      </c>
      <c r="U454">
        <v>89.4542</v>
      </c>
      <c r="V454">
        <f t="shared" si="179"/>
        <v>89.777500000000003</v>
      </c>
      <c r="W454">
        <v>0.99888918902667323</v>
      </c>
      <c r="X454">
        <f t="shared" si="180"/>
        <v>1.1680095051952399</v>
      </c>
    </row>
    <row r="455" spans="1:24">
      <c r="A455">
        <v>2009</v>
      </c>
      <c r="B455" t="s">
        <v>8</v>
      </c>
      <c r="C455">
        <f t="shared" si="181"/>
        <v>20</v>
      </c>
      <c r="D455">
        <v>51900.340094845313</v>
      </c>
      <c r="E455">
        <f t="shared" si="175"/>
        <v>-5028.4803808353026</v>
      </c>
      <c r="F455">
        <f t="shared" si="176"/>
        <v>56928.820475680615</v>
      </c>
      <c r="G455">
        <f t="shared" si="173"/>
        <v>10.857080622019703</v>
      </c>
      <c r="H455">
        <f t="shared" si="174"/>
        <v>-9.2476380857467788E-2</v>
      </c>
      <c r="I455">
        <v>1.1897768702154901</v>
      </c>
      <c r="J455">
        <f t="shared" si="182"/>
        <v>2.4865019828945401</v>
      </c>
      <c r="K455">
        <v>118.98047090067041</v>
      </c>
      <c r="L455">
        <f t="shared" si="177"/>
        <v>134.65860821105102</v>
      </c>
      <c r="M455">
        <v>3.4100000858306898</v>
      </c>
      <c r="N455">
        <f t="shared" si="183"/>
        <v>2.75</v>
      </c>
      <c r="O455">
        <v>41.857855361596009</v>
      </c>
      <c r="P455">
        <f t="shared" si="168"/>
        <v>37.795836116921663</v>
      </c>
      <c r="Q455">
        <v>27.072444783785077</v>
      </c>
      <c r="R455">
        <f t="shared" si="172"/>
        <v>27.487848896412707</v>
      </c>
      <c r="T455">
        <f t="shared" si="178"/>
        <v>0.23333300000000001</v>
      </c>
      <c r="U455">
        <v>78.818899999999999</v>
      </c>
      <c r="V455">
        <f t="shared" si="179"/>
        <v>89.4542</v>
      </c>
      <c r="W455">
        <v>0.54046825924489328</v>
      </c>
      <c r="X455">
        <f t="shared" si="180"/>
        <v>0.99888918902667323</v>
      </c>
    </row>
    <row r="456" spans="1:24">
      <c r="A456">
        <v>2010</v>
      </c>
      <c r="B456" t="s">
        <v>8</v>
      </c>
      <c r="C456">
        <f t="shared" si="181"/>
        <v>20</v>
      </c>
      <c r="D456">
        <v>50950.034343518055</v>
      </c>
      <c r="E456">
        <f t="shared" si="175"/>
        <v>-950.30575132725789</v>
      </c>
      <c r="F456">
        <f t="shared" si="176"/>
        <v>51900.340094845313</v>
      </c>
      <c r="G456">
        <f t="shared" si="173"/>
        <v>10.838600712713804</v>
      </c>
      <c r="H456">
        <f t="shared" si="174"/>
        <v>-1.8479909305899156E-2</v>
      </c>
      <c r="I456">
        <v>1.27530569556686</v>
      </c>
      <c r="J456">
        <f t="shared" si="182"/>
        <v>1.1897768702154901</v>
      </c>
      <c r="K456">
        <v>131.52207413479937</v>
      </c>
      <c r="L456">
        <f t="shared" si="177"/>
        <v>118.98047090067041</v>
      </c>
      <c r="M456">
        <v>4.4499998092651403</v>
      </c>
      <c r="N456">
        <f t="shared" si="183"/>
        <v>3.4100000858306898</v>
      </c>
      <c r="O456">
        <v>41.56545737006541</v>
      </c>
      <c r="P456">
        <f t="shared" si="168"/>
        <v>41.857855361596009</v>
      </c>
      <c r="Q456">
        <v>27.195473430145643</v>
      </c>
      <c r="R456">
        <f t="shared" si="172"/>
        <v>27.072444783785077</v>
      </c>
      <c r="U456">
        <v>77.222800000000007</v>
      </c>
      <c r="V456">
        <f t="shared" si="179"/>
        <v>78.818899999999999</v>
      </c>
      <c r="W456">
        <v>0.41839621793674997</v>
      </c>
      <c r="X456">
        <f t="shared" si="180"/>
        <v>0.54046825924489328</v>
      </c>
    </row>
    <row r="457" spans="1:24">
      <c r="A457">
        <v>2011</v>
      </c>
      <c r="B457" t="s">
        <v>8</v>
      </c>
      <c r="C457">
        <f t="shared" si="181"/>
        <v>20</v>
      </c>
      <c r="D457">
        <v>54159.346612614172</v>
      </c>
      <c r="E457">
        <f t="shared" si="175"/>
        <v>3209.3122690961172</v>
      </c>
      <c r="F457">
        <f t="shared" si="176"/>
        <v>50950.034343518055</v>
      </c>
      <c r="G457">
        <f t="shared" si="173"/>
        <v>10.899685843492229</v>
      </c>
      <c r="H457">
        <f t="shared" si="174"/>
        <v>6.1085130778424812E-2</v>
      </c>
      <c r="I457">
        <v>2.3410701775136999</v>
      </c>
      <c r="J457">
        <f t="shared" si="182"/>
        <v>1.27530569556686</v>
      </c>
      <c r="K457">
        <v>142.4717732821411</v>
      </c>
      <c r="L457">
        <f t="shared" si="177"/>
        <v>131.52207413479937</v>
      </c>
      <c r="M457">
        <v>4.9800000190734899</v>
      </c>
      <c r="N457">
        <f t="shared" si="183"/>
        <v>4.4499998092651403</v>
      </c>
      <c r="O457">
        <v>41.075313788230808</v>
      </c>
      <c r="P457">
        <f t="shared" si="168"/>
        <v>41.56545737006541</v>
      </c>
      <c r="Q457">
        <v>28.656174228277585</v>
      </c>
      <c r="R457">
        <f t="shared" si="172"/>
        <v>27.195473430145643</v>
      </c>
      <c r="U457">
        <v>80.781899999999993</v>
      </c>
      <c r="V457">
        <f t="shared" si="179"/>
        <v>77.222800000000007</v>
      </c>
      <c r="W457">
        <v>0.39908575659745332</v>
      </c>
      <c r="X457">
        <f t="shared" si="180"/>
        <v>0.41839621793674997</v>
      </c>
    </row>
    <row r="458" spans="1:24">
      <c r="A458">
        <v>2012</v>
      </c>
      <c r="B458" t="s">
        <v>8</v>
      </c>
      <c r="C458">
        <f t="shared" si="181"/>
        <v>20</v>
      </c>
      <c r="D458">
        <v>50073.005655930843</v>
      </c>
      <c r="E458">
        <f t="shared" si="175"/>
        <v>-4086.3409566833288</v>
      </c>
      <c r="F458">
        <f t="shared" si="176"/>
        <v>54159.346612614172</v>
      </c>
      <c r="G458">
        <f t="shared" si="173"/>
        <v>10.821237332600225</v>
      </c>
      <c r="H458">
        <f t="shared" si="174"/>
        <v>-7.8448510892004109E-2</v>
      </c>
      <c r="I458">
        <v>2.4555476529160898</v>
      </c>
      <c r="J458">
        <f t="shared" si="182"/>
        <v>2.3410701775136999</v>
      </c>
      <c r="K458">
        <v>149.26841520079148</v>
      </c>
      <c r="L458">
        <f t="shared" si="177"/>
        <v>142.4717732821411</v>
      </c>
      <c r="M458">
        <v>5.8200001716613796</v>
      </c>
      <c r="N458">
        <f t="shared" si="183"/>
        <v>4.9800000190734899</v>
      </c>
      <c r="O458">
        <v>41.299240695533918</v>
      </c>
      <c r="P458">
        <f t="shared" si="168"/>
        <v>41.075313788230808</v>
      </c>
      <c r="Q458">
        <v>28.817159571022881</v>
      </c>
      <c r="R458">
        <f t="shared" si="172"/>
        <v>28.656174228277585</v>
      </c>
      <c r="U458">
        <v>82.949100000000001</v>
      </c>
      <c r="V458">
        <f t="shared" si="179"/>
        <v>80.781899999999993</v>
      </c>
      <c r="W458">
        <v>0.34732968108186668</v>
      </c>
      <c r="X458">
        <f t="shared" si="180"/>
        <v>0.39908575659745332</v>
      </c>
    </row>
    <row r="459" spans="1:24">
      <c r="A459">
        <v>2013</v>
      </c>
      <c r="B459" t="s">
        <v>8</v>
      </c>
      <c r="C459">
        <f t="shared" si="181"/>
        <v>20</v>
      </c>
      <c r="D459">
        <v>52184.061850493061</v>
      </c>
      <c r="E459">
        <f t="shared" si="175"/>
        <v>2111.0561945622176</v>
      </c>
      <c r="F459">
        <f t="shared" si="176"/>
        <v>50073.005655930843</v>
      </c>
      <c r="G459">
        <f t="shared" si="173"/>
        <v>10.862532398713867</v>
      </c>
      <c r="H459">
        <f t="shared" si="174"/>
        <v>4.129506611364242E-2</v>
      </c>
      <c r="I459">
        <v>2.5068985265788402</v>
      </c>
      <c r="J459">
        <f t="shared" si="182"/>
        <v>2.4555476529160898</v>
      </c>
      <c r="K459">
        <v>149.54933130243481</v>
      </c>
      <c r="L459">
        <f t="shared" si="177"/>
        <v>149.26841520079148</v>
      </c>
      <c r="M459">
        <v>7.2399997711181596</v>
      </c>
      <c r="N459">
        <f t="shared" si="183"/>
        <v>5.8200001716613796</v>
      </c>
      <c r="O459">
        <v>41.414129179075893</v>
      </c>
      <c r="P459">
        <f t="shared" si="168"/>
        <v>41.299240695533918</v>
      </c>
      <c r="Q459">
        <v>28.060729318248711</v>
      </c>
      <c r="R459">
        <f t="shared" si="172"/>
        <v>28.817159571022881</v>
      </c>
      <c r="U459">
        <v>85.161699999999996</v>
      </c>
      <c r="V459">
        <f t="shared" si="179"/>
        <v>82.949100000000001</v>
      </c>
      <c r="W459">
        <v>0.37913264543222658</v>
      </c>
      <c r="X459">
        <f t="shared" si="180"/>
        <v>0.34732968108186668</v>
      </c>
    </row>
    <row r="460" spans="1:24">
      <c r="A460">
        <v>2014</v>
      </c>
      <c r="B460" t="s">
        <v>8</v>
      </c>
      <c r="C460">
        <f t="shared" si="181"/>
        <v>20</v>
      </c>
      <c r="D460">
        <v>52830.174232805475</v>
      </c>
      <c r="E460">
        <f t="shared" si="175"/>
        <v>646.11238231241441</v>
      </c>
      <c r="F460">
        <f t="shared" si="176"/>
        <v>52184.061850493061</v>
      </c>
      <c r="G460">
        <f t="shared" si="173"/>
        <v>10.874837788142806</v>
      </c>
      <c r="H460">
        <f t="shared" si="174"/>
        <v>1.230538942893844E-2</v>
      </c>
      <c r="I460">
        <v>0.97603507969966097</v>
      </c>
      <c r="J460">
        <f t="shared" si="182"/>
        <v>2.5068985265788402</v>
      </c>
      <c r="K460">
        <v>150.05375543510632</v>
      </c>
      <c r="L460">
        <f t="shared" si="177"/>
        <v>149.54933130243481</v>
      </c>
      <c r="M460">
        <v>7.4200000762939498</v>
      </c>
      <c r="N460">
        <f t="shared" si="183"/>
        <v>7.2399997711181596</v>
      </c>
      <c r="O460">
        <v>40.951366966466139</v>
      </c>
      <c r="P460">
        <f t="shared" si="168"/>
        <v>41.414129179075893</v>
      </c>
      <c r="Q460">
        <v>27.102985605383989</v>
      </c>
      <c r="R460">
        <f t="shared" si="172"/>
        <v>28.060729318248711</v>
      </c>
      <c r="U460">
        <v>87.267700000000005</v>
      </c>
      <c r="V460">
        <f t="shared" si="179"/>
        <v>85.161699999999996</v>
      </c>
      <c r="W460">
        <v>0.4072857791226201</v>
      </c>
      <c r="X460">
        <f t="shared" si="180"/>
        <v>0.37913264543222658</v>
      </c>
    </row>
    <row r="461" spans="1:24">
      <c r="A461">
        <v>2015</v>
      </c>
      <c r="B461" t="s">
        <v>8</v>
      </c>
      <c r="C461">
        <f t="shared" si="181"/>
        <v>20</v>
      </c>
      <c r="D461">
        <v>45175.231893379838</v>
      </c>
      <c r="E461">
        <f t="shared" si="175"/>
        <v>-7654.9423394256373</v>
      </c>
      <c r="F461">
        <f t="shared" si="176"/>
        <v>52830.174232805475</v>
      </c>
      <c r="G461">
        <f t="shared" si="173"/>
        <v>10.718304248670936</v>
      </c>
      <c r="H461">
        <f t="shared" si="174"/>
        <v>-0.15653353947186943</v>
      </c>
      <c r="I461">
        <v>0.60024814727877496</v>
      </c>
      <c r="J461">
        <f t="shared" si="182"/>
        <v>0.97603507969966097</v>
      </c>
      <c r="K461">
        <v>157.81657603969808</v>
      </c>
      <c r="L461">
        <f t="shared" si="177"/>
        <v>150.05375543510632</v>
      </c>
      <c r="M461">
        <v>6.8699998855590803</v>
      </c>
      <c r="N461">
        <f t="shared" si="183"/>
        <v>7.4200000762939498</v>
      </c>
      <c r="O461">
        <v>39.943884708583091</v>
      </c>
      <c r="P461">
        <f t="shared" si="168"/>
        <v>40.951366966466139</v>
      </c>
      <c r="Q461">
        <v>28.773475968713303</v>
      </c>
      <c r="R461">
        <f t="shared" si="172"/>
        <v>27.102985605383989</v>
      </c>
      <c r="U461">
        <v>85.506299999999996</v>
      </c>
      <c r="V461">
        <f t="shared" si="179"/>
        <v>87.267700000000005</v>
      </c>
      <c r="X461">
        <f t="shared" si="180"/>
        <v>0.4072857791226201</v>
      </c>
    </row>
    <row r="462" spans="1:24">
      <c r="A462">
        <v>1993</v>
      </c>
      <c r="B462" t="s">
        <v>7</v>
      </c>
      <c r="C462">
        <f t="shared" si="181"/>
        <v>21</v>
      </c>
      <c r="D462">
        <v>2497.1952411668863</v>
      </c>
      <c r="E462" t="str">
        <f t="shared" si="175"/>
        <v/>
      </c>
      <c r="F462" t="str">
        <f t="shared" si="176"/>
        <v/>
      </c>
      <c r="G462">
        <f t="shared" si="173"/>
        <v>7.82292347751818</v>
      </c>
      <c r="H462" t="str">
        <f t="shared" si="174"/>
        <v/>
      </c>
      <c r="I462">
        <v>36.9641666120718</v>
      </c>
      <c r="J462" t="str">
        <f t="shared" si="182"/>
        <v/>
      </c>
      <c r="L462" t="str">
        <f t="shared" si="177"/>
        <v/>
      </c>
      <c r="M462">
        <v>14</v>
      </c>
      <c r="N462" t="str">
        <f t="shared" si="183"/>
        <v/>
      </c>
      <c r="P462" t="str">
        <f t="shared" si="168"/>
        <v/>
      </c>
      <c r="R462" t="str">
        <f t="shared" si="172"/>
        <v/>
      </c>
      <c r="S462">
        <v>7.9302900000000003</v>
      </c>
      <c r="T462" t="str">
        <f t="shared" ref="T462:T476" si="184">IF($B462=$B461,S461,"")</f>
        <v/>
      </c>
      <c r="V462" t="str">
        <f t="shared" si="179"/>
        <v/>
      </c>
      <c r="X462" t="str">
        <f t="shared" si="180"/>
        <v/>
      </c>
    </row>
    <row r="463" spans="1:24">
      <c r="A463">
        <v>1994</v>
      </c>
      <c r="B463" t="s">
        <v>7</v>
      </c>
      <c r="C463">
        <f t="shared" si="181"/>
        <v>21</v>
      </c>
      <c r="D463">
        <v>2874.8253108451954</v>
      </c>
      <c r="E463">
        <f t="shared" si="175"/>
        <v>377.63006967830916</v>
      </c>
      <c r="F463">
        <f t="shared" si="176"/>
        <v>2497.1952411668863</v>
      </c>
      <c r="G463">
        <f t="shared" si="173"/>
        <v>7.9637471899402499</v>
      </c>
      <c r="H463">
        <f t="shared" si="174"/>
        <v>0.14082371242206992</v>
      </c>
      <c r="I463">
        <v>32.991276609352198</v>
      </c>
      <c r="J463">
        <f t="shared" si="182"/>
        <v>36.9641666120718</v>
      </c>
      <c r="M463">
        <v>14.439999580383301</v>
      </c>
      <c r="N463">
        <f t="shared" si="183"/>
        <v>14</v>
      </c>
      <c r="O463">
        <v>35.975287214970201</v>
      </c>
      <c r="S463">
        <v>8.5722900000000006</v>
      </c>
      <c r="T463">
        <f t="shared" si="184"/>
        <v>7.9302900000000003</v>
      </c>
    </row>
    <row r="464" spans="1:24">
      <c r="A464">
        <v>1995</v>
      </c>
      <c r="B464" t="s">
        <v>7</v>
      </c>
      <c r="C464">
        <f t="shared" si="181"/>
        <v>21</v>
      </c>
      <c r="D464">
        <v>3682.791215266519</v>
      </c>
      <c r="E464">
        <f t="shared" si="175"/>
        <v>807.96590442132356</v>
      </c>
      <c r="F464">
        <f t="shared" si="176"/>
        <v>2874.8253108451954</v>
      </c>
      <c r="G464">
        <f t="shared" si="173"/>
        <v>8.2114262260699427</v>
      </c>
      <c r="H464">
        <f t="shared" si="174"/>
        <v>0.24767903612969278</v>
      </c>
      <c r="I464">
        <v>27.951388563304</v>
      </c>
      <c r="J464">
        <f t="shared" si="182"/>
        <v>32.991276609352198</v>
      </c>
      <c r="K464">
        <v>43.678394350751276</v>
      </c>
      <c r="M464">
        <v>13.3400001525879</v>
      </c>
      <c r="N464">
        <f t="shared" si="183"/>
        <v>14.439999580383301</v>
      </c>
      <c r="O464">
        <v>41.869485875427564</v>
      </c>
      <c r="P464">
        <f t="shared" ref="P464:P495" si="185">IF($B464=$B463,O463,"")</f>
        <v>35.975287214970201</v>
      </c>
      <c r="Q464">
        <v>21.186176863959059</v>
      </c>
      <c r="S464">
        <v>5.9</v>
      </c>
      <c r="T464">
        <f t="shared" si="184"/>
        <v>8.5722900000000006</v>
      </c>
    </row>
    <row r="465" spans="1:24">
      <c r="A465">
        <v>1996</v>
      </c>
      <c r="B465" t="s">
        <v>7</v>
      </c>
      <c r="C465">
        <f t="shared" si="181"/>
        <v>21</v>
      </c>
      <c r="D465">
        <v>4141.2716282664587</v>
      </c>
      <c r="E465">
        <f t="shared" si="175"/>
        <v>458.48041299993974</v>
      </c>
      <c r="F465">
        <f t="shared" si="176"/>
        <v>3682.791215266519</v>
      </c>
      <c r="G465">
        <f t="shared" si="173"/>
        <v>8.328758176242534</v>
      </c>
      <c r="H465">
        <f t="shared" si="174"/>
        <v>0.11733195017259135</v>
      </c>
      <c r="I465">
        <v>19.794966919670699</v>
      </c>
      <c r="J465">
        <f t="shared" si="182"/>
        <v>27.951388563304</v>
      </c>
      <c r="K465">
        <v>45.472484765288037</v>
      </c>
      <c r="L465">
        <f t="shared" ref="L465:L496" si="186">IF($B465=$B464,K464,"")</f>
        <v>43.678394350751276</v>
      </c>
      <c r="M465">
        <v>12.3500003814697</v>
      </c>
      <c r="N465">
        <f t="shared" si="183"/>
        <v>13.3400001525879</v>
      </c>
      <c r="O465">
        <v>47.592590874940868</v>
      </c>
      <c r="P465">
        <f t="shared" si="185"/>
        <v>41.869485875427564</v>
      </c>
      <c r="Q465">
        <v>20.813861361802378</v>
      </c>
      <c r="R465">
        <f t="shared" ref="R465:R496" si="187">IF($B465=$B464,Q464,"")</f>
        <v>21.186176863959059</v>
      </c>
      <c r="S465">
        <v>4.0999999999999996</v>
      </c>
      <c r="T465">
        <f t="shared" si="184"/>
        <v>5.9</v>
      </c>
      <c r="U465">
        <v>48.946399999999997</v>
      </c>
      <c r="W465">
        <v>-0.30778199482648466</v>
      </c>
    </row>
    <row r="466" spans="1:24">
      <c r="A466">
        <v>1997</v>
      </c>
      <c r="B466" t="s">
        <v>7</v>
      </c>
      <c r="C466">
        <f t="shared" si="181"/>
        <v>21</v>
      </c>
      <c r="D466">
        <v>4116.9262428282063</v>
      </c>
      <c r="E466">
        <f t="shared" si="175"/>
        <v>-24.345385438252379</v>
      </c>
      <c r="F466">
        <f t="shared" si="176"/>
        <v>4141.2716282664587</v>
      </c>
      <c r="G466">
        <f t="shared" si="173"/>
        <v>8.3228621063381603</v>
      </c>
      <c r="H466">
        <f t="shared" si="174"/>
        <v>-5.8960699043737463E-3</v>
      </c>
      <c r="I466">
        <v>14.913158614959899</v>
      </c>
      <c r="J466">
        <f t="shared" si="182"/>
        <v>19.794966919670699</v>
      </c>
      <c r="K466">
        <v>50.473845092421342</v>
      </c>
      <c r="L466">
        <f t="shared" si="186"/>
        <v>45.472484765288037</v>
      </c>
      <c r="M466">
        <v>10.960000038146999</v>
      </c>
      <c r="N466">
        <f t="shared" si="183"/>
        <v>12.3500003814697</v>
      </c>
      <c r="O466">
        <v>40.503837714044785</v>
      </c>
      <c r="P466">
        <f t="shared" si="185"/>
        <v>47.592590874940868</v>
      </c>
      <c r="Q466">
        <v>20.489536216330166</v>
      </c>
      <c r="R466">
        <f t="shared" si="187"/>
        <v>20.813861361802378</v>
      </c>
      <c r="S466">
        <v>6.5876299999999999</v>
      </c>
      <c r="T466">
        <f t="shared" si="184"/>
        <v>4.0999999999999996</v>
      </c>
      <c r="U466">
        <v>49.741199999999999</v>
      </c>
      <c r="V466">
        <f t="shared" ref="V466:V485" si="188">IF($B466=$B465,U465,"")</f>
        <v>48.946399999999997</v>
      </c>
      <c r="W466">
        <v>-0.29951717954448337</v>
      </c>
      <c r="X466">
        <f t="shared" ref="X466:X485" si="189">IF($B466=$B465,W465,"")</f>
        <v>-0.30778199482648466</v>
      </c>
    </row>
    <row r="467" spans="1:24">
      <c r="A467">
        <v>1998</v>
      </c>
      <c r="B467" t="s">
        <v>7</v>
      </c>
      <c r="C467">
        <f t="shared" si="181"/>
        <v>21</v>
      </c>
      <c r="D467">
        <v>4510.4131170599867</v>
      </c>
      <c r="E467">
        <f t="shared" si="175"/>
        <v>393.48687423178035</v>
      </c>
      <c r="F467">
        <f t="shared" si="176"/>
        <v>4116.9262428282063</v>
      </c>
      <c r="G467">
        <f t="shared" si="173"/>
        <v>8.4141440285367093</v>
      </c>
      <c r="H467">
        <f t="shared" si="174"/>
        <v>9.1281922198549026E-2</v>
      </c>
      <c r="I467">
        <v>11.5978554257236</v>
      </c>
      <c r="J467">
        <f t="shared" si="182"/>
        <v>14.913158614959899</v>
      </c>
      <c r="K467">
        <v>56.660545251448269</v>
      </c>
      <c r="L467">
        <f t="shared" si="186"/>
        <v>50.473845092421342</v>
      </c>
      <c r="M467">
        <v>9.9399995803833008</v>
      </c>
      <c r="N467">
        <f t="shared" si="183"/>
        <v>10.960000038146999</v>
      </c>
      <c r="O467">
        <v>39.122113158732752</v>
      </c>
      <c r="P467">
        <f t="shared" si="185"/>
        <v>40.503837714044785</v>
      </c>
      <c r="Q467">
        <v>21.471356198716649</v>
      </c>
      <c r="R467">
        <f t="shared" si="187"/>
        <v>20.489536216330166</v>
      </c>
      <c r="S467">
        <v>5.87</v>
      </c>
      <c r="T467">
        <f t="shared" si="184"/>
        <v>6.5876299999999999</v>
      </c>
      <c r="U467">
        <v>60.039499999999997</v>
      </c>
      <c r="V467">
        <f t="shared" si="188"/>
        <v>49.741199999999999</v>
      </c>
      <c r="W467">
        <v>-0.28772995670905566</v>
      </c>
      <c r="X467">
        <f t="shared" si="189"/>
        <v>-0.29951717954448337</v>
      </c>
    </row>
    <row r="468" spans="1:24">
      <c r="A468">
        <v>1999</v>
      </c>
      <c r="B468" t="s">
        <v>7</v>
      </c>
      <c r="C468">
        <f t="shared" si="181"/>
        <v>21</v>
      </c>
      <c r="D468">
        <v>4389.9764153420847</v>
      </c>
      <c r="E468">
        <f t="shared" si="175"/>
        <v>-120.436701717902</v>
      </c>
      <c r="F468">
        <f t="shared" si="176"/>
        <v>4510.4131170599867</v>
      </c>
      <c r="G468">
        <f t="shared" ref="G468:G499" si="190">LN(D468)</f>
        <v>8.3870791336953516</v>
      </c>
      <c r="H468">
        <f t="shared" ref="H468:H499" si="191">IF(B468=B467,G468-G467,"")</f>
        <v>-2.7064894841357656E-2</v>
      </c>
      <c r="I468">
        <v>7.1540729117986004</v>
      </c>
      <c r="J468">
        <f t="shared" si="182"/>
        <v>11.5978554257236</v>
      </c>
      <c r="K468">
        <v>54.021539105908772</v>
      </c>
      <c r="L468">
        <f t="shared" si="186"/>
        <v>56.660545251448269</v>
      </c>
      <c r="M468">
        <v>12.289999961853001</v>
      </c>
      <c r="N468">
        <f t="shared" si="183"/>
        <v>9.9399995803833008</v>
      </c>
      <c r="O468">
        <v>38.600477953680972</v>
      </c>
      <c r="P468">
        <f t="shared" si="185"/>
        <v>39.122113158732752</v>
      </c>
      <c r="Q468">
        <v>20.436033875598369</v>
      </c>
      <c r="R468">
        <f t="shared" si="187"/>
        <v>21.471356198716649</v>
      </c>
      <c r="S468">
        <v>6.9</v>
      </c>
      <c r="T468">
        <f t="shared" si="184"/>
        <v>5.87</v>
      </c>
      <c r="U468">
        <v>67.070300000000003</v>
      </c>
      <c r="V468">
        <f t="shared" si="188"/>
        <v>60.039499999999997</v>
      </c>
      <c r="W468">
        <v>-0.27112874679741999</v>
      </c>
      <c r="X468">
        <f t="shared" si="189"/>
        <v>-0.28772995670905566</v>
      </c>
    </row>
    <row r="469" spans="1:24">
      <c r="A469">
        <v>2000</v>
      </c>
      <c r="B469" t="s">
        <v>7</v>
      </c>
      <c r="C469">
        <f t="shared" si="181"/>
        <v>21</v>
      </c>
      <c r="D469">
        <v>4492.7276035593777</v>
      </c>
      <c r="E469">
        <f t="shared" ref="E469:E500" si="192">IF($B469=$B468,D469-D468,"")</f>
        <v>102.75118821729302</v>
      </c>
      <c r="F469">
        <f t="shared" ref="F469:F500" si="193">IF($B469=$B468,D468,"")</f>
        <v>4389.9764153420847</v>
      </c>
      <c r="G469">
        <f t="shared" si="190"/>
        <v>8.4102152803814825</v>
      </c>
      <c r="H469">
        <f t="shared" si="191"/>
        <v>2.3136146686130843E-2</v>
      </c>
      <c r="I469">
        <v>9.9001753884306201</v>
      </c>
      <c r="J469">
        <f t="shared" si="182"/>
        <v>7.1540729117986004</v>
      </c>
      <c r="K469">
        <v>60.790702406322623</v>
      </c>
      <c r="L469">
        <f t="shared" si="186"/>
        <v>54.021539105908772</v>
      </c>
      <c r="M469">
        <v>16.309999465942401</v>
      </c>
      <c r="N469">
        <f t="shared" si="183"/>
        <v>12.289999961853001</v>
      </c>
      <c r="O469">
        <v>38.216836762012875</v>
      </c>
      <c r="P469">
        <f t="shared" si="185"/>
        <v>38.600477953680972</v>
      </c>
      <c r="Q469">
        <v>19.050744974780194</v>
      </c>
      <c r="R469">
        <f t="shared" si="187"/>
        <v>20.436033875598369</v>
      </c>
      <c r="S469">
        <v>5.86</v>
      </c>
      <c r="T469">
        <f t="shared" si="184"/>
        <v>6.9</v>
      </c>
      <c r="U469">
        <v>76.594800000000006</v>
      </c>
      <c r="V469">
        <f t="shared" si="188"/>
        <v>67.070300000000003</v>
      </c>
      <c r="W469">
        <v>-0.2542784598448346</v>
      </c>
      <c r="X469">
        <f t="shared" si="189"/>
        <v>-0.27112874679741999</v>
      </c>
    </row>
    <row r="470" spans="1:24">
      <c r="A470">
        <v>2001</v>
      </c>
      <c r="B470" t="s">
        <v>7</v>
      </c>
      <c r="C470">
        <f t="shared" si="181"/>
        <v>21</v>
      </c>
      <c r="D470">
        <v>4981.1986188017027</v>
      </c>
      <c r="E470">
        <f t="shared" si="192"/>
        <v>488.47101524232494</v>
      </c>
      <c r="F470">
        <f t="shared" si="193"/>
        <v>4492.7276035593777</v>
      </c>
      <c r="G470">
        <f t="shared" si="190"/>
        <v>8.5134258275647134</v>
      </c>
      <c r="H470">
        <f t="shared" si="191"/>
        <v>0.10321054718323097</v>
      </c>
      <c r="I470">
        <v>5.4083354556615104</v>
      </c>
      <c r="J470">
        <f t="shared" si="182"/>
        <v>9.9001753884306201</v>
      </c>
      <c r="K470">
        <v>58.075194717779425</v>
      </c>
      <c r="L470">
        <f t="shared" si="186"/>
        <v>60.790702406322623</v>
      </c>
      <c r="M470">
        <v>18.370000839233398</v>
      </c>
      <c r="N470">
        <f t="shared" si="183"/>
        <v>16.309999465942401</v>
      </c>
      <c r="O470">
        <v>39.76832590788166</v>
      </c>
      <c r="P470">
        <f t="shared" si="185"/>
        <v>38.216836762012875</v>
      </c>
      <c r="Q470">
        <v>17.752874335715887</v>
      </c>
      <c r="R470">
        <f t="shared" si="187"/>
        <v>19.050744974780194</v>
      </c>
      <c r="S470">
        <v>7.4</v>
      </c>
      <c r="T470">
        <f t="shared" si="184"/>
        <v>5.86</v>
      </c>
      <c r="U470">
        <v>69.926199999999994</v>
      </c>
      <c r="V470">
        <f t="shared" si="188"/>
        <v>76.594800000000006</v>
      </c>
      <c r="W470">
        <v>-0.25785979060503667</v>
      </c>
      <c r="X470">
        <f t="shared" si="189"/>
        <v>-0.2542784598448346</v>
      </c>
    </row>
    <row r="471" spans="1:24">
      <c r="A471">
        <v>2002</v>
      </c>
      <c r="B471" t="s">
        <v>7</v>
      </c>
      <c r="C471">
        <f t="shared" si="181"/>
        <v>21</v>
      </c>
      <c r="D471">
        <v>5196.9329210389405</v>
      </c>
      <c r="E471">
        <f t="shared" si="192"/>
        <v>215.7343022372379</v>
      </c>
      <c r="F471">
        <f t="shared" si="193"/>
        <v>4981.1986188017027</v>
      </c>
      <c r="G471">
        <f t="shared" si="190"/>
        <v>8.5558239076784499</v>
      </c>
      <c r="H471">
        <f t="shared" si="191"/>
        <v>4.2398080113736469E-2</v>
      </c>
      <c r="I471">
        <v>1.9052821504805399</v>
      </c>
      <c r="J471">
        <f t="shared" si="182"/>
        <v>5.4083354556615104</v>
      </c>
      <c r="K471">
        <v>60.924332946385285</v>
      </c>
      <c r="L471">
        <f t="shared" si="186"/>
        <v>58.075194717779425</v>
      </c>
      <c r="M471">
        <v>19.889999389648398</v>
      </c>
      <c r="N471">
        <f t="shared" si="183"/>
        <v>18.370000839233398</v>
      </c>
      <c r="O471">
        <v>39.583428425507975</v>
      </c>
      <c r="P471">
        <f t="shared" si="185"/>
        <v>39.76832590788166</v>
      </c>
      <c r="Q471">
        <v>16.039504599582788</v>
      </c>
      <c r="R471">
        <f t="shared" si="187"/>
        <v>17.752874335715887</v>
      </c>
      <c r="S471">
        <v>4.1127599999999997</v>
      </c>
      <c r="T471">
        <f t="shared" si="184"/>
        <v>7.4</v>
      </c>
      <c r="U471">
        <v>76.516099999999994</v>
      </c>
      <c r="V471">
        <f t="shared" si="188"/>
        <v>69.926199999999994</v>
      </c>
      <c r="W471">
        <v>-0.27157996427454328</v>
      </c>
      <c r="X471">
        <f t="shared" si="189"/>
        <v>-0.25785979060503667</v>
      </c>
    </row>
    <row r="472" spans="1:24">
      <c r="A472">
        <v>2003</v>
      </c>
      <c r="B472" t="s">
        <v>7</v>
      </c>
      <c r="C472">
        <f t="shared" si="181"/>
        <v>21</v>
      </c>
      <c r="D472">
        <v>5693.377763225968</v>
      </c>
      <c r="E472">
        <f t="shared" si="192"/>
        <v>496.44484218702746</v>
      </c>
      <c r="F472">
        <f t="shared" si="193"/>
        <v>5196.9329210389405</v>
      </c>
      <c r="G472">
        <f t="shared" si="190"/>
        <v>8.6470589824893125</v>
      </c>
      <c r="H472">
        <f t="shared" si="191"/>
        <v>9.1235074810862571E-2</v>
      </c>
      <c r="I472">
        <v>0.68270137578765699</v>
      </c>
      <c r="J472">
        <f t="shared" si="182"/>
        <v>1.9052821504805399</v>
      </c>
      <c r="K472">
        <v>69.437305687231799</v>
      </c>
      <c r="L472">
        <f t="shared" si="186"/>
        <v>60.924332946385285</v>
      </c>
      <c r="M472">
        <v>19.370000839233398</v>
      </c>
      <c r="N472">
        <f t="shared" si="183"/>
        <v>19.889999389648398</v>
      </c>
      <c r="O472">
        <v>40.526284680765542</v>
      </c>
      <c r="P472">
        <f t="shared" si="185"/>
        <v>39.583428425507975</v>
      </c>
      <c r="Q472">
        <v>17.312670906576205</v>
      </c>
      <c r="R472">
        <f t="shared" si="187"/>
        <v>16.039504599582788</v>
      </c>
      <c r="S472">
        <v>3.6353900000000001</v>
      </c>
      <c r="T472">
        <f t="shared" si="184"/>
        <v>4.1127599999999997</v>
      </c>
      <c r="U472">
        <v>78.320400000000006</v>
      </c>
      <c r="V472">
        <f t="shared" si="188"/>
        <v>76.516099999999994</v>
      </c>
      <c r="W472">
        <v>-0.26675803305034601</v>
      </c>
      <c r="X472">
        <f t="shared" si="189"/>
        <v>-0.27157996427454328</v>
      </c>
    </row>
    <row r="473" spans="1:24">
      <c r="A473">
        <v>2004</v>
      </c>
      <c r="B473" t="s">
        <v>7</v>
      </c>
      <c r="C473">
        <f t="shared" si="181"/>
        <v>21</v>
      </c>
      <c r="D473">
        <v>6681.1788178119805</v>
      </c>
      <c r="E473">
        <f t="shared" si="192"/>
        <v>987.80105458601247</v>
      </c>
      <c r="F473">
        <f t="shared" si="193"/>
        <v>5693.377763225968</v>
      </c>
      <c r="G473">
        <f t="shared" si="190"/>
        <v>8.8070497206940725</v>
      </c>
      <c r="H473">
        <f t="shared" si="191"/>
        <v>0.15999073820476006</v>
      </c>
      <c r="I473">
        <v>3.3826468188469399</v>
      </c>
      <c r="J473">
        <f t="shared" si="182"/>
        <v>0.68270137578765699</v>
      </c>
      <c r="K473">
        <v>71.213166970683616</v>
      </c>
      <c r="L473">
        <f t="shared" si="186"/>
        <v>69.437305687231799</v>
      </c>
      <c r="M473">
        <v>19.069999694824201</v>
      </c>
      <c r="N473">
        <f t="shared" si="183"/>
        <v>19.370000839233398</v>
      </c>
      <c r="O473">
        <v>37.860077894073491</v>
      </c>
      <c r="P473">
        <f t="shared" si="185"/>
        <v>40.526284680765542</v>
      </c>
      <c r="Q473">
        <v>14.671394955533501</v>
      </c>
      <c r="R473">
        <f t="shared" si="187"/>
        <v>17.312670906576205</v>
      </c>
      <c r="S473">
        <v>4.68302</v>
      </c>
      <c r="T473">
        <f t="shared" si="184"/>
        <v>3.6353900000000001</v>
      </c>
      <c r="U473">
        <v>43.0364</v>
      </c>
      <c r="V473">
        <f t="shared" si="188"/>
        <v>78.320400000000006</v>
      </c>
      <c r="W473">
        <v>-0.24136700381256002</v>
      </c>
      <c r="X473">
        <f t="shared" si="189"/>
        <v>-0.26675803305034601</v>
      </c>
    </row>
    <row r="474" spans="1:24">
      <c r="A474">
        <v>2005</v>
      </c>
      <c r="B474" t="s">
        <v>7</v>
      </c>
      <c r="C474">
        <f t="shared" si="181"/>
        <v>21</v>
      </c>
      <c r="D474">
        <v>8021.0036553372556</v>
      </c>
      <c r="E474">
        <f t="shared" si="192"/>
        <v>1339.8248375252751</v>
      </c>
      <c r="F474">
        <f t="shared" si="193"/>
        <v>6681.1788178119805</v>
      </c>
      <c r="G474">
        <f t="shared" si="190"/>
        <v>8.9898188370877108</v>
      </c>
      <c r="H474">
        <f t="shared" si="191"/>
        <v>0.18276911639363824</v>
      </c>
      <c r="I474">
        <v>2.18379872390258</v>
      </c>
      <c r="J474">
        <f t="shared" si="182"/>
        <v>3.3826468188469399</v>
      </c>
      <c r="K474">
        <v>70.274960927561523</v>
      </c>
      <c r="L474">
        <f t="shared" si="186"/>
        <v>71.213166970683616</v>
      </c>
      <c r="M474">
        <v>17.75</v>
      </c>
      <c r="N474">
        <f t="shared" si="183"/>
        <v>19.069999694824201</v>
      </c>
      <c r="O474">
        <v>36.940607874257417</v>
      </c>
      <c r="P474">
        <f t="shared" si="185"/>
        <v>37.860077894073491</v>
      </c>
      <c r="Q474">
        <v>17.247828248868224</v>
      </c>
      <c r="R474">
        <f t="shared" si="187"/>
        <v>14.671394955533501</v>
      </c>
      <c r="S474">
        <v>3.79</v>
      </c>
      <c r="T474">
        <f t="shared" si="184"/>
        <v>4.68302</v>
      </c>
      <c r="U474">
        <v>41.600299999999997</v>
      </c>
      <c r="V474">
        <f t="shared" si="188"/>
        <v>43.0364</v>
      </c>
      <c r="W474">
        <v>-0.2135819085783133</v>
      </c>
      <c r="X474">
        <f t="shared" si="189"/>
        <v>-0.24136700381256002</v>
      </c>
    </row>
    <row r="475" spans="1:24">
      <c r="A475">
        <v>2006</v>
      </c>
      <c r="B475" t="s">
        <v>7</v>
      </c>
      <c r="C475">
        <f t="shared" si="181"/>
        <v>21</v>
      </c>
      <c r="D475">
        <v>9038.7308465235637</v>
      </c>
      <c r="E475">
        <f t="shared" si="192"/>
        <v>1017.7271911863081</v>
      </c>
      <c r="F475">
        <f t="shared" si="193"/>
        <v>8021.0036553372556</v>
      </c>
      <c r="G475">
        <f t="shared" si="190"/>
        <v>9.1092740504465137</v>
      </c>
      <c r="H475">
        <f t="shared" si="191"/>
        <v>0.11945521335880294</v>
      </c>
      <c r="I475">
        <v>1.2846939436640901</v>
      </c>
      <c r="J475">
        <f t="shared" si="182"/>
        <v>2.18379872390258</v>
      </c>
      <c r="K475">
        <v>77.791393724575244</v>
      </c>
      <c r="L475">
        <f t="shared" si="186"/>
        <v>70.274960927561523</v>
      </c>
      <c r="M475">
        <v>13.8400001525879</v>
      </c>
      <c r="N475">
        <f t="shared" si="183"/>
        <v>17.75</v>
      </c>
      <c r="O475">
        <v>36.639671572146447</v>
      </c>
      <c r="P475">
        <f t="shared" si="185"/>
        <v>36.940607874257417</v>
      </c>
      <c r="Q475">
        <v>17.768191328667147</v>
      </c>
      <c r="R475">
        <f t="shared" si="187"/>
        <v>17.247828248868224</v>
      </c>
      <c r="S475">
        <v>3.2953299999999999</v>
      </c>
      <c r="T475">
        <f t="shared" si="184"/>
        <v>3.79</v>
      </c>
      <c r="U475">
        <v>40.651000000000003</v>
      </c>
      <c r="V475">
        <f t="shared" si="188"/>
        <v>41.600299999999997</v>
      </c>
      <c r="W475">
        <v>-0.17938310182746001</v>
      </c>
      <c r="X475">
        <f t="shared" si="189"/>
        <v>-0.2135819085783133</v>
      </c>
    </row>
    <row r="476" spans="1:24">
      <c r="A476">
        <v>2007</v>
      </c>
      <c r="B476" t="s">
        <v>7</v>
      </c>
      <c r="C476">
        <f t="shared" si="181"/>
        <v>21</v>
      </c>
      <c r="D476">
        <v>11255.436698299873</v>
      </c>
      <c r="E476">
        <f t="shared" si="192"/>
        <v>2216.7058517763089</v>
      </c>
      <c r="F476">
        <f t="shared" si="193"/>
        <v>9038.7308465235637</v>
      </c>
      <c r="G476">
        <f t="shared" si="190"/>
        <v>9.3286065529701592</v>
      </c>
      <c r="H476">
        <f t="shared" si="191"/>
        <v>0.21933250252364545</v>
      </c>
      <c r="I476">
        <v>2.4587431238539699</v>
      </c>
      <c r="J476">
        <f t="shared" si="182"/>
        <v>1.2846939436640901</v>
      </c>
      <c r="K476">
        <v>80.662004622749151</v>
      </c>
      <c r="L476">
        <f t="shared" si="186"/>
        <v>77.791393724575244</v>
      </c>
      <c r="M476">
        <v>9.6000003814697301</v>
      </c>
      <c r="N476">
        <f t="shared" si="183"/>
        <v>13.8400001525879</v>
      </c>
      <c r="O476">
        <v>34.988401025593525</v>
      </c>
      <c r="P476">
        <f t="shared" si="185"/>
        <v>36.639671572146447</v>
      </c>
      <c r="Q476">
        <v>18.892506287865075</v>
      </c>
      <c r="R476">
        <f t="shared" si="187"/>
        <v>17.768191328667147</v>
      </c>
      <c r="T476">
        <f t="shared" si="184"/>
        <v>3.2953299999999999</v>
      </c>
      <c r="U476">
        <v>41.546399999999998</v>
      </c>
      <c r="V476">
        <f t="shared" si="188"/>
        <v>40.651000000000003</v>
      </c>
      <c r="W476">
        <v>-0.13539067901769999</v>
      </c>
      <c r="X476">
        <f t="shared" si="189"/>
        <v>-0.17938310182746001</v>
      </c>
    </row>
    <row r="477" spans="1:24">
      <c r="A477">
        <v>2008</v>
      </c>
      <c r="B477" t="s">
        <v>7</v>
      </c>
      <c r="C477">
        <f t="shared" si="181"/>
        <v>21</v>
      </c>
      <c r="D477">
        <v>14001.44688198035</v>
      </c>
      <c r="E477">
        <f t="shared" si="192"/>
        <v>2746.010183680477</v>
      </c>
      <c r="F477">
        <f t="shared" si="193"/>
        <v>11255.436698299873</v>
      </c>
      <c r="G477">
        <f t="shared" si="190"/>
        <v>9.546915951970167</v>
      </c>
      <c r="H477">
        <f t="shared" si="191"/>
        <v>0.21830939900000779</v>
      </c>
      <c r="I477">
        <v>4.1649719352477002</v>
      </c>
      <c r="J477">
        <f t="shared" si="182"/>
        <v>2.4587431238539699</v>
      </c>
      <c r="K477">
        <v>80.754454076725267</v>
      </c>
      <c r="L477">
        <f t="shared" si="186"/>
        <v>80.662004622749151</v>
      </c>
      <c r="M477">
        <v>7.1199998855590803</v>
      </c>
      <c r="N477">
        <f t="shared" si="183"/>
        <v>9.6000003814697301</v>
      </c>
      <c r="O477">
        <v>35.647543016743271</v>
      </c>
      <c r="P477">
        <f t="shared" si="185"/>
        <v>34.988401025593525</v>
      </c>
      <c r="Q477">
        <v>17.996494371608364</v>
      </c>
      <c r="R477">
        <f t="shared" si="187"/>
        <v>18.892506287865075</v>
      </c>
      <c r="U477">
        <v>37.124499999999998</v>
      </c>
      <c r="V477">
        <f t="shared" si="188"/>
        <v>41.546399999999998</v>
      </c>
      <c r="W477">
        <v>-0.17426377973822668</v>
      </c>
      <c r="X477">
        <f t="shared" si="189"/>
        <v>-0.13539067901769999</v>
      </c>
    </row>
    <row r="478" spans="1:24">
      <c r="A478">
        <v>2009</v>
      </c>
      <c r="B478" t="s">
        <v>7</v>
      </c>
      <c r="C478">
        <f t="shared" si="181"/>
        <v>21</v>
      </c>
      <c r="D478">
        <v>11527.593227982454</v>
      </c>
      <c r="E478">
        <f t="shared" si="192"/>
        <v>-2473.8536539978959</v>
      </c>
      <c r="F478">
        <f t="shared" si="193"/>
        <v>14001.44688198035</v>
      </c>
      <c r="G478">
        <f t="shared" si="190"/>
        <v>9.3524988514897061</v>
      </c>
      <c r="H478">
        <f t="shared" si="191"/>
        <v>-0.1944171004804609</v>
      </c>
      <c r="I478">
        <v>3.79539242483406</v>
      </c>
      <c r="J478">
        <f t="shared" si="182"/>
        <v>4.1649719352477002</v>
      </c>
      <c r="K478">
        <v>75.225913272623387</v>
      </c>
      <c r="L478">
        <f t="shared" si="186"/>
        <v>80.754454076725267</v>
      </c>
      <c r="M478">
        <v>8.1700000762939506</v>
      </c>
      <c r="N478">
        <f t="shared" si="183"/>
        <v>7.1199998855590803</v>
      </c>
      <c r="O478">
        <v>36.476102748271401</v>
      </c>
      <c r="P478">
        <f t="shared" si="185"/>
        <v>35.647543016743271</v>
      </c>
      <c r="Q478">
        <v>16.587075800461736</v>
      </c>
      <c r="R478">
        <f t="shared" si="187"/>
        <v>17.996494371608364</v>
      </c>
      <c r="U478">
        <v>36.628399999999999</v>
      </c>
      <c r="V478">
        <f t="shared" si="188"/>
        <v>37.124499999999998</v>
      </c>
      <c r="W478">
        <v>-0.20328127503498664</v>
      </c>
      <c r="X478">
        <f t="shared" si="189"/>
        <v>-0.17426377973822668</v>
      </c>
    </row>
    <row r="479" spans="1:24">
      <c r="A479">
        <v>2010</v>
      </c>
      <c r="B479" t="s">
        <v>7</v>
      </c>
      <c r="C479">
        <f t="shared" si="181"/>
        <v>21</v>
      </c>
      <c r="D479">
        <v>12597.86238996409</v>
      </c>
      <c r="E479">
        <f t="shared" si="192"/>
        <v>1070.269161981636</v>
      </c>
      <c r="F479">
        <f t="shared" si="193"/>
        <v>11527.593227982454</v>
      </c>
      <c r="G479">
        <f t="shared" si="190"/>
        <v>9.4412824269569597</v>
      </c>
      <c r="H479">
        <f t="shared" si="191"/>
        <v>8.8783575467253684E-2</v>
      </c>
      <c r="I479">
        <v>2.5806937025054602</v>
      </c>
      <c r="J479">
        <f t="shared" si="182"/>
        <v>3.79539242483406</v>
      </c>
      <c r="K479">
        <v>82.108326448939948</v>
      </c>
      <c r="L479">
        <f t="shared" si="186"/>
        <v>75.225913272623387</v>
      </c>
      <c r="M479">
        <v>9.6400003433227504</v>
      </c>
      <c r="N479">
        <f t="shared" si="183"/>
        <v>8.1700000762939506</v>
      </c>
      <c r="O479">
        <v>36.590654660838112</v>
      </c>
      <c r="P479">
        <f t="shared" si="185"/>
        <v>36.476102748271401</v>
      </c>
      <c r="Q479">
        <v>16.03116778685088</v>
      </c>
      <c r="R479">
        <f t="shared" si="187"/>
        <v>16.587075800461736</v>
      </c>
      <c r="U479">
        <v>34.3264</v>
      </c>
      <c r="V479">
        <f t="shared" si="188"/>
        <v>36.628399999999999</v>
      </c>
      <c r="W479">
        <v>-0.15965937329688665</v>
      </c>
      <c r="X479">
        <f t="shared" si="189"/>
        <v>-0.20328127503498664</v>
      </c>
    </row>
    <row r="480" spans="1:24">
      <c r="A480">
        <v>2011</v>
      </c>
      <c r="B480" t="s">
        <v>7</v>
      </c>
      <c r="C480">
        <f t="shared" si="181"/>
        <v>21</v>
      </c>
      <c r="D480">
        <v>13890.696238296639</v>
      </c>
      <c r="E480">
        <f t="shared" si="192"/>
        <v>1292.8338483325497</v>
      </c>
      <c r="F480">
        <f t="shared" si="193"/>
        <v>12597.86238996409</v>
      </c>
      <c r="G480">
        <f t="shared" si="190"/>
        <v>9.538974559639513</v>
      </c>
      <c r="H480">
        <f t="shared" si="191"/>
        <v>9.7692132682553279E-2</v>
      </c>
      <c r="I480">
        <v>4.23940149625935</v>
      </c>
      <c r="J480">
        <f t="shared" si="182"/>
        <v>2.5806937025054602</v>
      </c>
      <c r="K480">
        <v>87.082722756352979</v>
      </c>
      <c r="L480">
        <f t="shared" si="186"/>
        <v>82.108326448939948</v>
      </c>
      <c r="M480">
        <v>9.6300001144409197</v>
      </c>
      <c r="N480">
        <f t="shared" si="183"/>
        <v>9.6400003433227504</v>
      </c>
      <c r="O480">
        <v>34.722406600869022</v>
      </c>
      <c r="P480">
        <f t="shared" si="185"/>
        <v>36.590654660838112</v>
      </c>
      <c r="Q480">
        <v>17.44498133804435</v>
      </c>
      <c r="R480">
        <f t="shared" si="187"/>
        <v>16.03116778685088</v>
      </c>
      <c r="U480">
        <v>35.501199999999997</v>
      </c>
      <c r="V480">
        <f t="shared" si="188"/>
        <v>34.3264</v>
      </c>
      <c r="W480">
        <v>-0.17221256891938663</v>
      </c>
      <c r="X480">
        <f t="shared" si="189"/>
        <v>-0.15965937329688665</v>
      </c>
    </row>
    <row r="481" spans="1:24">
      <c r="A481">
        <v>2012</v>
      </c>
      <c r="B481" t="s">
        <v>7</v>
      </c>
      <c r="C481">
        <f t="shared" si="181"/>
        <v>21</v>
      </c>
      <c r="D481">
        <v>13143.521218687236</v>
      </c>
      <c r="E481">
        <f t="shared" si="192"/>
        <v>-747.17501960940353</v>
      </c>
      <c r="F481">
        <f t="shared" si="193"/>
        <v>13890.696238296639</v>
      </c>
      <c r="G481">
        <f t="shared" si="190"/>
        <v>9.4836842332082032</v>
      </c>
      <c r="H481">
        <f t="shared" si="191"/>
        <v>-5.5290326431309822E-2</v>
      </c>
      <c r="I481">
        <v>3.56037151702788</v>
      </c>
      <c r="J481">
        <f t="shared" si="182"/>
        <v>4.23940149625935</v>
      </c>
      <c r="K481">
        <v>89.327462141552999</v>
      </c>
      <c r="L481">
        <f t="shared" si="186"/>
        <v>87.082722756352979</v>
      </c>
      <c r="M481">
        <v>10.0900001525879</v>
      </c>
      <c r="N481">
        <f t="shared" si="183"/>
        <v>9.6300001144409197</v>
      </c>
      <c r="O481">
        <v>34.856836000429595</v>
      </c>
      <c r="P481">
        <f t="shared" si="185"/>
        <v>34.722406600869022</v>
      </c>
      <c r="Q481">
        <v>17.388440707611597</v>
      </c>
      <c r="R481">
        <f t="shared" si="187"/>
        <v>17.44498133804435</v>
      </c>
      <c r="U481">
        <v>34.316499999999998</v>
      </c>
      <c r="V481">
        <f t="shared" si="188"/>
        <v>35.501199999999997</v>
      </c>
      <c r="W481">
        <v>-0.17799929951785332</v>
      </c>
      <c r="X481">
        <f t="shared" si="189"/>
        <v>-0.17221256891938663</v>
      </c>
    </row>
    <row r="482" spans="1:24">
      <c r="A482">
        <v>2013</v>
      </c>
      <c r="B482" t="s">
        <v>7</v>
      </c>
      <c r="C482">
        <f t="shared" si="181"/>
        <v>21</v>
      </c>
      <c r="D482">
        <v>13780.190606988146</v>
      </c>
      <c r="E482">
        <f t="shared" si="192"/>
        <v>636.66938830091021</v>
      </c>
      <c r="F482">
        <f t="shared" si="193"/>
        <v>13143.521218687236</v>
      </c>
      <c r="G482">
        <f t="shared" si="190"/>
        <v>9.5309873766191675</v>
      </c>
      <c r="H482">
        <f t="shared" si="191"/>
        <v>4.730314341096431E-2</v>
      </c>
      <c r="I482">
        <v>0.99198260633235003</v>
      </c>
      <c r="J482">
        <f t="shared" si="182"/>
        <v>3.56037151702788</v>
      </c>
      <c r="K482">
        <v>90.691866412778111</v>
      </c>
      <c r="L482">
        <f t="shared" si="186"/>
        <v>89.327462141552999</v>
      </c>
      <c r="M482">
        <v>10.329999923706101</v>
      </c>
      <c r="N482">
        <f t="shared" si="183"/>
        <v>10.0900001525879</v>
      </c>
      <c r="O482">
        <v>35.448595113148393</v>
      </c>
      <c r="P482">
        <f t="shared" si="185"/>
        <v>34.856836000429595</v>
      </c>
      <c r="Q482">
        <v>17.807294246165281</v>
      </c>
      <c r="R482">
        <f t="shared" si="187"/>
        <v>17.388440707611597</v>
      </c>
      <c r="U482">
        <v>37.959099999999999</v>
      </c>
      <c r="V482">
        <f t="shared" si="188"/>
        <v>34.316499999999998</v>
      </c>
      <c r="W482">
        <v>-0.15569619271225332</v>
      </c>
      <c r="X482">
        <f t="shared" si="189"/>
        <v>-0.17799929951785332</v>
      </c>
    </row>
    <row r="483" spans="1:24">
      <c r="A483">
        <v>2014</v>
      </c>
      <c r="B483" t="s">
        <v>7</v>
      </c>
      <c r="C483">
        <f t="shared" si="181"/>
        <v>21</v>
      </c>
      <c r="D483">
        <v>14345.186056937398</v>
      </c>
      <c r="E483">
        <f t="shared" si="192"/>
        <v>564.99544994925236</v>
      </c>
      <c r="F483">
        <f t="shared" si="193"/>
        <v>13780.190606988146</v>
      </c>
      <c r="G483">
        <f t="shared" si="190"/>
        <v>9.5711696984908095</v>
      </c>
      <c r="H483">
        <f t="shared" si="191"/>
        <v>4.0182321871641946E-2</v>
      </c>
      <c r="I483">
        <v>5.38213132400467E-2</v>
      </c>
      <c r="J483">
        <f t="shared" si="182"/>
        <v>0.99198260633235003</v>
      </c>
      <c r="K483">
        <v>93.696924606057792</v>
      </c>
      <c r="L483">
        <f t="shared" si="186"/>
        <v>90.691866412778111</v>
      </c>
      <c r="M483">
        <v>8.9899997711181605</v>
      </c>
      <c r="N483">
        <f t="shared" si="183"/>
        <v>10.329999923706101</v>
      </c>
      <c r="O483">
        <v>34.811680800730052</v>
      </c>
      <c r="P483">
        <f t="shared" si="185"/>
        <v>35.448595113148393</v>
      </c>
      <c r="Q483">
        <v>18.305987165999198</v>
      </c>
      <c r="R483">
        <f t="shared" si="187"/>
        <v>17.807294246165281</v>
      </c>
      <c r="U483">
        <v>39.458500000000001</v>
      </c>
      <c r="V483">
        <f t="shared" si="188"/>
        <v>37.959099999999999</v>
      </c>
      <c r="W483">
        <v>-0.16677594944574334</v>
      </c>
      <c r="X483">
        <f t="shared" si="189"/>
        <v>-0.15569619271225332</v>
      </c>
    </row>
    <row r="484" spans="1:24">
      <c r="A484">
        <v>2015</v>
      </c>
      <c r="B484" t="s">
        <v>7</v>
      </c>
      <c r="C484">
        <f t="shared" si="181"/>
        <v>21</v>
      </c>
      <c r="D484">
        <v>12556.355747117614</v>
      </c>
      <c r="E484">
        <f t="shared" si="192"/>
        <v>-1788.8303098197848</v>
      </c>
      <c r="F484">
        <f t="shared" si="193"/>
        <v>14345.186056937398</v>
      </c>
      <c r="G484">
        <f t="shared" si="190"/>
        <v>9.43798225039877</v>
      </c>
      <c r="H484">
        <f t="shared" si="191"/>
        <v>-0.13318744809203942</v>
      </c>
      <c r="I484">
        <v>-0.87412587412584897</v>
      </c>
      <c r="J484">
        <f t="shared" si="182"/>
        <v>5.38213132400467E-2</v>
      </c>
      <c r="K484">
        <v>96.009460424373316</v>
      </c>
      <c r="L484">
        <f t="shared" si="186"/>
        <v>93.696924606057792</v>
      </c>
      <c r="M484">
        <v>7.5</v>
      </c>
      <c r="N484">
        <f t="shared" si="183"/>
        <v>8.9899997711181605</v>
      </c>
      <c r="O484">
        <v>34.296346180795759</v>
      </c>
      <c r="P484">
        <f t="shared" si="185"/>
        <v>34.811680800730052</v>
      </c>
      <c r="Q484">
        <v>19.847005218470628</v>
      </c>
      <c r="R484">
        <f t="shared" si="187"/>
        <v>18.305987165999198</v>
      </c>
      <c r="U484">
        <v>41.976900000000001</v>
      </c>
      <c r="V484">
        <f t="shared" si="188"/>
        <v>39.458500000000001</v>
      </c>
      <c r="W484">
        <v>-0.18777976644386665</v>
      </c>
      <c r="X484">
        <f t="shared" si="189"/>
        <v>-0.16677594944574334</v>
      </c>
    </row>
    <row r="485" spans="1:24">
      <c r="A485">
        <v>1993</v>
      </c>
      <c r="B485" t="s">
        <v>6</v>
      </c>
      <c r="C485">
        <f t="shared" si="181"/>
        <v>22</v>
      </c>
      <c r="D485">
        <v>9535.5948491086765</v>
      </c>
      <c r="E485" t="str">
        <f t="shared" si="192"/>
        <v/>
      </c>
      <c r="F485" t="str">
        <f t="shared" si="193"/>
        <v/>
      </c>
      <c r="G485">
        <f t="shared" si="190"/>
        <v>9.1627869019416366</v>
      </c>
      <c r="H485" t="str">
        <f t="shared" si="191"/>
        <v/>
      </c>
      <c r="I485">
        <v>6.7837799466541098</v>
      </c>
      <c r="J485" t="str">
        <f t="shared" si="182"/>
        <v/>
      </c>
      <c r="K485">
        <v>54.1685401539278</v>
      </c>
      <c r="L485" t="str">
        <f t="shared" si="186"/>
        <v/>
      </c>
      <c r="M485">
        <v>5.3000001907348597</v>
      </c>
      <c r="N485" t="str">
        <f t="shared" si="183"/>
        <v/>
      </c>
      <c r="O485">
        <v>37.237641747693623</v>
      </c>
      <c r="P485" t="str">
        <f t="shared" si="185"/>
        <v/>
      </c>
      <c r="Q485">
        <v>22.77707641860216</v>
      </c>
      <c r="R485" t="str">
        <f t="shared" si="187"/>
        <v/>
      </c>
      <c r="S485">
        <v>6</v>
      </c>
      <c r="T485" t="str">
        <f t="shared" ref="T485:T492" si="194">IF($B485=$B484,S484,"")</f>
        <v/>
      </c>
      <c r="V485" t="str">
        <f t="shared" si="188"/>
        <v/>
      </c>
      <c r="X485" t="str">
        <f t="shared" si="189"/>
        <v/>
      </c>
    </row>
    <row r="486" spans="1:24">
      <c r="A486">
        <v>1994</v>
      </c>
      <c r="B486" t="s">
        <v>6</v>
      </c>
      <c r="C486">
        <f t="shared" si="181"/>
        <v>22</v>
      </c>
      <c r="D486">
        <v>9978.3019369785452</v>
      </c>
      <c r="E486">
        <f t="shared" si="192"/>
        <v>442.7070878698687</v>
      </c>
      <c r="F486">
        <f t="shared" si="193"/>
        <v>9535.5948491086765</v>
      </c>
      <c r="G486">
        <f t="shared" si="190"/>
        <v>9.2081682082335998</v>
      </c>
      <c r="H486">
        <f t="shared" si="191"/>
        <v>4.5381306291963242E-2</v>
      </c>
      <c r="I486">
        <v>5.4204401924162298</v>
      </c>
      <c r="J486">
        <f t="shared" si="182"/>
        <v>6.7837799466541098</v>
      </c>
      <c r="K486">
        <v>57.170283652676318</v>
      </c>
      <c r="L486">
        <f t="shared" si="186"/>
        <v>54.1685401539278</v>
      </c>
      <c r="M486">
        <v>6.71000003814697</v>
      </c>
      <c r="N486">
        <f t="shared" si="183"/>
        <v>5.3000001907348597</v>
      </c>
      <c r="O486">
        <v>34.967077714657606</v>
      </c>
      <c r="P486">
        <f t="shared" si="185"/>
        <v>37.237641747693623</v>
      </c>
      <c r="Q486">
        <v>21.664463707839946</v>
      </c>
      <c r="R486">
        <f t="shared" si="187"/>
        <v>22.77707641860216</v>
      </c>
      <c r="S486">
        <v>6.5</v>
      </c>
      <c r="T486">
        <f t="shared" si="194"/>
        <v>6</v>
      </c>
    </row>
    <row r="487" spans="1:24">
      <c r="A487">
        <v>1995</v>
      </c>
      <c r="B487" t="s">
        <v>6</v>
      </c>
      <c r="C487">
        <f t="shared" si="181"/>
        <v>22</v>
      </c>
      <c r="D487">
        <v>11782.521478967843</v>
      </c>
      <c r="E487">
        <f t="shared" si="192"/>
        <v>1804.2195419892978</v>
      </c>
      <c r="F487">
        <f t="shared" si="193"/>
        <v>9978.3019369785452</v>
      </c>
      <c r="G487">
        <f t="shared" si="190"/>
        <v>9.374372481751271</v>
      </c>
      <c r="H487">
        <f t="shared" si="191"/>
        <v>0.1662042735176712</v>
      </c>
      <c r="I487">
        <v>4.2228161409948601</v>
      </c>
      <c r="J487">
        <f t="shared" si="182"/>
        <v>5.4204401924162298</v>
      </c>
      <c r="K487">
        <v>59.907032242210349</v>
      </c>
      <c r="L487">
        <f t="shared" si="186"/>
        <v>57.170283652676318</v>
      </c>
      <c r="M487">
        <v>7.0599999427795401</v>
      </c>
      <c r="N487">
        <f t="shared" si="183"/>
        <v>6.71000003814697</v>
      </c>
      <c r="O487">
        <v>36.781222750190594</v>
      </c>
      <c r="P487">
        <f t="shared" si="185"/>
        <v>34.967077714657606</v>
      </c>
      <c r="Q487">
        <v>24.643807091563637</v>
      </c>
      <c r="R487">
        <f t="shared" si="187"/>
        <v>21.664463707839946</v>
      </c>
      <c r="S487">
        <v>4.5999999999999996</v>
      </c>
      <c r="T487">
        <f t="shared" si="194"/>
        <v>6.5</v>
      </c>
    </row>
    <row r="488" spans="1:24">
      <c r="A488">
        <v>1996</v>
      </c>
      <c r="B488" t="s">
        <v>6</v>
      </c>
      <c r="C488">
        <f t="shared" si="181"/>
        <v>22</v>
      </c>
      <c r="D488">
        <v>12185.063893053364</v>
      </c>
      <c r="E488">
        <f t="shared" si="192"/>
        <v>402.54241408552116</v>
      </c>
      <c r="F488">
        <f t="shared" si="193"/>
        <v>11782.521478967843</v>
      </c>
      <c r="G488">
        <f t="shared" si="190"/>
        <v>9.4079662096281087</v>
      </c>
      <c r="H488">
        <f t="shared" si="191"/>
        <v>3.3593727876837676E-2</v>
      </c>
      <c r="I488">
        <v>3.0689773250979102</v>
      </c>
      <c r="J488">
        <f t="shared" si="182"/>
        <v>4.2228161409948601</v>
      </c>
      <c r="K488">
        <v>60.208225045743376</v>
      </c>
      <c r="L488">
        <f t="shared" si="186"/>
        <v>59.907032242210349</v>
      </c>
      <c r="M488">
        <v>7.3000001907348597</v>
      </c>
      <c r="N488">
        <f t="shared" si="183"/>
        <v>7.0599999427795401</v>
      </c>
      <c r="O488">
        <v>36.809905415477871</v>
      </c>
      <c r="P488">
        <f t="shared" si="185"/>
        <v>36.781222750190594</v>
      </c>
      <c r="Q488">
        <v>21.247656740802043</v>
      </c>
      <c r="R488">
        <f t="shared" si="187"/>
        <v>24.643807091563637</v>
      </c>
      <c r="S488">
        <v>5.6</v>
      </c>
      <c r="T488">
        <f t="shared" si="194"/>
        <v>4.5999999999999996</v>
      </c>
      <c r="U488">
        <v>46.479799999999997</v>
      </c>
      <c r="W488">
        <v>-0.24544233981137331</v>
      </c>
    </row>
    <row r="489" spans="1:24">
      <c r="A489">
        <v>1997</v>
      </c>
      <c r="B489" t="s">
        <v>6</v>
      </c>
      <c r="C489">
        <f t="shared" si="181"/>
        <v>22</v>
      </c>
      <c r="D489">
        <v>11578.441514986182</v>
      </c>
      <c r="E489">
        <f t="shared" si="192"/>
        <v>-606.62237806718258</v>
      </c>
      <c r="F489">
        <f t="shared" si="193"/>
        <v>12185.063893053364</v>
      </c>
      <c r="G489">
        <f t="shared" si="190"/>
        <v>9.3569001578716353</v>
      </c>
      <c r="H489">
        <f t="shared" si="191"/>
        <v>-5.1066051756473385E-2</v>
      </c>
      <c r="I489">
        <v>2.3368629831411201</v>
      </c>
      <c r="J489">
        <f t="shared" si="182"/>
        <v>3.0689773250979102</v>
      </c>
      <c r="K489">
        <v>62.287314657953544</v>
      </c>
      <c r="L489">
        <f t="shared" si="186"/>
        <v>60.208225045743376</v>
      </c>
      <c r="M489">
        <v>6.5700001716613796</v>
      </c>
      <c r="N489">
        <f t="shared" si="183"/>
        <v>7.3000001907348597</v>
      </c>
      <c r="O489">
        <v>35.846370534410767</v>
      </c>
      <c r="P489">
        <f t="shared" si="185"/>
        <v>36.809905415477871</v>
      </c>
      <c r="Q489">
        <v>21.38196130535518</v>
      </c>
      <c r="R489">
        <f t="shared" si="187"/>
        <v>21.247656740802043</v>
      </c>
      <c r="S489">
        <v>4.3</v>
      </c>
      <c r="T489">
        <f t="shared" si="194"/>
        <v>5.6</v>
      </c>
      <c r="U489">
        <v>46.536099999999998</v>
      </c>
      <c r="V489">
        <f t="shared" ref="V489:V508" si="195">IF($B489=$B488,U488,"")</f>
        <v>46.479799999999997</v>
      </c>
      <c r="W489">
        <v>-0.18510970773195334</v>
      </c>
      <c r="X489">
        <f t="shared" ref="X489:X508" si="196">IF($B489=$B488,W488,"")</f>
        <v>-0.24544233981137331</v>
      </c>
    </row>
    <row r="490" spans="1:24">
      <c r="A490">
        <v>1998</v>
      </c>
      <c r="B490" t="s">
        <v>6</v>
      </c>
      <c r="C490">
        <f t="shared" si="181"/>
        <v>22</v>
      </c>
      <c r="D490">
        <v>12202.691406770378</v>
      </c>
      <c r="E490">
        <f t="shared" si="192"/>
        <v>624.24989178419673</v>
      </c>
      <c r="F490">
        <f t="shared" si="193"/>
        <v>11578.441514986182</v>
      </c>
      <c r="G490">
        <f t="shared" si="190"/>
        <v>9.4094118135035032</v>
      </c>
      <c r="H490">
        <f t="shared" si="191"/>
        <v>5.2511655631867882E-2</v>
      </c>
      <c r="I490">
        <v>2.5727522590912701</v>
      </c>
      <c r="J490">
        <f t="shared" si="182"/>
        <v>2.3368629831411201</v>
      </c>
      <c r="K490">
        <v>63.810683201048846</v>
      </c>
      <c r="L490">
        <f t="shared" si="186"/>
        <v>62.287314657953544</v>
      </c>
      <c r="M490">
        <v>4.6500000953674299</v>
      </c>
      <c r="N490">
        <f t="shared" si="183"/>
        <v>6.5700001716613796</v>
      </c>
      <c r="O490">
        <v>37.254498784721761</v>
      </c>
      <c r="P490">
        <f t="shared" si="185"/>
        <v>35.846370534410767</v>
      </c>
      <c r="Q490">
        <v>21.912167025140615</v>
      </c>
      <c r="R490">
        <f t="shared" si="187"/>
        <v>21.38196130535518</v>
      </c>
      <c r="S490">
        <v>3.16</v>
      </c>
      <c r="T490">
        <f t="shared" si="194"/>
        <v>4.3</v>
      </c>
      <c r="U490">
        <v>57.131300000000003</v>
      </c>
      <c r="V490">
        <f t="shared" si="195"/>
        <v>46.536099999999998</v>
      </c>
      <c r="W490">
        <v>-4.0748769681759979E-2</v>
      </c>
      <c r="X490">
        <f t="shared" si="196"/>
        <v>-0.18510970773195334</v>
      </c>
    </row>
    <row r="491" spans="1:24">
      <c r="A491">
        <v>1999</v>
      </c>
      <c r="B491" t="s">
        <v>6</v>
      </c>
      <c r="C491">
        <f t="shared" si="181"/>
        <v>22</v>
      </c>
      <c r="D491">
        <v>12474.818082011938</v>
      </c>
      <c r="E491">
        <f t="shared" si="192"/>
        <v>272.1266752415595</v>
      </c>
      <c r="F491">
        <f t="shared" si="193"/>
        <v>12202.691406770378</v>
      </c>
      <c r="G491">
        <f t="shared" si="190"/>
        <v>9.4314673379091385</v>
      </c>
      <c r="H491">
        <f t="shared" si="191"/>
        <v>2.2055524405635296E-2</v>
      </c>
      <c r="I491">
        <v>2.3400949031217402</v>
      </c>
      <c r="J491">
        <f t="shared" si="182"/>
        <v>2.5727522590912701</v>
      </c>
      <c r="K491">
        <v>63.293182906891168</v>
      </c>
      <c r="L491">
        <f t="shared" si="186"/>
        <v>63.810683201048846</v>
      </c>
      <c r="M491">
        <v>4.5999999046325701</v>
      </c>
      <c r="N491">
        <f t="shared" si="183"/>
        <v>4.6500000953674299</v>
      </c>
      <c r="O491">
        <v>37.093935321060968</v>
      </c>
      <c r="P491">
        <f t="shared" si="185"/>
        <v>37.254498784721761</v>
      </c>
      <c r="Q491">
        <v>20.068826742728344</v>
      </c>
      <c r="R491">
        <f t="shared" si="187"/>
        <v>21.912167025140615</v>
      </c>
      <c r="S491">
        <v>2.74</v>
      </c>
      <c r="T491">
        <f t="shared" si="194"/>
        <v>3.16</v>
      </c>
      <c r="U491">
        <v>56.131300000000003</v>
      </c>
      <c r="V491">
        <f t="shared" si="195"/>
        <v>57.131300000000003</v>
      </c>
      <c r="W491">
        <v>5.8403227794913394E-2</v>
      </c>
      <c r="X491">
        <f t="shared" si="196"/>
        <v>-4.0748769681759979E-2</v>
      </c>
    </row>
    <row r="492" spans="1:24">
      <c r="A492">
        <v>2000</v>
      </c>
      <c r="B492" t="s">
        <v>6</v>
      </c>
      <c r="C492">
        <f t="shared" si="181"/>
        <v>22</v>
      </c>
      <c r="D492">
        <v>11502.396812642781</v>
      </c>
      <c r="E492">
        <f t="shared" si="192"/>
        <v>-972.42126936915702</v>
      </c>
      <c r="F492">
        <f t="shared" si="193"/>
        <v>12474.818082011938</v>
      </c>
      <c r="G492">
        <f t="shared" si="190"/>
        <v>9.3503107111259016</v>
      </c>
      <c r="H492">
        <f t="shared" si="191"/>
        <v>-8.1156626783236874E-2</v>
      </c>
      <c r="I492">
        <v>2.8530303928715601</v>
      </c>
      <c r="J492">
        <f t="shared" si="182"/>
        <v>2.3400949031217402</v>
      </c>
      <c r="K492">
        <v>67.423390125527462</v>
      </c>
      <c r="L492">
        <f t="shared" si="186"/>
        <v>63.293182906891168</v>
      </c>
      <c r="M492">
        <v>3.8199999332428001</v>
      </c>
      <c r="N492">
        <f t="shared" si="183"/>
        <v>4.5999999046325701</v>
      </c>
      <c r="O492">
        <v>37.249427388761589</v>
      </c>
      <c r="P492">
        <f t="shared" si="185"/>
        <v>37.093935321060968</v>
      </c>
      <c r="Q492">
        <v>17.585272064639952</v>
      </c>
      <c r="R492">
        <f t="shared" si="187"/>
        <v>20.068826742728344</v>
      </c>
      <c r="T492">
        <f t="shared" si="194"/>
        <v>2.74</v>
      </c>
      <c r="U492">
        <v>69.779799999999994</v>
      </c>
      <c r="V492">
        <f t="shared" si="195"/>
        <v>56.131300000000003</v>
      </c>
      <c r="W492">
        <v>0.12397640893096333</v>
      </c>
      <c r="X492">
        <f t="shared" si="196"/>
        <v>5.8403227794913394E-2</v>
      </c>
    </row>
    <row r="493" spans="1:24">
      <c r="A493">
        <v>2001</v>
      </c>
      <c r="B493" t="s">
        <v>6</v>
      </c>
      <c r="C493">
        <f t="shared" si="181"/>
        <v>22</v>
      </c>
      <c r="D493">
        <v>11729.146162981122</v>
      </c>
      <c r="E493">
        <f t="shared" si="192"/>
        <v>226.74935033834117</v>
      </c>
      <c r="F493">
        <f t="shared" si="193"/>
        <v>11502.396812642781</v>
      </c>
      <c r="G493">
        <f t="shared" si="190"/>
        <v>9.3698321481184372</v>
      </c>
      <c r="H493">
        <f t="shared" si="191"/>
        <v>1.9521436992535612E-2</v>
      </c>
      <c r="I493">
        <v>4.3699033055179504</v>
      </c>
      <c r="J493">
        <f t="shared" si="182"/>
        <v>2.8530303928715601</v>
      </c>
      <c r="K493">
        <v>65.064067796215852</v>
      </c>
      <c r="L493">
        <f t="shared" si="186"/>
        <v>67.423390125527462</v>
      </c>
      <c r="M493">
        <v>3.8299999237060498</v>
      </c>
      <c r="N493">
        <f t="shared" si="183"/>
        <v>3.8199999332428001</v>
      </c>
      <c r="O493">
        <v>38.086359257882954</v>
      </c>
      <c r="P493">
        <f t="shared" si="185"/>
        <v>37.249427388761589</v>
      </c>
      <c r="Q493">
        <v>17.729843004487407</v>
      </c>
      <c r="R493">
        <f t="shared" si="187"/>
        <v>17.585272064639952</v>
      </c>
      <c r="U493">
        <v>80.339600000000004</v>
      </c>
      <c r="V493">
        <f t="shared" si="195"/>
        <v>69.779799999999994</v>
      </c>
      <c r="W493">
        <v>7.7227266641436657E-2</v>
      </c>
      <c r="X493">
        <f t="shared" si="196"/>
        <v>0.12397640893096333</v>
      </c>
    </row>
    <row r="494" spans="1:24">
      <c r="A494">
        <v>2002</v>
      </c>
      <c r="B494" t="s">
        <v>6</v>
      </c>
      <c r="C494">
        <f t="shared" si="181"/>
        <v>22</v>
      </c>
      <c r="D494">
        <v>12882.288973030783</v>
      </c>
      <c r="E494">
        <f t="shared" si="192"/>
        <v>1153.1428100496614</v>
      </c>
      <c r="F494">
        <f t="shared" si="193"/>
        <v>11729.146162981122</v>
      </c>
      <c r="G494">
        <f t="shared" si="190"/>
        <v>9.4636086991662722</v>
      </c>
      <c r="H494">
        <f t="shared" si="191"/>
        <v>9.3776551047835E-2</v>
      </c>
      <c r="I494">
        <v>3.6003465829091099</v>
      </c>
      <c r="J494">
        <f t="shared" si="182"/>
        <v>4.3699033055179504</v>
      </c>
      <c r="K494">
        <v>62.161053805440091</v>
      </c>
      <c r="L494">
        <f t="shared" si="186"/>
        <v>65.064067796215852</v>
      </c>
      <c r="M494">
        <v>4.5</v>
      </c>
      <c r="N494">
        <f t="shared" si="183"/>
        <v>3.8299999237060498</v>
      </c>
      <c r="O494">
        <v>38.536368993719719</v>
      </c>
      <c r="P494">
        <f t="shared" si="185"/>
        <v>38.086359257882954</v>
      </c>
      <c r="Q494">
        <v>17.038328469851205</v>
      </c>
      <c r="R494">
        <f t="shared" si="187"/>
        <v>17.729843004487407</v>
      </c>
      <c r="U494">
        <v>91.928600000000003</v>
      </c>
      <c r="V494">
        <f t="shared" si="195"/>
        <v>80.339600000000004</v>
      </c>
      <c r="W494">
        <v>-6.2699138006033328E-2</v>
      </c>
      <c r="X494">
        <f t="shared" si="196"/>
        <v>7.7227266641436657E-2</v>
      </c>
    </row>
    <row r="495" spans="1:24">
      <c r="A495">
        <v>2003</v>
      </c>
      <c r="B495" t="s">
        <v>6</v>
      </c>
      <c r="C495">
        <f t="shared" si="181"/>
        <v>22</v>
      </c>
      <c r="D495">
        <v>15772.733395054154</v>
      </c>
      <c r="E495">
        <f t="shared" si="192"/>
        <v>2890.4444220233709</v>
      </c>
      <c r="F495">
        <f t="shared" si="193"/>
        <v>12882.288973030783</v>
      </c>
      <c r="G495">
        <f t="shared" si="190"/>
        <v>9.6660379937296579</v>
      </c>
      <c r="H495">
        <f t="shared" si="191"/>
        <v>0.20242929456338565</v>
      </c>
      <c r="I495">
        <v>3.2189909068289699</v>
      </c>
      <c r="J495">
        <f t="shared" si="182"/>
        <v>3.6003465829091099</v>
      </c>
      <c r="K495">
        <v>60.438267208089762</v>
      </c>
      <c r="L495">
        <f t="shared" si="186"/>
        <v>62.161053805440091</v>
      </c>
      <c r="M495">
        <v>6.1300001144409197</v>
      </c>
      <c r="N495">
        <f t="shared" si="183"/>
        <v>4.5</v>
      </c>
      <c r="O495">
        <v>39.793095672576925</v>
      </c>
      <c r="P495">
        <f t="shared" si="185"/>
        <v>38.536368993719719</v>
      </c>
      <c r="Q495">
        <v>16.098068701018555</v>
      </c>
      <c r="R495">
        <f t="shared" si="187"/>
        <v>17.038328469851205</v>
      </c>
      <c r="U495">
        <v>91.112300000000005</v>
      </c>
      <c r="V495">
        <f t="shared" si="195"/>
        <v>91.928600000000003</v>
      </c>
      <c r="W495">
        <v>-8.9384109186173302E-2</v>
      </c>
      <c r="X495">
        <f t="shared" si="196"/>
        <v>-6.2699138006033328E-2</v>
      </c>
    </row>
    <row r="496" spans="1:24">
      <c r="A496">
        <v>2004</v>
      </c>
      <c r="B496" t="s">
        <v>6</v>
      </c>
      <c r="C496">
        <f t="shared" si="181"/>
        <v>22</v>
      </c>
      <c r="D496">
        <v>18045.588099483284</v>
      </c>
      <c r="E496">
        <f t="shared" si="192"/>
        <v>2272.8547044291299</v>
      </c>
      <c r="F496">
        <f t="shared" si="193"/>
        <v>15772.733395054154</v>
      </c>
      <c r="G496">
        <f t="shared" si="190"/>
        <v>9.8006565072625467</v>
      </c>
      <c r="H496">
        <f t="shared" si="191"/>
        <v>0.13461851353288878</v>
      </c>
      <c r="I496">
        <v>2.3653620409729998</v>
      </c>
      <c r="J496">
        <f t="shared" si="182"/>
        <v>3.2189909068289699</v>
      </c>
      <c r="K496">
        <v>62.762980666956736</v>
      </c>
      <c r="L496">
        <f t="shared" si="186"/>
        <v>60.438267208089762</v>
      </c>
      <c r="M496">
        <v>6.3200001716613796</v>
      </c>
      <c r="N496">
        <f t="shared" si="183"/>
        <v>6.1300001144409197</v>
      </c>
      <c r="O496">
        <v>40.41111162199676</v>
      </c>
      <c r="P496">
        <f t="shared" ref="P496:P531" si="197">IF($B496=$B495,O495,"")</f>
        <v>39.793095672576925</v>
      </c>
      <c r="Q496">
        <v>15.197132151120252</v>
      </c>
      <c r="R496">
        <f t="shared" si="187"/>
        <v>16.098068701018555</v>
      </c>
      <c r="U496">
        <v>97.063900000000004</v>
      </c>
      <c r="V496">
        <f t="shared" si="195"/>
        <v>91.112300000000005</v>
      </c>
      <c r="W496">
        <v>-7.1965500418943326E-2</v>
      </c>
      <c r="X496">
        <f t="shared" si="196"/>
        <v>-8.9384109186173302E-2</v>
      </c>
    </row>
    <row r="497" spans="1:24">
      <c r="A497">
        <v>2005</v>
      </c>
      <c r="B497" t="s">
        <v>6</v>
      </c>
      <c r="C497">
        <f t="shared" si="181"/>
        <v>22</v>
      </c>
      <c r="D497">
        <v>18784.948499214883</v>
      </c>
      <c r="E497">
        <f t="shared" si="192"/>
        <v>739.36039973159859</v>
      </c>
      <c r="F497">
        <f t="shared" si="193"/>
        <v>18045.588099483284</v>
      </c>
      <c r="G497">
        <f t="shared" si="190"/>
        <v>9.8408112164134085</v>
      </c>
      <c r="H497">
        <f t="shared" si="191"/>
        <v>4.0154709150861834E-2</v>
      </c>
      <c r="I497">
        <v>2.27716394887833</v>
      </c>
      <c r="J497">
        <f t="shared" si="182"/>
        <v>2.3653620409729998</v>
      </c>
      <c r="K497">
        <v>62.571805728012237</v>
      </c>
      <c r="L497">
        <f t="shared" ref="L497:L528" si="198">IF($B497=$B496,K496,"")</f>
        <v>62.762980666956736</v>
      </c>
      <c r="M497">
        <v>7.5799999237060502</v>
      </c>
      <c r="N497">
        <f t="shared" si="183"/>
        <v>6.3200001716613796</v>
      </c>
      <c r="O497">
        <v>41.386174552658808</v>
      </c>
      <c r="P497">
        <f t="shared" si="197"/>
        <v>40.41111162199676</v>
      </c>
      <c r="Q497">
        <v>13.365722718973824</v>
      </c>
      <c r="R497">
        <f t="shared" ref="R497:R531" si="199">IF($B497=$B496,Q496,"")</f>
        <v>15.197132151120252</v>
      </c>
      <c r="U497">
        <v>86.785300000000007</v>
      </c>
      <c r="V497">
        <f t="shared" si="195"/>
        <v>97.063900000000004</v>
      </c>
      <c r="W497">
        <v>-5.8767832495109973E-2</v>
      </c>
      <c r="X497">
        <f t="shared" si="196"/>
        <v>-7.1965500418943326E-2</v>
      </c>
    </row>
    <row r="498" spans="1:24">
      <c r="A498">
        <v>2006</v>
      </c>
      <c r="B498" t="s">
        <v>6</v>
      </c>
      <c r="C498">
        <f t="shared" si="181"/>
        <v>22</v>
      </c>
      <c r="D498">
        <v>19821.444626863202</v>
      </c>
      <c r="E498">
        <f t="shared" si="192"/>
        <v>1036.4961276483191</v>
      </c>
      <c r="F498">
        <f t="shared" si="193"/>
        <v>18784.948499214883</v>
      </c>
      <c r="G498">
        <f t="shared" si="190"/>
        <v>9.8945196925569494</v>
      </c>
      <c r="H498">
        <f t="shared" si="191"/>
        <v>5.3708476143540906E-2</v>
      </c>
      <c r="I498">
        <v>3.1076654587105401</v>
      </c>
      <c r="J498">
        <f t="shared" si="182"/>
        <v>2.27716394887833</v>
      </c>
      <c r="K498">
        <v>68.0730362336936</v>
      </c>
      <c r="L498">
        <f t="shared" si="198"/>
        <v>62.571805728012237</v>
      </c>
      <c r="M498">
        <v>7.6500000953674299</v>
      </c>
      <c r="N498">
        <f t="shared" si="183"/>
        <v>7.5799999237060502</v>
      </c>
      <c r="O498">
        <v>40.135706312075861</v>
      </c>
      <c r="P498">
        <f t="shared" si="197"/>
        <v>41.386174552658808</v>
      </c>
      <c r="Q498">
        <v>12.246318450241409</v>
      </c>
      <c r="R498">
        <f t="shared" si="199"/>
        <v>13.365722718973824</v>
      </c>
      <c r="U498">
        <v>84.500100000000003</v>
      </c>
      <c r="V498">
        <f t="shared" si="195"/>
        <v>86.785300000000007</v>
      </c>
      <c r="W498">
        <v>2.1369938938200068E-2</v>
      </c>
      <c r="X498">
        <f t="shared" si="196"/>
        <v>-5.8767832495109973E-2</v>
      </c>
    </row>
    <row r="499" spans="1:24">
      <c r="A499">
        <v>2007</v>
      </c>
      <c r="B499" t="s">
        <v>6</v>
      </c>
      <c r="C499">
        <f t="shared" si="181"/>
        <v>22</v>
      </c>
      <c r="D499">
        <v>22780.05845055134</v>
      </c>
      <c r="E499">
        <f t="shared" si="192"/>
        <v>2958.6138236881379</v>
      </c>
      <c r="F499">
        <f t="shared" si="193"/>
        <v>19821.444626863202</v>
      </c>
      <c r="G499">
        <f t="shared" si="190"/>
        <v>10.033640802869318</v>
      </c>
      <c r="H499">
        <f t="shared" si="191"/>
        <v>0.1391211103123684</v>
      </c>
      <c r="I499">
        <v>2.45396528138739</v>
      </c>
      <c r="J499">
        <f t="shared" si="182"/>
        <v>3.1076654587105401</v>
      </c>
      <c r="K499">
        <v>69.653079831203371</v>
      </c>
      <c r="L499">
        <f t="shared" si="198"/>
        <v>68.0730362336936</v>
      </c>
      <c r="M499">
        <v>7.96000003814697</v>
      </c>
      <c r="N499">
        <f t="shared" si="183"/>
        <v>7.6500000953674299</v>
      </c>
      <c r="O499">
        <v>39.263309045047876</v>
      </c>
      <c r="P499">
        <f t="shared" si="197"/>
        <v>40.135706312075861</v>
      </c>
      <c r="Q499">
        <v>12.861150240286337</v>
      </c>
      <c r="R499">
        <f t="shared" si="199"/>
        <v>12.246318450241409</v>
      </c>
      <c r="U499">
        <v>83.14</v>
      </c>
      <c r="V499">
        <f t="shared" si="195"/>
        <v>84.500100000000003</v>
      </c>
      <c r="W499">
        <v>0.23848134666624668</v>
      </c>
      <c r="X499">
        <f t="shared" si="196"/>
        <v>2.1369938938200068E-2</v>
      </c>
    </row>
    <row r="500" spans="1:24">
      <c r="A500">
        <v>2008</v>
      </c>
      <c r="B500" t="s">
        <v>6</v>
      </c>
      <c r="C500">
        <f t="shared" si="181"/>
        <v>22</v>
      </c>
      <c r="D500">
        <v>24815.608835662169</v>
      </c>
      <c r="E500">
        <f t="shared" si="192"/>
        <v>2035.5503851108297</v>
      </c>
      <c r="F500">
        <f t="shared" si="193"/>
        <v>22780.05845055134</v>
      </c>
      <c r="G500">
        <f t="shared" ref="G500:G531" si="200">LN(D500)</f>
        <v>10.119228122705941</v>
      </c>
      <c r="H500">
        <f t="shared" ref="H500:H531" si="201">IF(B500=B499,G500-G499,"")</f>
        <v>8.5587319836623266E-2</v>
      </c>
      <c r="I500">
        <v>2.5885065765796398</v>
      </c>
      <c r="J500">
        <f t="shared" si="182"/>
        <v>2.45396528138739</v>
      </c>
      <c r="K500">
        <v>71.96332806332498</v>
      </c>
      <c r="L500">
        <f t="shared" si="198"/>
        <v>69.653079831203371</v>
      </c>
      <c r="M500">
        <v>7.5500001907348597</v>
      </c>
      <c r="N500">
        <f t="shared" si="183"/>
        <v>7.96000003814697</v>
      </c>
      <c r="O500">
        <v>40.2678757105435</v>
      </c>
      <c r="P500">
        <f t="shared" si="197"/>
        <v>39.263309045047876</v>
      </c>
      <c r="Q500">
        <v>10.518954777505749</v>
      </c>
      <c r="R500">
        <f t="shared" si="199"/>
        <v>12.861150240286337</v>
      </c>
      <c r="U500">
        <v>84.083399999999997</v>
      </c>
      <c r="V500">
        <f t="shared" si="195"/>
        <v>83.14</v>
      </c>
      <c r="W500">
        <v>0.23508761704404671</v>
      </c>
      <c r="X500">
        <f t="shared" si="196"/>
        <v>0.23848134666624668</v>
      </c>
    </row>
    <row r="501" spans="1:24">
      <c r="A501">
        <v>2009</v>
      </c>
      <c r="B501" t="s">
        <v>6</v>
      </c>
      <c r="C501">
        <f t="shared" si="181"/>
        <v>22</v>
      </c>
      <c r="D501">
        <v>23063.97161413018</v>
      </c>
      <c r="E501">
        <f t="shared" ref="E501:E532" si="202">IF($B501=$B500,D501-D500,"")</f>
        <v>-1751.6372215319898</v>
      </c>
      <c r="F501">
        <f t="shared" ref="F501:F532" si="203">IF($B501=$B500,D500,"")</f>
        <v>24815.608835662169</v>
      </c>
      <c r="G501">
        <f t="shared" si="200"/>
        <v>10.046027008573905</v>
      </c>
      <c r="H501">
        <f t="shared" si="201"/>
        <v>-7.3201114132036338E-2</v>
      </c>
      <c r="I501">
        <v>-0.83553002150417</v>
      </c>
      <c r="J501">
        <f t="shared" si="182"/>
        <v>2.5885065765796398</v>
      </c>
      <c r="K501">
        <v>61.08227733782833</v>
      </c>
      <c r="L501">
        <f t="shared" si="198"/>
        <v>71.96332806332498</v>
      </c>
      <c r="M501">
        <v>9.4300003051757795</v>
      </c>
      <c r="N501">
        <f t="shared" si="183"/>
        <v>7.5500001907348597</v>
      </c>
      <c r="O501">
        <v>43.645895691485904</v>
      </c>
      <c r="P501">
        <f t="shared" si="197"/>
        <v>40.2678757105435</v>
      </c>
      <c r="Q501">
        <v>10.319335974438465</v>
      </c>
      <c r="R501">
        <f t="shared" si="199"/>
        <v>10.518954777505749</v>
      </c>
      <c r="U501">
        <v>85.057500000000005</v>
      </c>
      <c r="V501">
        <f t="shared" si="195"/>
        <v>84.083399999999997</v>
      </c>
      <c r="W501">
        <v>3.9575244130120001E-2</v>
      </c>
      <c r="X501">
        <f t="shared" si="196"/>
        <v>0.23508761704404671</v>
      </c>
    </row>
    <row r="502" spans="1:24">
      <c r="A502">
        <v>2010</v>
      </c>
      <c r="B502" t="s">
        <v>6</v>
      </c>
      <c r="C502">
        <f t="shared" si="181"/>
        <v>22</v>
      </c>
      <c r="D502">
        <v>22538.654077348168</v>
      </c>
      <c r="E502">
        <f t="shared" si="202"/>
        <v>-525.3175367820113</v>
      </c>
      <c r="F502">
        <f t="shared" si="203"/>
        <v>23063.97161413018</v>
      </c>
      <c r="G502">
        <f t="shared" si="200"/>
        <v>10.022987073182156</v>
      </c>
      <c r="H502">
        <f t="shared" si="201"/>
        <v>-2.3039935391748756E-2</v>
      </c>
      <c r="I502">
        <v>1.4025728989537101</v>
      </c>
      <c r="J502">
        <f t="shared" si="182"/>
        <v>-0.83553002150417</v>
      </c>
      <c r="K502">
        <v>67.304849404277704</v>
      </c>
      <c r="L502">
        <f t="shared" si="198"/>
        <v>61.08227733782833</v>
      </c>
      <c r="M502">
        <v>10.7700004577637</v>
      </c>
      <c r="N502">
        <f t="shared" si="183"/>
        <v>9.4300003051757795</v>
      </c>
      <c r="O502">
        <v>43.885703609805361</v>
      </c>
      <c r="P502">
        <f t="shared" si="197"/>
        <v>43.645895691485904</v>
      </c>
      <c r="Q502">
        <v>10.294834716468948</v>
      </c>
      <c r="R502">
        <f t="shared" si="199"/>
        <v>10.319335974438465</v>
      </c>
      <c r="U502">
        <v>84.510599999999997</v>
      </c>
      <c r="V502">
        <f t="shared" si="195"/>
        <v>85.057500000000005</v>
      </c>
      <c r="W502">
        <v>9.8689926902666234E-3</v>
      </c>
      <c r="X502">
        <f t="shared" si="196"/>
        <v>3.9575244130120001E-2</v>
      </c>
    </row>
    <row r="503" spans="1:24">
      <c r="A503">
        <v>2011</v>
      </c>
      <c r="B503" t="s">
        <v>6</v>
      </c>
      <c r="C503">
        <f t="shared" si="181"/>
        <v>22</v>
      </c>
      <c r="D503">
        <v>23196.183750075903</v>
      </c>
      <c r="E503">
        <f t="shared" si="202"/>
        <v>657.52967272773458</v>
      </c>
      <c r="F503">
        <f t="shared" si="203"/>
        <v>22538.654077348168</v>
      </c>
      <c r="G503">
        <f t="shared" si="200"/>
        <v>10.051743050592645</v>
      </c>
      <c r="H503">
        <f t="shared" si="201"/>
        <v>2.8755977410488853E-2</v>
      </c>
      <c r="I503">
        <v>3.6530110043072899</v>
      </c>
      <c r="J503">
        <f t="shared" si="182"/>
        <v>1.4025728989537101</v>
      </c>
      <c r="K503">
        <v>72.863880571035452</v>
      </c>
      <c r="L503">
        <f t="shared" si="198"/>
        <v>67.304849404277704</v>
      </c>
      <c r="M503">
        <v>12.680000305175801</v>
      </c>
      <c r="N503">
        <f t="shared" si="183"/>
        <v>10.7700004577637</v>
      </c>
      <c r="O503">
        <v>44.267422847936572</v>
      </c>
      <c r="P503">
        <f t="shared" si="197"/>
        <v>43.885703609805361</v>
      </c>
      <c r="Q503">
        <v>12.724850579409248</v>
      </c>
      <c r="R503">
        <f t="shared" si="199"/>
        <v>10.294834716468948</v>
      </c>
      <c r="U503">
        <v>85.597300000000004</v>
      </c>
      <c r="V503">
        <f t="shared" si="195"/>
        <v>84.510599999999997</v>
      </c>
      <c r="W503">
        <v>-2.103437724207663E-2</v>
      </c>
      <c r="X503">
        <f t="shared" si="196"/>
        <v>9.8689926902666234E-3</v>
      </c>
    </row>
    <row r="504" spans="1:24">
      <c r="A504">
        <v>2012</v>
      </c>
      <c r="B504" t="s">
        <v>6</v>
      </c>
      <c r="C504">
        <f t="shared" si="181"/>
        <v>22</v>
      </c>
      <c r="D504">
        <v>20577.402637589916</v>
      </c>
      <c r="E504">
        <f t="shared" si="202"/>
        <v>-2618.7811124859873</v>
      </c>
      <c r="F504">
        <f t="shared" si="203"/>
        <v>23196.183750075903</v>
      </c>
      <c r="G504">
        <f t="shared" si="200"/>
        <v>9.9319487933371207</v>
      </c>
      <c r="H504">
        <f t="shared" si="201"/>
        <v>-0.11979425725552417</v>
      </c>
      <c r="I504">
        <v>2.7733385405157902</v>
      </c>
      <c r="J504">
        <f t="shared" si="182"/>
        <v>3.6530110043072899</v>
      </c>
      <c r="K504">
        <v>75.928961471025815</v>
      </c>
      <c r="L504">
        <f t="shared" si="198"/>
        <v>72.863880571035452</v>
      </c>
      <c r="M504">
        <v>15.5299997329712</v>
      </c>
      <c r="N504">
        <f t="shared" si="183"/>
        <v>12.680000305175801</v>
      </c>
      <c r="O504">
        <v>44.131098754522391</v>
      </c>
      <c r="P504">
        <f t="shared" si="197"/>
        <v>44.267422847936572</v>
      </c>
      <c r="Q504">
        <v>13.379382651044541</v>
      </c>
      <c r="R504">
        <f t="shared" si="199"/>
        <v>12.724850579409248</v>
      </c>
      <c r="U504">
        <v>85.503100000000003</v>
      </c>
      <c r="V504">
        <f t="shared" si="195"/>
        <v>85.597300000000004</v>
      </c>
      <c r="W504">
        <v>-8.122120969726665E-2</v>
      </c>
      <c r="X504">
        <f t="shared" si="196"/>
        <v>-2.103437724207663E-2</v>
      </c>
    </row>
    <row r="505" spans="1:24">
      <c r="A505">
        <v>2013</v>
      </c>
      <c r="B505" t="s">
        <v>6</v>
      </c>
      <c r="C505">
        <f t="shared" si="181"/>
        <v>22</v>
      </c>
      <c r="D505">
        <v>21618.735338966253</v>
      </c>
      <c r="E505">
        <f t="shared" si="202"/>
        <v>1041.3327013763374</v>
      </c>
      <c r="F505">
        <f t="shared" si="203"/>
        <v>20577.402637589916</v>
      </c>
      <c r="G505">
        <f t="shared" si="200"/>
        <v>9.9813155945223695</v>
      </c>
      <c r="H505">
        <f t="shared" si="201"/>
        <v>4.9366801185248832E-2</v>
      </c>
      <c r="I505">
        <v>0.27441666666668002</v>
      </c>
      <c r="J505">
        <f t="shared" si="182"/>
        <v>2.7733385405157902</v>
      </c>
      <c r="K505">
        <v>78.027344290848106</v>
      </c>
      <c r="L505">
        <f t="shared" si="198"/>
        <v>75.928961471025815</v>
      </c>
      <c r="M505">
        <v>16.180000305175799</v>
      </c>
      <c r="N505">
        <f t="shared" si="183"/>
        <v>15.5299997329712</v>
      </c>
      <c r="O505">
        <v>45.43582708822241</v>
      </c>
      <c r="P505">
        <f t="shared" si="197"/>
        <v>44.131098754522391</v>
      </c>
      <c r="Q505">
        <v>15.189273013481191</v>
      </c>
      <c r="R505">
        <f t="shared" si="199"/>
        <v>13.379382651044541</v>
      </c>
      <c r="U505">
        <v>86.263300000000001</v>
      </c>
      <c r="V505">
        <f t="shared" si="195"/>
        <v>85.503100000000003</v>
      </c>
      <c r="W505">
        <v>-7.1332612477893312E-2</v>
      </c>
      <c r="X505">
        <f t="shared" si="196"/>
        <v>-8.122120969726665E-2</v>
      </c>
    </row>
    <row r="506" spans="1:24">
      <c r="A506">
        <v>2014</v>
      </c>
      <c r="B506" t="s">
        <v>6</v>
      </c>
      <c r="C506">
        <f t="shared" si="181"/>
        <v>22</v>
      </c>
      <c r="D506">
        <v>22077.536132521913</v>
      </c>
      <c r="E506">
        <f t="shared" si="202"/>
        <v>458.80079355565977</v>
      </c>
      <c r="F506">
        <f t="shared" si="203"/>
        <v>21618.735338966253</v>
      </c>
      <c r="G506">
        <f t="shared" si="200"/>
        <v>10.002315905963604</v>
      </c>
      <c r="H506">
        <f t="shared" si="201"/>
        <v>2.1000311441234487E-2</v>
      </c>
      <c r="I506">
        <v>-0.27815336746742098</v>
      </c>
      <c r="J506">
        <f t="shared" si="182"/>
        <v>0.27441666666668002</v>
      </c>
      <c r="K506">
        <v>79.959755962383781</v>
      </c>
      <c r="L506">
        <f t="shared" si="198"/>
        <v>78.027344290848106</v>
      </c>
      <c r="M506">
        <v>13.8900003433228</v>
      </c>
      <c r="N506">
        <f t="shared" si="183"/>
        <v>16.180000305175799</v>
      </c>
      <c r="O506">
        <v>47.523088798930644</v>
      </c>
      <c r="P506">
        <f t="shared" si="197"/>
        <v>45.43582708822241</v>
      </c>
      <c r="Q506">
        <v>14.704892063138381</v>
      </c>
      <c r="R506">
        <f t="shared" si="199"/>
        <v>15.189273013481191</v>
      </c>
      <c r="U506">
        <v>84.542699999999996</v>
      </c>
      <c r="V506">
        <f t="shared" si="195"/>
        <v>86.263300000000001</v>
      </c>
      <c r="W506">
        <v>-5.6560392057566654E-2</v>
      </c>
      <c r="X506">
        <f t="shared" si="196"/>
        <v>-7.1332612477893312E-2</v>
      </c>
    </row>
    <row r="507" spans="1:24">
      <c r="A507">
        <v>2015</v>
      </c>
      <c r="B507" t="s">
        <v>6</v>
      </c>
      <c r="C507">
        <f t="shared" si="181"/>
        <v>22</v>
      </c>
      <c r="D507">
        <v>19252.634953604182</v>
      </c>
      <c r="E507">
        <f t="shared" si="202"/>
        <v>-2824.9011789177312</v>
      </c>
      <c r="F507">
        <f t="shared" si="203"/>
        <v>22077.536132521913</v>
      </c>
      <c r="G507">
        <f t="shared" si="200"/>
        <v>9.865403211055332</v>
      </c>
      <c r="H507">
        <f t="shared" si="201"/>
        <v>-0.13691269490827196</v>
      </c>
      <c r="I507">
        <v>0.48793862390473602</v>
      </c>
      <c r="J507">
        <f t="shared" si="182"/>
        <v>-0.27815336746742098</v>
      </c>
      <c r="K507">
        <v>80.222956617297498</v>
      </c>
      <c r="L507">
        <f t="shared" si="198"/>
        <v>79.959755962383781</v>
      </c>
      <c r="M507">
        <v>12.439999580383301</v>
      </c>
      <c r="N507">
        <f t="shared" si="183"/>
        <v>13.8900003433228</v>
      </c>
      <c r="O507">
        <v>43.775870115911459</v>
      </c>
      <c r="P507">
        <f t="shared" si="197"/>
        <v>47.523088798930644</v>
      </c>
      <c r="Q507">
        <v>14.520363182149651</v>
      </c>
      <c r="R507">
        <f t="shared" si="199"/>
        <v>14.704892063138381</v>
      </c>
      <c r="U507">
        <v>88.425700000000006</v>
      </c>
      <c r="V507">
        <f t="shared" si="195"/>
        <v>84.542699999999996</v>
      </c>
      <c r="X507">
        <f t="shared" si="196"/>
        <v>-5.6560392057566654E-2</v>
      </c>
    </row>
    <row r="508" spans="1:24">
      <c r="A508">
        <v>1993</v>
      </c>
      <c r="B508" t="s">
        <v>5</v>
      </c>
      <c r="C508">
        <f t="shared" si="181"/>
        <v>23</v>
      </c>
      <c r="D508">
        <v>1158.1325159134408</v>
      </c>
      <c r="E508" t="str">
        <f t="shared" si="202"/>
        <v/>
      </c>
      <c r="F508" t="str">
        <f t="shared" si="203"/>
        <v/>
      </c>
      <c r="G508">
        <f t="shared" si="200"/>
        <v>7.0545640867441488</v>
      </c>
      <c r="H508" t="str">
        <f t="shared" si="201"/>
        <v/>
      </c>
      <c r="I508">
        <v>255.16686182669801</v>
      </c>
      <c r="J508" t="str">
        <f t="shared" si="182"/>
        <v/>
      </c>
      <c r="K508">
        <v>51.003703370965965</v>
      </c>
      <c r="L508" t="str">
        <f t="shared" si="198"/>
        <v/>
      </c>
      <c r="M508">
        <v>8.2379999160766602</v>
      </c>
      <c r="N508" t="str">
        <f t="shared" si="183"/>
        <v/>
      </c>
      <c r="O508">
        <v>29.89843180706535</v>
      </c>
      <c r="P508" t="str">
        <f t="shared" si="197"/>
        <v/>
      </c>
      <c r="Q508">
        <v>24.218314217550585</v>
      </c>
      <c r="R508" t="str">
        <f t="shared" si="199"/>
        <v/>
      </c>
      <c r="T508" t="str">
        <f t="shared" ref="T508:T547" si="204">IF($B508=$B507,S507,"")</f>
        <v/>
      </c>
      <c r="V508" t="str">
        <f t="shared" si="195"/>
        <v/>
      </c>
      <c r="X508" t="str">
        <f t="shared" si="196"/>
        <v/>
      </c>
    </row>
    <row r="509" spans="1:24">
      <c r="A509">
        <v>1994</v>
      </c>
      <c r="B509" t="s">
        <v>5</v>
      </c>
      <c r="C509">
        <f t="shared" si="181"/>
        <v>23</v>
      </c>
      <c r="D509">
        <v>1323.1043250493226</v>
      </c>
      <c r="E509">
        <f t="shared" si="202"/>
        <v>164.97180913588181</v>
      </c>
      <c r="F509">
        <f t="shared" si="203"/>
        <v>1158.1325159134408</v>
      </c>
      <c r="G509">
        <f t="shared" si="200"/>
        <v>7.1877360159186345</v>
      </c>
      <c r="H509">
        <f t="shared" si="201"/>
        <v>0.13317192917448573</v>
      </c>
      <c r="I509">
        <v>136.759392815441</v>
      </c>
      <c r="J509">
        <f t="shared" si="182"/>
        <v>255.16686182669801</v>
      </c>
      <c r="K509">
        <v>51.867070067166068</v>
      </c>
      <c r="L509">
        <f t="shared" si="198"/>
        <v>51.003703370965965</v>
      </c>
      <c r="M509">
        <v>8.1700000762939506</v>
      </c>
      <c r="N509">
        <f t="shared" si="183"/>
        <v>8.2379999160766602</v>
      </c>
      <c r="O509">
        <v>29.769093202146802</v>
      </c>
      <c r="P509">
        <f t="shared" si="197"/>
        <v>29.89843180706535</v>
      </c>
      <c r="Q509">
        <v>23.256807343245107</v>
      </c>
      <c r="R509">
        <f t="shared" si="199"/>
        <v>24.218314217550585</v>
      </c>
      <c r="S509">
        <v>12.3</v>
      </c>
      <c r="T509">
        <f t="shared" si="204"/>
        <v>0</v>
      </c>
    </row>
    <row r="510" spans="1:24">
      <c r="A510">
        <v>1995</v>
      </c>
      <c r="B510" t="s">
        <v>5</v>
      </c>
      <c r="C510">
        <f t="shared" si="181"/>
        <v>23</v>
      </c>
      <c r="D510">
        <v>1660.2727683157964</v>
      </c>
      <c r="E510">
        <f t="shared" si="202"/>
        <v>337.16844326647379</v>
      </c>
      <c r="F510">
        <f t="shared" si="203"/>
        <v>1323.1043250493226</v>
      </c>
      <c r="G510">
        <f t="shared" si="200"/>
        <v>7.4147371861143503</v>
      </c>
      <c r="H510">
        <f t="shared" si="201"/>
        <v>0.22700117019571575</v>
      </c>
      <c r="I510">
        <v>32.242484725759702</v>
      </c>
      <c r="J510">
        <f t="shared" si="182"/>
        <v>136.759392815441</v>
      </c>
      <c r="K510">
        <v>55.952303211566345</v>
      </c>
      <c r="L510">
        <f t="shared" si="198"/>
        <v>51.867070067166068</v>
      </c>
      <c r="M510">
        <v>8.0100002288818395</v>
      </c>
      <c r="N510">
        <f t="shared" si="183"/>
        <v>8.1700000762939506</v>
      </c>
      <c r="O510">
        <v>25.904110125772199</v>
      </c>
      <c r="P510">
        <f t="shared" si="197"/>
        <v>29.769093202146802</v>
      </c>
      <c r="Q510">
        <v>18.91830292423629</v>
      </c>
      <c r="R510">
        <f t="shared" si="199"/>
        <v>23.256807343245107</v>
      </c>
      <c r="S510">
        <v>18</v>
      </c>
      <c r="T510">
        <f t="shared" si="204"/>
        <v>12.3</v>
      </c>
    </row>
    <row r="511" spans="1:24">
      <c r="A511">
        <v>1996</v>
      </c>
      <c r="B511" t="s">
        <v>5</v>
      </c>
      <c r="C511">
        <f t="shared" si="181"/>
        <v>23</v>
      </c>
      <c r="D511">
        <v>1643.8804598149081</v>
      </c>
      <c r="E511">
        <f t="shared" si="202"/>
        <v>-16.392308500888248</v>
      </c>
      <c r="F511">
        <f t="shared" si="203"/>
        <v>1660.2727683157964</v>
      </c>
      <c r="G511">
        <f t="shared" si="200"/>
        <v>7.4048148599644428</v>
      </c>
      <c r="H511">
        <f t="shared" si="201"/>
        <v>-9.9223261499075122E-3</v>
      </c>
      <c r="I511">
        <v>38.829301338285198</v>
      </c>
      <c r="J511">
        <f t="shared" si="182"/>
        <v>32.242484725759702</v>
      </c>
      <c r="K511">
        <v>60.37946525930127</v>
      </c>
      <c r="L511">
        <f t="shared" si="198"/>
        <v>55.952303211566345</v>
      </c>
      <c r="M511">
        <v>6.7399997711181596</v>
      </c>
      <c r="N511">
        <f t="shared" si="183"/>
        <v>8.0100002288818395</v>
      </c>
      <c r="O511">
        <v>25.830679984297987</v>
      </c>
      <c r="P511">
        <f t="shared" si="197"/>
        <v>25.904110125772199</v>
      </c>
      <c r="Q511">
        <v>16.318941858943603</v>
      </c>
      <c r="R511">
        <f t="shared" si="199"/>
        <v>18.91830292423629</v>
      </c>
      <c r="S511">
        <v>12.7</v>
      </c>
      <c r="T511">
        <f t="shared" si="204"/>
        <v>18</v>
      </c>
      <c r="U511">
        <v>100</v>
      </c>
    </row>
    <row r="512" spans="1:24">
      <c r="A512">
        <v>1997</v>
      </c>
      <c r="B512" t="s">
        <v>5</v>
      </c>
      <c r="C512">
        <f t="shared" si="181"/>
        <v>23</v>
      </c>
      <c r="D512">
        <v>1589.0140608296622</v>
      </c>
      <c r="E512">
        <f t="shared" si="202"/>
        <v>-54.866398985245951</v>
      </c>
      <c r="F512">
        <f t="shared" si="203"/>
        <v>1643.8804598149081</v>
      </c>
      <c r="G512">
        <f t="shared" si="200"/>
        <v>7.3708690153519782</v>
      </c>
      <c r="H512">
        <f t="shared" si="201"/>
        <v>-3.3945844612464526E-2</v>
      </c>
      <c r="I512">
        <v>154.76348043630901</v>
      </c>
      <c r="J512">
        <f t="shared" si="182"/>
        <v>38.829301338285198</v>
      </c>
      <c r="K512">
        <v>62.740228345874328</v>
      </c>
      <c r="L512">
        <f t="shared" si="198"/>
        <v>60.37946525930127</v>
      </c>
      <c r="M512">
        <v>5.5100002288818404</v>
      </c>
      <c r="N512">
        <f t="shared" si="183"/>
        <v>6.7399997711181596</v>
      </c>
      <c r="O512">
        <v>28.338867457404117</v>
      </c>
      <c r="P512">
        <f t="shared" si="197"/>
        <v>25.830679984297987</v>
      </c>
      <c r="Q512">
        <v>15.435835432148265</v>
      </c>
      <c r="R512">
        <f t="shared" si="199"/>
        <v>16.318941858943603</v>
      </c>
      <c r="S512">
        <v>21.5</v>
      </c>
      <c r="T512">
        <f t="shared" si="204"/>
        <v>12.7</v>
      </c>
      <c r="U512">
        <v>95.540099999999995</v>
      </c>
      <c r="V512">
        <f t="shared" ref="V512:V531" si="205">IF($B512=$B511,U511,"")</f>
        <v>100</v>
      </c>
    </row>
    <row r="513" spans="1:24">
      <c r="A513">
        <v>1998</v>
      </c>
      <c r="B513" t="s">
        <v>5</v>
      </c>
      <c r="C513">
        <f t="shared" si="181"/>
        <v>23</v>
      </c>
      <c r="D513">
        <v>1864.9913869855407</v>
      </c>
      <c r="E513">
        <f t="shared" si="202"/>
        <v>275.97732615587847</v>
      </c>
      <c r="F513">
        <f t="shared" si="203"/>
        <v>1589.0140608296622</v>
      </c>
      <c r="G513">
        <f t="shared" si="200"/>
        <v>7.5310117138289359</v>
      </c>
      <c r="H513">
        <f t="shared" si="201"/>
        <v>0.16014269847695761</v>
      </c>
      <c r="I513">
        <v>59.096582754116703</v>
      </c>
      <c r="J513">
        <f t="shared" si="182"/>
        <v>154.76348043630901</v>
      </c>
      <c r="K513">
        <v>53.477249120320792</v>
      </c>
      <c r="L513">
        <f t="shared" si="198"/>
        <v>62.740228345874328</v>
      </c>
      <c r="M513">
        <v>5.6300001144409197</v>
      </c>
      <c r="N513">
        <f t="shared" si="183"/>
        <v>5.5100002288818404</v>
      </c>
      <c r="O513">
        <v>30.706776281003489</v>
      </c>
      <c r="P513">
        <f t="shared" si="197"/>
        <v>28.338867457404117</v>
      </c>
      <c r="Q513">
        <v>11.352325144466006</v>
      </c>
      <c r="R513">
        <f t="shared" si="199"/>
        <v>15.435835432148265</v>
      </c>
      <c r="S513">
        <v>16.600000000000001</v>
      </c>
      <c r="T513">
        <f t="shared" si="204"/>
        <v>21.5</v>
      </c>
      <c r="U513">
        <v>77.222399999999993</v>
      </c>
      <c r="V513">
        <f t="shared" si="205"/>
        <v>95.540099999999995</v>
      </c>
      <c r="W513">
        <v>-0.31958388844515784</v>
      </c>
    </row>
    <row r="514" spans="1:24">
      <c r="A514">
        <v>1999</v>
      </c>
      <c r="B514" t="s">
        <v>5</v>
      </c>
      <c r="C514">
        <f t="shared" si="181"/>
        <v>23</v>
      </c>
      <c r="D514">
        <v>1610.1343704597959</v>
      </c>
      <c r="E514">
        <f t="shared" si="202"/>
        <v>-254.85701652574471</v>
      </c>
      <c r="F514">
        <f t="shared" si="203"/>
        <v>1864.9913869855407</v>
      </c>
      <c r="G514">
        <f t="shared" si="200"/>
        <v>7.3840729144088408</v>
      </c>
      <c r="H514">
        <f t="shared" si="201"/>
        <v>-0.14693879942009502</v>
      </c>
      <c r="I514">
        <v>45.803781132636203</v>
      </c>
      <c r="J514">
        <f t="shared" si="182"/>
        <v>59.096582754116703</v>
      </c>
      <c r="K514">
        <v>59.926567338507624</v>
      </c>
      <c r="L514">
        <f t="shared" si="198"/>
        <v>53.477249120320792</v>
      </c>
      <c r="M514">
        <v>6.2399997711181596</v>
      </c>
      <c r="N514">
        <f t="shared" si="183"/>
        <v>5.6300001144409197</v>
      </c>
      <c r="O514">
        <v>33.043255694906577</v>
      </c>
      <c r="P514">
        <f t="shared" si="197"/>
        <v>30.706776281003489</v>
      </c>
      <c r="Q514">
        <v>11.875575209897727</v>
      </c>
      <c r="R514">
        <f t="shared" si="199"/>
        <v>11.352325144466006</v>
      </c>
      <c r="S514">
        <v>19.899999999999999</v>
      </c>
      <c r="T514">
        <f t="shared" si="204"/>
        <v>16.600000000000001</v>
      </c>
      <c r="U514">
        <v>78.734899999999996</v>
      </c>
      <c r="V514">
        <f t="shared" si="205"/>
        <v>77.222399999999993</v>
      </c>
      <c r="W514">
        <v>-0.31990771312615129</v>
      </c>
      <c r="X514">
        <f t="shared" ref="X514:X520" si="206">IF($B514=$B513,W513,"")</f>
        <v>-0.31958388844515784</v>
      </c>
    </row>
    <row r="515" spans="1:24">
      <c r="A515">
        <v>2000</v>
      </c>
      <c r="B515" t="s">
        <v>5</v>
      </c>
      <c r="C515">
        <f t="shared" ref="C515:C578" si="207">IF(B515=B514,C514,C514+1)</f>
        <v>23</v>
      </c>
      <c r="D515">
        <v>1668.1627311967809</v>
      </c>
      <c r="E515">
        <f t="shared" si="202"/>
        <v>58.028360736984951</v>
      </c>
      <c r="F515">
        <f t="shared" si="203"/>
        <v>1610.1343704597959</v>
      </c>
      <c r="G515">
        <f t="shared" si="200"/>
        <v>7.4194781388294926</v>
      </c>
      <c r="H515">
        <f t="shared" si="201"/>
        <v>3.5405224420651749E-2</v>
      </c>
      <c r="I515">
        <v>45.666594044023803</v>
      </c>
      <c r="J515">
        <f t="shared" ref="J515:J578" si="208">IF($B515=$B514,I514,"")</f>
        <v>45.803781132636203</v>
      </c>
      <c r="K515">
        <v>70.712504290971552</v>
      </c>
      <c r="L515">
        <f t="shared" si="198"/>
        <v>59.926567338507624</v>
      </c>
      <c r="M515">
        <v>6.9699997901916504</v>
      </c>
      <c r="N515">
        <f t="shared" ref="N515:N578" si="209">IF($B515=$B514,M514,"")</f>
        <v>6.2399997711181596</v>
      </c>
      <c r="O515">
        <v>33.313811207094901</v>
      </c>
      <c r="P515">
        <f t="shared" si="197"/>
        <v>33.043255694906577</v>
      </c>
      <c r="Q515">
        <v>16.136389530398535</v>
      </c>
      <c r="R515">
        <f t="shared" si="199"/>
        <v>11.875575209897727</v>
      </c>
      <c r="S515">
        <v>20.3</v>
      </c>
      <c r="T515">
        <f t="shared" si="204"/>
        <v>19.899999999999999</v>
      </c>
      <c r="U515">
        <v>74.113900000000001</v>
      </c>
      <c r="V515">
        <f t="shared" si="205"/>
        <v>78.734899999999996</v>
      </c>
      <c r="W515">
        <v>-0.31990350742273271</v>
      </c>
      <c r="X515">
        <f t="shared" si="206"/>
        <v>-0.31990771312615129</v>
      </c>
    </row>
    <row r="516" spans="1:24">
      <c r="A516">
        <v>2001</v>
      </c>
      <c r="B516" t="s">
        <v>5</v>
      </c>
      <c r="C516">
        <f t="shared" si="207"/>
        <v>23</v>
      </c>
      <c r="D516">
        <v>1839.7294501139579</v>
      </c>
      <c r="E516">
        <f t="shared" si="202"/>
        <v>171.56671891717701</v>
      </c>
      <c r="F516">
        <f t="shared" si="203"/>
        <v>1668.1627311967809</v>
      </c>
      <c r="G516">
        <f t="shared" si="200"/>
        <v>7.5173738018103426</v>
      </c>
      <c r="H516">
        <f t="shared" si="201"/>
        <v>9.7895662980850062E-2</v>
      </c>
      <c r="I516">
        <v>34.477012349352798</v>
      </c>
      <c r="J516">
        <f t="shared" si="208"/>
        <v>45.666594044023803</v>
      </c>
      <c r="K516">
        <v>73.496964349701514</v>
      </c>
      <c r="L516">
        <f t="shared" si="198"/>
        <v>70.712504290971552</v>
      </c>
      <c r="M516">
        <v>6.5599999427795401</v>
      </c>
      <c r="N516">
        <f t="shared" si="209"/>
        <v>6.9699997901916504</v>
      </c>
      <c r="O516">
        <v>32.07428215997674</v>
      </c>
      <c r="P516">
        <f t="shared" si="197"/>
        <v>33.313811207094901</v>
      </c>
      <c r="Q516">
        <v>17.226334350850863</v>
      </c>
      <c r="R516">
        <f t="shared" si="199"/>
        <v>16.136389530398535</v>
      </c>
      <c r="S516">
        <v>16.899999999999999</v>
      </c>
      <c r="T516">
        <f t="shared" si="204"/>
        <v>20.3</v>
      </c>
      <c r="U516">
        <v>72.308999999999997</v>
      </c>
      <c r="V516">
        <f t="shared" si="205"/>
        <v>74.113900000000001</v>
      </c>
      <c r="W516">
        <v>-0.31722030601969381</v>
      </c>
      <c r="X516">
        <f t="shared" si="206"/>
        <v>-0.31990350742273271</v>
      </c>
    </row>
    <row r="517" spans="1:24">
      <c r="A517">
        <v>2002</v>
      </c>
      <c r="B517" t="s">
        <v>5</v>
      </c>
      <c r="C517">
        <f t="shared" si="207"/>
        <v>23</v>
      </c>
      <c r="D517">
        <v>2124.8736133583502</v>
      </c>
      <c r="E517">
        <f t="shared" si="202"/>
        <v>285.1441632443923</v>
      </c>
      <c r="F517">
        <f t="shared" si="203"/>
        <v>1839.7294501139579</v>
      </c>
      <c r="G517">
        <f t="shared" si="200"/>
        <v>7.6614676035230875</v>
      </c>
      <c r="H517">
        <f t="shared" si="201"/>
        <v>0.14409380171274488</v>
      </c>
      <c r="I517">
        <v>22.539886260538601</v>
      </c>
      <c r="J517">
        <f t="shared" si="208"/>
        <v>34.477012349352798</v>
      </c>
      <c r="K517">
        <v>76.049203957282316</v>
      </c>
      <c r="L517">
        <f t="shared" si="198"/>
        <v>73.496964349701514</v>
      </c>
      <c r="M517">
        <v>8.1099996566772496</v>
      </c>
      <c r="N517">
        <f t="shared" si="209"/>
        <v>6.5599999427795401</v>
      </c>
      <c r="O517">
        <v>30.908405949027056</v>
      </c>
      <c r="P517">
        <f t="shared" si="197"/>
        <v>32.07428215997674</v>
      </c>
      <c r="Q517">
        <v>19.181647120487451</v>
      </c>
      <c r="R517">
        <f t="shared" si="199"/>
        <v>17.226334350850863</v>
      </c>
      <c r="S517">
        <v>15.9</v>
      </c>
      <c r="T517">
        <f t="shared" si="204"/>
        <v>16.899999999999999</v>
      </c>
      <c r="U517">
        <v>66.877899999999997</v>
      </c>
      <c r="V517">
        <f t="shared" si="205"/>
        <v>72.308999999999997</v>
      </c>
      <c r="W517">
        <v>-0.31017908063561678</v>
      </c>
      <c r="X517">
        <f t="shared" si="206"/>
        <v>-0.31722030601969381</v>
      </c>
    </row>
    <row r="518" spans="1:24">
      <c r="A518">
        <v>2003</v>
      </c>
      <c r="B518" t="s">
        <v>5</v>
      </c>
      <c r="C518">
        <f t="shared" si="207"/>
        <v>23</v>
      </c>
      <c r="D518">
        <v>2774.955806490515</v>
      </c>
      <c r="E518">
        <f t="shared" si="202"/>
        <v>650.08219313216478</v>
      </c>
      <c r="F518">
        <f t="shared" si="203"/>
        <v>2124.8736133583502</v>
      </c>
      <c r="G518">
        <f t="shared" si="200"/>
        <v>7.9283901004647177</v>
      </c>
      <c r="H518">
        <f t="shared" si="201"/>
        <v>0.26692249694163017</v>
      </c>
      <c r="I518">
        <v>15.2734889936255</v>
      </c>
      <c r="J518">
        <f t="shared" si="208"/>
        <v>22.539886260538601</v>
      </c>
      <c r="K518">
        <v>76.512506722894969</v>
      </c>
      <c r="L518">
        <f t="shared" si="198"/>
        <v>76.049203957282316</v>
      </c>
      <c r="M518">
        <v>6.9499998092651403</v>
      </c>
      <c r="N518">
        <f t="shared" si="209"/>
        <v>8.1099996566772496</v>
      </c>
      <c r="O518">
        <v>29.882305944171168</v>
      </c>
      <c r="P518">
        <f t="shared" si="197"/>
        <v>30.908405949027056</v>
      </c>
      <c r="Q518">
        <v>16.145661802032691</v>
      </c>
      <c r="R518">
        <f t="shared" si="199"/>
        <v>19.181647120487451</v>
      </c>
      <c r="S518">
        <v>14.2</v>
      </c>
      <c r="T518">
        <f t="shared" si="204"/>
        <v>15.9</v>
      </c>
      <c r="U518">
        <v>67.401200000000003</v>
      </c>
      <c r="V518">
        <f t="shared" si="205"/>
        <v>66.877899999999997</v>
      </c>
      <c r="W518">
        <v>-0.30573230932158996</v>
      </c>
      <c r="X518">
        <f t="shared" si="206"/>
        <v>-0.31017908063561678</v>
      </c>
    </row>
    <row r="519" spans="1:24">
      <c r="A519">
        <v>2004</v>
      </c>
      <c r="B519" t="s">
        <v>5</v>
      </c>
      <c r="C519">
        <f t="shared" si="207"/>
        <v>23</v>
      </c>
      <c r="D519">
        <v>3552.9245198174153</v>
      </c>
      <c r="E519">
        <f t="shared" si="202"/>
        <v>777.96871332690034</v>
      </c>
      <c r="F519">
        <f t="shared" si="203"/>
        <v>2774.955806490515</v>
      </c>
      <c r="G519">
        <f t="shared" si="200"/>
        <v>8.1755263517248409</v>
      </c>
      <c r="H519">
        <f t="shared" si="201"/>
        <v>0.24713625126012317</v>
      </c>
      <c r="I519">
        <v>11.874363593639901</v>
      </c>
      <c r="J519">
        <f t="shared" si="208"/>
        <v>15.2734889936255</v>
      </c>
      <c r="K519">
        <v>80.214160860245485</v>
      </c>
      <c r="L519">
        <f t="shared" si="198"/>
        <v>76.512506722894969</v>
      </c>
      <c r="M519">
        <v>7.7199997901916504</v>
      </c>
      <c r="N519">
        <f t="shared" si="209"/>
        <v>6.9499998092651403</v>
      </c>
      <c r="O519">
        <v>30.257980378504158</v>
      </c>
      <c r="P519">
        <f t="shared" si="197"/>
        <v>29.882305944171168</v>
      </c>
      <c r="Q519">
        <v>16.066260297586791</v>
      </c>
      <c r="R519">
        <f t="shared" si="199"/>
        <v>16.145661802032691</v>
      </c>
      <c r="S519">
        <v>13.71</v>
      </c>
      <c r="T519">
        <f t="shared" si="204"/>
        <v>14.2</v>
      </c>
      <c r="U519">
        <v>63.579900000000002</v>
      </c>
      <c r="V519">
        <f t="shared" si="205"/>
        <v>67.401200000000003</v>
      </c>
      <c r="W519">
        <v>-0.29059270256582331</v>
      </c>
      <c r="X519">
        <f t="shared" si="206"/>
        <v>-0.30573230932158996</v>
      </c>
    </row>
    <row r="520" spans="1:24">
      <c r="A520">
        <v>2005</v>
      </c>
      <c r="B520" t="s">
        <v>5</v>
      </c>
      <c r="C520">
        <f t="shared" si="207"/>
        <v>23</v>
      </c>
      <c r="D520">
        <v>4676.3151832595413</v>
      </c>
      <c r="E520">
        <f t="shared" si="202"/>
        <v>1123.390663442126</v>
      </c>
      <c r="F520">
        <f t="shared" si="203"/>
        <v>3552.9245198174153</v>
      </c>
      <c r="G520">
        <f t="shared" si="200"/>
        <v>8.4502657247813602</v>
      </c>
      <c r="H520">
        <f t="shared" si="201"/>
        <v>0.2747393730565193</v>
      </c>
      <c r="I520">
        <v>9.0149128334383501</v>
      </c>
      <c r="J520">
        <f t="shared" si="208"/>
        <v>11.874363593639901</v>
      </c>
      <c r="K520">
        <v>75.927643337712155</v>
      </c>
      <c r="L520">
        <f t="shared" si="198"/>
        <v>80.214160860245485</v>
      </c>
      <c r="M520">
        <v>7.1700000762939498</v>
      </c>
      <c r="N520">
        <f t="shared" si="209"/>
        <v>7.7199997901916504</v>
      </c>
      <c r="O520">
        <v>30.345817119283087</v>
      </c>
      <c r="P520">
        <f t="shared" si="197"/>
        <v>30.257980378504158</v>
      </c>
      <c r="Q520">
        <v>15.318503078681672</v>
      </c>
      <c r="R520">
        <f t="shared" si="199"/>
        <v>16.066260297586791</v>
      </c>
      <c r="S520">
        <v>11.49</v>
      </c>
      <c r="T520">
        <f t="shared" si="204"/>
        <v>13.71</v>
      </c>
      <c r="U520">
        <v>63.091000000000001</v>
      </c>
      <c r="V520">
        <f t="shared" si="205"/>
        <v>63.579900000000002</v>
      </c>
      <c r="X520">
        <f t="shared" si="206"/>
        <v>-0.29059270256582331</v>
      </c>
    </row>
    <row r="521" spans="1:24">
      <c r="A521">
        <v>2006</v>
      </c>
      <c r="B521" t="s">
        <v>5</v>
      </c>
      <c r="C521">
        <f t="shared" si="207"/>
        <v>23</v>
      </c>
      <c r="D521">
        <v>5828.7456623012304</v>
      </c>
      <c r="E521">
        <f t="shared" si="202"/>
        <v>1152.4304790416891</v>
      </c>
      <c r="F521">
        <f t="shared" si="203"/>
        <v>4676.3151832595413</v>
      </c>
      <c r="G521">
        <f t="shared" si="200"/>
        <v>8.6705571039320297</v>
      </c>
      <c r="H521">
        <f t="shared" si="201"/>
        <v>0.22029137915066954</v>
      </c>
      <c r="I521">
        <v>6.5585141227698296</v>
      </c>
      <c r="J521">
        <f t="shared" si="208"/>
        <v>9.0149128334383501</v>
      </c>
      <c r="K521">
        <v>76.052631048087875</v>
      </c>
      <c r="L521">
        <f t="shared" si="198"/>
        <v>75.927643337712155</v>
      </c>
      <c r="M521">
        <v>7.2699999809265101</v>
      </c>
      <c r="N521">
        <f t="shared" si="209"/>
        <v>7.1700000762939498</v>
      </c>
      <c r="O521">
        <v>30.878579890796743</v>
      </c>
      <c r="P521">
        <f t="shared" si="197"/>
        <v>30.345817119283087</v>
      </c>
      <c r="Q521">
        <v>16.946131144573084</v>
      </c>
      <c r="R521">
        <f t="shared" si="199"/>
        <v>15.318503078681672</v>
      </c>
      <c r="S521">
        <v>8.36</v>
      </c>
      <c r="T521">
        <f t="shared" si="204"/>
        <v>11.49</v>
      </c>
      <c r="U521">
        <v>64.586799999999997</v>
      </c>
      <c r="V521">
        <f t="shared" si="205"/>
        <v>63.091000000000001</v>
      </c>
      <c r="W521">
        <v>-0.2642993981661233</v>
      </c>
    </row>
    <row r="522" spans="1:24">
      <c r="A522">
        <v>2007</v>
      </c>
      <c r="B522" t="s">
        <v>5</v>
      </c>
      <c r="C522">
        <f t="shared" si="207"/>
        <v>23</v>
      </c>
      <c r="D522">
        <v>8424.7375346950284</v>
      </c>
      <c r="E522">
        <f t="shared" si="202"/>
        <v>2595.9918723937981</v>
      </c>
      <c r="F522">
        <f t="shared" si="203"/>
        <v>5828.7456623012304</v>
      </c>
      <c r="G522">
        <f t="shared" si="200"/>
        <v>9.0389276015833673</v>
      </c>
      <c r="H522">
        <f t="shared" si="201"/>
        <v>0.36837049765133756</v>
      </c>
      <c r="I522">
        <v>4.8373292831398897</v>
      </c>
      <c r="J522">
        <f t="shared" si="208"/>
        <v>6.5585141227698296</v>
      </c>
      <c r="K522">
        <v>70.778499646835854</v>
      </c>
      <c r="L522">
        <f t="shared" si="198"/>
        <v>76.052631048087875</v>
      </c>
      <c r="M522">
        <v>6.4099998474121103</v>
      </c>
      <c r="N522">
        <f t="shared" si="209"/>
        <v>7.2699999809265101</v>
      </c>
      <c r="O522">
        <v>32.49625273032013</v>
      </c>
      <c r="P522">
        <f t="shared" si="197"/>
        <v>30.878579890796743</v>
      </c>
      <c r="Q522">
        <v>17.713895100327399</v>
      </c>
      <c r="R522">
        <f t="shared" si="199"/>
        <v>16.946131144573084</v>
      </c>
      <c r="S522">
        <v>6.27</v>
      </c>
      <c r="T522">
        <f t="shared" si="204"/>
        <v>8.36</v>
      </c>
      <c r="U522">
        <v>55.511200000000002</v>
      </c>
      <c r="V522">
        <f t="shared" si="205"/>
        <v>64.586799999999997</v>
      </c>
      <c r="W522">
        <v>-0.26361141560369999</v>
      </c>
      <c r="X522">
        <f>IF($B522=$B521,W521,"")</f>
        <v>-0.2642993981661233</v>
      </c>
    </row>
    <row r="523" spans="1:24">
      <c r="A523">
        <v>2008</v>
      </c>
      <c r="B523" t="s">
        <v>5</v>
      </c>
      <c r="C523">
        <f t="shared" si="207"/>
        <v>23</v>
      </c>
      <c r="D523">
        <v>10400.543664000448</v>
      </c>
      <c r="E523">
        <f t="shared" si="202"/>
        <v>1975.8061293054197</v>
      </c>
      <c r="F523">
        <f t="shared" si="203"/>
        <v>8424.7375346950284</v>
      </c>
      <c r="G523">
        <f t="shared" si="200"/>
        <v>9.249613359147812</v>
      </c>
      <c r="H523">
        <f t="shared" si="201"/>
        <v>0.21068575756444474</v>
      </c>
      <c r="I523">
        <v>7.8508025571448297</v>
      </c>
      <c r="J523">
        <f t="shared" si="208"/>
        <v>4.8373292831398897</v>
      </c>
      <c r="K523">
        <v>65.416342502125261</v>
      </c>
      <c r="L523">
        <f t="shared" si="198"/>
        <v>70.778499646835854</v>
      </c>
      <c r="M523">
        <v>5.78999996185303</v>
      </c>
      <c r="N523">
        <f t="shared" si="209"/>
        <v>6.4099998474121103</v>
      </c>
      <c r="O523">
        <v>32.062459645928683</v>
      </c>
      <c r="P523">
        <f t="shared" si="197"/>
        <v>32.49625273032013</v>
      </c>
      <c r="Q523">
        <v>21.511632107523447</v>
      </c>
      <c r="R523">
        <f t="shared" si="199"/>
        <v>17.713895100327399</v>
      </c>
      <c r="S523">
        <v>4.25</v>
      </c>
      <c r="T523">
        <f t="shared" si="204"/>
        <v>6.27</v>
      </c>
      <c r="U523">
        <v>53.462899999999998</v>
      </c>
      <c r="V523">
        <f t="shared" si="205"/>
        <v>55.511200000000002</v>
      </c>
      <c r="W523">
        <v>-0.28459392664271904</v>
      </c>
      <c r="X523">
        <f>IF($B523=$B522,W522,"")</f>
        <v>-0.26361141560369999</v>
      </c>
    </row>
    <row r="524" spans="1:24">
      <c r="A524">
        <v>2009</v>
      </c>
      <c r="B524" t="s">
        <v>5</v>
      </c>
      <c r="C524">
        <f t="shared" si="207"/>
        <v>23</v>
      </c>
      <c r="D524">
        <v>8474.8720026949723</v>
      </c>
      <c r="E524">
        <f t="shared" si="202"/>
        <v>-1925.6716613054759</v>
      </c>
      <c r="F524">
        <f t="shared" si="203"/>
        <v>10400.543664000448</v>
      </c>
      <c r="G524">
        <f t="shared" si="200"/>
        <v>9.044860829207753</v>
      </c>
      <c r="H524">
        <f t="shared" si="201"/>
        <v>-0.20475252994005899</v>
      </c>
      <c r="I524">
        <v>5.5874200426439202</v>
      </c>
      <c r="J524">
        <f t="shared" si="208"/>
        <v>7.8508025571448297</v>
      </c>
      <c r="K524">
        <v>59.315586175083155</v>
      </c>
      <c r="L524">
        <f t="shared" si="198"/>
        <v>65.416342502125261</v>
      </c>
      <c r="M524">
        <v>6.8600001335143999</v>
      </c>
      <c r="N524">
        <f t="shared" si="209"/>
        <v>5.78999996185303</v>
      </c>
      <c r="O524">
        <v>34.727525827626842</v>
      </c>
      <c r="P524">
        <f t="shared" si="197"/>
        <v>32.062459645928683</v>
      </c>
      <c r="Q524">
        <v>21.946796128230559</v>
      </c>
      <c r="R524">
        <f t="shared" si="199"/>
        <v>21.511632107523447</v>
      </c>
      <c r="S524">
        <v>7.15</v>
      </c>
      <c r="T524">
        <f t="shared" si="204"/>
        <v>4.25</v>
      </c>
      <c r="U524">
        <v>52.0107</v>
      </c>
      <c r="V524">
        <f t="shared" si="205"/>
        <v>53.462899999999998</v>
      </c>
      <c r="W524">
        <v>-0.29532006434637931</v>
      </c>
      <c r="X524">
        <f>IF($B524=$B523,W523,"")</f>
        <v>-0.28459392664271904</v>
      </c>
    </row>
    <row r="525" spans="1:24">
      <c r="A525">
        <v>2010</v>
      </c>
      <c r="B525" t="s">
        <v>5</v>
      </c>
      <c r="C525">
        <f t="shared" si="207"/>
        <v>23</v>
      </c>
      <c r="D525">
        <v>8209.9194562169032</v>
      </c>
      <c r="E525">
        <f t="shared" si="202"/>
        <v>-264.95254647806905</v>
      </c>
      <c r="F525">
        <f t="shared" si="203"/>
        <v>8474.8720026949723</v>
      </c>
      <c r="G525">
        <f t="shared" si="200"/>
        <v>9.0130983919497396</v>
      </c>
      <c r="H525">
        <f t="shared" si="201"/>
        <v>-3.1762437258013421E-2</v>
      </c>
      <c r="I525">
        <v>6.0914166860189196</v>
      </c>
      <c r="J525">
        <f t="shared" si="208"/>
        <v>5.5874200426439202</v>
      </c>
      <c r="K525">
        <v>71.235558365688775</v>
      </c>
      <c r="L525">
        <f t="shared" si="198"/>
        <v>59.315586175083155</v>
      </c>
      <c r="M525">
        <v>6.96000003814697</v>
      </c>
      <c r="N525">
        <f t="shared" si="209"/>
        <v>6.8600001335143999</v>
      </c>
      <c r="O525">
        <v>35.353537265710926</v>
      </c>
      <c r="P525">
        <f t="shared" si="197"/>
        <v>34.727525827626842</v>
      </c>
      <c r="Q525">
        <v>21.694580852810812</v>
      </c>
      <c r="R525">
        <f t="shared" si="199"/>
        <v>21.946796128230559</v>
      </c>
      <c r="S525">
        <v>5.96</v>
      </c>
      <c r="T525">
        <f t="shared" si="204"/>
        <v>7.15</v>
      </c>
      <c r="U525">
        <v>52.081899999999997</v>
      </c>
      <c r="V525">
        <f t="shared" si="205"/>
        <v>52.0107</v>
      </c>
      <c r="W525">
        <v>-0.29278272181274123</v>
      </c>
      <c r="X525">
        <f>IF($B525=$B524,W524,"")</f>
        <v>-0.29532006434637931</v>
      </c>
    </row>
    <row r="526" spans="1:24">
      <c r="A526">
        <v>2011</v>
      </c>
      <c r="B526" t="s">
        <v>5</v>
      </c>
      <c r="C526">
        <f t="shared" si="207"/>
        <v>23</v>
      </c>
      <c r="D526">
        <v>9104.9956220301901</v>
      </c>
      <c r="E526">
        <f t="shared" si="202"/>
        <v>895.07616581328693</v>
      </c>
      <c r="F526">
        <f t="shared" si="203"/>
        <v>8209.9194562169032</v>
      </c>
      <c r="G526">
        <f t="shared" si="200"/>
        <v>9.1165785113302018</v>
      </c>
      <c r="H526">
        <f t="shared" si="201"/>
        <v>0.1034801193804622</v>
      </c>
      <c r="I526">
        <v>5.7892532881588199</v>
      </c>
      <c r="J526">
        <f t="shared" si="208"/>
        <v>6.0914166860189196</v>
      </c>
      <c r="K526">
        <v>79.871444490856248</v>
      </c>
      <c r="L526">
        <f t="shared" si="198"/>
        <v>71.235558365688775</v>
      </c>
      <c r="M526">
        <v>7.1799998283386204</v>
      </c>
      <c r="N526">
        <f t="shared" si="209"/>
        <v>6.96000003814697</v>
      </c>
      <c r="O526">
        <v>34.988398640452267</v>
      </c>
      <c r="P526">
        <f t="shared" si="197"/>
        <v>35.353537265710926</v>
      </c>
      <c r="Q526">
        <v>22.755827953017636</v>
      </c>
      <c r="R526">
        <f t="shared" si="199"/>
        <v>21.694580852810812</v>
      </c>
      <c r="S526">
        <v>6.02</v>
      </c>
      <c r="T526">
        <f t="shared" si="204"/>
        <v>5.96</v>
      </c>
      <c r="U526">
        <v>54.142699999999998</v>
      </c>
      <c r="V526">
        <f t="shared" si="205"/>
        <v>52.081899999999997</v>
      </c>
      <c r="X526">
        <f>IF($B526=$B525,W525,"")</f>
        <v>-0.29278272181274123</v>
      </c>
    </row>
    <row r="527" spans="1:24">
      <c r="A527">
        <v>2012</v>
      </c>
      <c r="B527" t="s">
        <v>5</v>
      </c>
      <c r="C527">
        <f t="shared" si="207"/>
        <v>23</v>
      </c>
      <c r="D527">
        <v>8535.0468756266964</v>
      </c>
      <c r="E527">
        <f t="shared" si="202"/>
        <v>-569.94874640349371</v>
      </c>
      <c r="F527">
        <f t="shared" si="203"/>
        <v>9104.9956220301901</v>
      </c>
      <c r="G527">
        <f t="shared" si="200"/>
        <v>9.0519361273782746</v>
      </c>
      <c r="H527">
        <f t="shared" si="201"/>
        <v>-6.4642383951927229E-2</v>
      </c>
      <c r="I527">
        <v>3.33492267693443</v>
      </c>
      <c r="J527">
        <f t="shared" si="208"/>
        <v>5.7892532881588199</v>
      </c>
      <c r="K527">
        <v>79.942429627369023</v>
      </c>
      <c r="L527">
        <f t="shared" si="198"/>
        <v>79.871444490856248</v>
      </c>
      <c r="M527">
        <v>6.78999996185303</v>
      </c>
      <c r="N527">
        <f t="shared" si="209"/>
        <v>7.1799998283386204</v>
      </c>
      <c r="O527">
        <v>33.400904667660022</v>
      </c>
      <c r="P527">
        <f t="shared" si="197"/>
        <v>34.988398640452267</v>
      </c>
      <c r="Q527">
        <v>22.130242390365083</v>
      </c>
      <c r="R527">
        <f t="shared" si="199"/>
        <v>22.755827953017636</v>
      </c>
      <c r="S527">
        <v>6.28</v>
      </c>
      <c r="T527">
        <f t="shared" si="204"/>
        <v>6.02</v>
      </c>
      <c r="U527">
        <v>55.282200000000003</v>
      </c>
      <c r="V527">
        <f t="shared" si="205"/>
        <v>54.142699999999998</v>
      </c>
    </row>
    <row r="528" spans="1:24">
      <c r="A528">
        <v>2013</v>
      </c>
      <c r="B528" t="s">
        <v>5</v>
      </c>
      <c r="C528">
        <f t="shared" si="207"/>
        <v>23</v>
      </c>
      <c r="D528">
        <v>9555.2442173314048</v>
      </c>
      <c r="E528">
        <f t="shared" si="202"/>
        <v>1020.1973417047084</v>
      </c>
      <c r="F528">
        <f t="shared" si="203"/>
        <v>8535.0468756266964</v>
      </c>
      <c r="G528">
        <f t="shared" si="200"/>
        <v>9.1648454154614445</v>
      </c>
      <c r="H528">
        <f t="shared" si="201"/>
        <v>0.11290928808316991</v>
      </c>
      <c r="I528">
        <v>3.98471235548128</v>
      </c>
      <c r="J528">
        <f t="shared" si="208"/>
        <v>3.33492267693443</v>
      </c>
      <c r="K528">
        <v>80.524404863630934</v>
      </c>
      <c r="L528">
        <f t="shared" si="198"/>
        <v>79.942429627369023</v>
      </c>
      <c r="M528">
        <v>7.0999999046325701</v>
      </c>
      <c r="N528">
        <f t="shared" si="209"/>
        <v>6.78999996185303</v>
      </c>
      <c r="O528">
        <v>31.590908876318458</v>
      </c>
      <c r="P528">
        <f t="shared" si="197"/>
        <v>33.400904667660022</v>
      </c>
      <c r="Q528">
        <v>24.522458462627885</v>
      </c>
      <c r="R528">
        <f t="shared" si="199"/>
        <v>22.130242390365083</v>
      </c>
      <c r="S528">
        <v>5.47</v>
      </c>
      <c r="T528">
        <f t="shared" si="204"/>
        <v>6.28</v>
      </c>
      <c r="U528">
        <v>53.779000000000003</v>
      </c>
      <c r="V528">
        <f t="shared" si="205"/>
        <v>55.282200000000003</v>
      </c>
    </row>
    <row r="529" spans="1:24">
      <c r="A529">
        <v>2014</v>
      </c>
      <c r="B529" t="s">
        <v>5</v>
      </c>
      <c r="C529">
        <f t="shared" si="207"/>
        <v>23</v>
      </c>
      <c r="D529">
        <v>10026.97357817941</v>
      </c>
      <c r="E529">
        <f t="shared" si="202"/>
        <v>471.72936084800494</v>
      </c>
      <c r="F529">
        <f t="shared" si="203"/>
        <v>9555.2442173314048</v>
      </c>
      <c r="G529">
        <f t="shared" si="200"/>
        <v>9.2130340984530772</v>
      </c>
      <c r="H529">
        <f t="shared" si="201"/>
        <v>4.8188682991632703E-2</v>
      </c>
      <c r="I529">
        <v>1.06830987684293</v>
      </c>
      <c r="J529">
        <f t="shared" si="208"/>
        <v>3.98471235548128</v>
      </c>
      <c r="K529">
        <v>82.768156453408452</v>
      </c>
      <c r="L529">
        <f t="shared" ref="L529:L554" si="210">IF($B529=$B528,K528,"")</f>
        <v>80.524404863630934</v>
      </c>
      <c r="M529">
        <v>6.8000001907348597</v>
      </c>
      <c r="N529">
        <f t="shared" si="209"/>
        <v>7.0999999046325701</v>
      </c>
      <c r="O529">
        <v>32.425412820201792</v>
      </c>
      <c r="P529">
        <f t="shared" si="197"/>
        <v>31.590908876318458</v>
      </c>
      <c r="Q529">
        <v>24.094321425980251</v>
      </c>
      <c r="R529">
        <f t="shared" si="199"/>
        <v>24.522458462627885</v>
      </c>
      <c r="S529">
        <v>5.12</v>
      </c>
      <c r="T529">
        <f t="shared" si="204"/>
        <v>5.47</v>
      </c>
      <c r="U529">
        <v>53.458199999999998</v>
      </c>
      <c r="V529">
        <f t="shared" si="205"/>
        <v>53.779000000000003</v>
      </c>
    </row>
    <row r="530" spans="1:24">
      <c r="A530">
        <v>2015</v>
      </c>
      <c r="B530" t="s">
        <v>5</v>
      </c>
      <c r="C530">
        <f t="shared" si="207"/>
        <v>23</v>
      </c>
      <c r="D530">
        <v>8977.498544251368</v>
      </c>
      <c r="E530">
        <f t="shared" si="202"/>
        <v>-1049.4750339280417</v>
      </c>
      <c r="F530">
        <f t="shared" si="203"/>
        <v>10026.97357817941</v>
      </c>
      <c r="G530">
        <f t="shared" si="200"/>
        <v>9.1024765639449878</v>
      </c>
      <c r="H530">
        <f t="shared" si="201"/>
        <v>-0.11055753450808936</v>
      </c>
      <c r="I530">
        <v>-0.59415643749513702</v>
      </c>
      <c r="J530">
        <f t="shared" si="208"/>
        <v>1.06830987684293</v>
      </c>
      <c r="K530">
        <v>82.657505503181511</v>
      </c>
      <c r="L530">
        <f t="shared" si="210"/>
        <v>82.768156453408452</v>
      </c>
      <c r="M530">
        <v>6.8099999427795401</v>
      </c>
      <c r="N530">
        <f t="shared" si="209"/>
        <v>6.8000001907348597</v>
      </c>
      <c r="O530">
        <v>33.214770165865879</v>
      </c>
      <c r="P530">
        <f t="shared" si="197"/>
        <v>32.425412820201792</v>
      </c>
      <c r="Q530">
        <v>23.914179778064451</v>
      </c>
      <c r="R530">
        <f t="shared" si="199"/>
        <v>24.094321425980251</v>
      </c>
      <c r="S530">
        <v>4.8</v>
      </c>
      <c r="T530">
        <f t="shared" si="204"/>
        <v>5.12</v>
      </c>
      <c r="U530">
        <v>65.670199999999994</v>
      </c>
      <c r="V530">
        <f t="shared" si="205"/>
        <v>53.458199999999998</v>
      </c>
    </row>
    <row r="531" spans="1:24">
      <c r="A531">
        <v>1993</v>
      </c>
      <c r="B531" t="s">
        <v>4</v>
      </c>
      <c r="C531">
        <f t="shared" si="207"/>
        <v>24</v>
      </c>
      <c r="D531">
        <v>3089.4382764856496</v>
      </c>
      <c r="E531" t="str">
        <f t="shared" si="202"/>
        <v/>
      </c>
      <c r="F531" t="str">
        <f t="shared" si="203"/>
        <v/>
      </c>
      <c r="G531">
        <f t="shared" si="200"/>
        <v>8.0357445658213358</v>
      </c>
      <c r="H531" t="str">
        <f t="shared" si="201"/>
        <v/>
      </c>
      <c r="I531">
        <v>23.287027664545001</v>
      </c>
      <c r="J531" t="str">
        <f t="shared" si="208"/>
        <v/>
      </c>
      <c r="K531">
        <v>114.80010310894954</v>
      </c>
      <c r="L531" t="str">
        <f t="shared" si="210"/>
        <v/>
      </c>
      <c r="M531">
        <v>12.199999809265099</v>
      </c>
      <c r="N531" t="str">
        <f t="shared" si="209"/>
        <v/>
      </c>
      <c r="P531" t="str">
        <f t="shared" si="197"/>
        <v/>
      </c>
      <c r="R531" t="str">
        <f t="shared" si="199"/>
        <v/>
      </c>
      <c r="S531">
        <v>5.45</v>
      </c>
      <c r="T531" t="str">
        <f t="shared" si="204"/>
        <v/>
      </c>
      <c r="V531" t="str">
        <f t="shared" si="205"/>
        <v/>
      </c>
      <c r="X531" t="str">
        <f>IF($B531=$B530,W530,"")</f>
        <v/>
      </c>
    </row>
    <row r="532" spans="1:24">
      <c r="A532">
        <v>1994</v>
      </c>
      <c r="B532" t="s">
        <v>4</v>
      </c>
      <c r="C532">
        <f t="shared" si="207"/>
        <v>24</v>
      </c>
      <c r="D532">
        <v>3755.7277365689406</v>
      </c>
      <c r="E532">
        <f t="shared" si="202"/>
        <v>666.28946008329103</v>
      </c>
      <c r="F532">
        <f t="shared" si="203"/>
        <v>3089.4382764856496</v>
      </c>
      <c r="G532">
        <f t="shared" ref="G532:G553" si="211">LN(D532)</f>
        <v>8.2310373500993474</v>
      </c>
      <c r="H532">
        <f t="shared" ref="H532:H554" si="212">IF(B532=B531,G532-G531,"")</f>
        <v>0.19529278427801167</v>
      </c>
      <c r="I532">
        <v>13.4155203422246</v>
      </c>
      <c r="J532">
        <f t="shared" si="208"/>
        <v>23.287027664545001</v>
      </c>
      <c r="K532">
        <v>111.13216497477242</v>
      </c>
      <c r="L532">
        <f t="shared" si="210"/>
        <v>114.80010310894954</v>
      </c>
      <c r="M532">
        <v>13.6499996185303</v>
      </c>
      <c r="N532">
        <f t="shared" si="209"/>
        <v>12.199999809265099</v>
      </c>
      <c r="S532">
        <v>5.16</v>
      </c>
      <c r="T532">
        <f t="shared" si="204"/>
        <v>5.45</v>
      </c>
    </row>
    <row r="533" spans="1:24">
      <c r="A533">
        <v>1995</v>
      </c>
      <c r="B533" t="s">
        <v>4</v>
      </c>
      <c r="C533">
        <f t="shared" si="207"/>
        <v>24</v>
      </c>
      <c r="D533">
        <v>4799.1510511760453</v>
      </c>
      <c r="E533">
        <f t="shared" ref="E533:E554" si="213">IF($B533=$B532,D533-D532,"")</f>
        <v>1043.4233146071047</v>
      </c>
      <c r="F533">
        <f t="shared" ref="F533:F554" si="214">IF($B533=$B532,D532,"")</f>
        <v>3755.7277365689406</v>
      </c>
      <c r="G533">
        <f t="shared" si="211"/>
        <v>8.4761943169153167</v>
      </c>
      <c r="H533">
        <f t="shared" si="212"/>
        <v>0.24515696681596921</v>
      </c>
      <c r="I533">
        <v>9.8410957983775695</v>
      </c>
      <c r="J533">
        <f t="shared" si="208"/>
        <v>13.4155203422246</v>
      </c>
      <c r="K533">
        <v>111.23829599216246</v>
      </c>
      <c r="L533">
        <f t="shared" si="210"/>
        <v>111.13216497477242</v>
      </c>
      <c r="M533">
        <v>13.1099996566772</v>
      </c>
      <c r="N533">
        <f t="shared" si="209"/>
        <v>13.6499996185303</v>
      </c>
      <c r="O533">
        <v>42.471178939435362</v>
      </c>
      <c r="Q533">
        <v>29.381568612255887</v>
      </c>
      <c r="S533">
        <v>6.36</v>
      </c>
      <c r="T533">
        <f t="shared" si="204"/>
        <v>5.16</v>
      </c>
    </row>
    <row r="534" spans="1:24">
      <c r="A534">
        <v>1996</v>
      </c>
      <c r="B534" t="s">
        <v>4</v>
      </c>
      <c r="C534">
        <f t="shared" si="207"/>
        <v>24</v>
      </c>
      <c r="D534">
        <v>5177.7488642500739</v>
      </c>
      <c r="E534">
        <f t="shared" si="213"/>
        <v>378.59781307402864</v>
      </c>
      <c r="F534">
        <f t="shared" si="214"/>
        <v>4799.1510511760453</v>
      </c>
      <c r="G534">
        <f t="shared" si="211"/>
        <v>8.5521256586042149</v>
      </c>
      <c r="H534">
        <f t="shared" si="212"/>
        <v>7.5931341688898257E-2</v>
      </c>
      <c r="I534">
        <v>5.77582786155945</v>
      </c>
      <c r="J534">
        <f t="shared" si="208"/>
        <v>9.8410957983775695</v>
      </c>
      <c r="K534">
        <v>115.22327641540505</v>
      </c>
      <c r="L534">
        <f t="shared" si="210"/>
        <v>111.23829599216246</v>
      </c>
      <c r="M534">
        <v>11.3400001525879</v>
      </c>
      <c r="N534">
        <f t="shared" si="209"/>
        <v>13.1099996566772</v>
      </c>
      <c r="O534">
        <v>49.289082426750987</v>
      </c>
      <c r="P534">
        <f t="shared" ref="P534:P554" si="215">IF($B534=$B533,O533,"")</f>
        <v>42.471178939435362</v>
      </c>
      <c r="Q534">
        <v>26.754539881961549</v>
      </c>
      <c r="R534">
        <f t="shared" ref="R534:R554" si="216">IF($B534=$B533,Q533,"")</f>
        <v>29.381568612255887</v>
      </c>
      <c r="S534">
        <v>4.17</v>
      </c>
      <c r="T534">
        <f t="shared" si="204"/>
        <v>6.36</v>
      </c>
      <c r="U534">
        <v>81.441599999999994</v>
      </c>
      <c r="W534">
        <v>-0.29402922488075728</v>
      </c>
    </row>
    <row r="535" spans="1:24">
      <c r="A535">
        <v>1997</v>
      </c>
      <c r="B535" t="s">
        <v>4</v>
      </c>
      <c r="C535">
        <f t="shared" si="207"/>
        <v>24</v>
      </c>
      <c r="D535">
        <v>5138.1486791593597</v>
      </c>
      <c r="E535">
        <f t="shared" si="213"/>
        <v>-39.600185090714149</v>
      </c>
      <c r="F535">
        <f t="shared" si="214"/>
        <v>5177.7488642500739</v>
      </c>
      <c r="G535">
        <f t="shared" si="211"/>
        <v>8.5444481144172446</v>
      </c>
      <c r="H535">
        <f t="shared" si="212"/>
        <v>-7.6775441869703087E-3</v>
      </c>
      <c r="I535">
        <v>6.1419899959565303</v>
      </c>
      <c r="J535">
        <f t="shared" si="208"/>
        <v>5.77582786155945</v>
      </c>
      <c r="K535">
        <v>119.54084382231795</v>
      </c>
      <c r="L535">
        <f t="shared" si="210"/>
        <v>115.22327641540505</v>
      </c>
      <c r="M535">
        <v>11.8900003433228</v>
      </c>
      <c r="N535">
        <f t="shared" si="209"/>
        <v>11.3400001525879</v>
      </c>
      <c r="O535">
        <v>42.387584436746089</v>
      </c>
      <c r="P535">
        <f t="shared" si="215"/>
        <v>49.289082426750987</v>
      </c>
      <c r="Q535">
        <v>27.29930707923625</v>
      </c>
      <c r="R535">
        <f t="shared" si="216"/>
        <v>26.754539881961549</v>
      </c>
      <c r="S535">
        <v>5.58</v>
      </c>
      <c r="T535">
        <f t="shared" si="204"/>
        <v>4.17</v>
      </c>
      <c r="U535">
        <v>68.292299999999997</v>
      </c>
      <c r="V535">
        <f t="shared" ref="V535:V554" si="217">IF($B535=$B534,U534,"")</f>
        <v>81.441599999999994</v>
      </c>
      <c r="W535">
        <v>-0.28182352659807597</v>
      </c>
      <c r="X535">
        <f t="shared" ref="X535:X552" si="218">IF($B535=$B534,W534,"")</f>
        <v>-0.29402922488075728</v>
      </c>
    </row>
    <row r="536" spans="1:24">
      <c r="A536">
        <v>1998</v>
      </c>
      <c r="B536" t="s">
        <v>4</v>
      </c>
      <c r="C536">
        <f t="shared" si="207"/>
        <v>24</v>
      </c>
      <c r="D536">
        <v>5533.5888448763926</v>
      </c>
      <c r="E536">
        <f t="shared" si="213"/>
        <v>395.44016571703287</v>
      </c>
      <c r="F536">
        <f t="shared" si="214"/>
        <v>5138.1486791593597</v>
      </c>
      <c r="G536">
        <f t="shared" si="211"/>
        <v>8.6185918613953003</v>
      </c>
      <c r="H536">
        <f t="shared" si="212"/>
        <v>7.4143746978055702E-2</v>
      </c>
      <c r="I536">
        <v>6.6656512319582903</v>
      </c>
      <c r="J536">
        <f t="shared" si="208"/>
        <v>6.1419899959565303</v>
      </c>
      <c r="K536">
        <v>103.922194424081</v>
      </c>
      <c r="L536">
        <f t="shared" si="210"/>
        <v>119.54084382231795</v>
      </c>
      <c r="M536">
        <v>12.189999580383301</v>
      </c>
      <c r="N536">
        <f t="shared" si="209"/>
        <v>11.8900003433228</v>
      </c>
      <c r="O536">
        <v>41.52705892086248</v>
      </c>
      <c r="P536">
        <f t="shared" si="215"/>
        <v>42.387584436746089</v>
      </c>
      <c r="Q536">
        <v>25.742668881789381</v>
      </c>
      <c r="R536">
        <f t="shared" si="216"/>
        <v>27.29930707923625</v>
      </c>
      <c r="S536">
        <v>6.53</v>
      </c>
      <c r="T536">
        <f t="shared" si="204"/>
        <v>5.58</v>
      </c>
      <c r="U536">
        <v>62.184800000000003</v>
      </c>
      <c r="V536">
        <f t="shared" si="217"/>
        <v>68.292299999999997</v>
      </c>
      <c r="W536">
        <v>-0.29125027310099466</v>
      </c>
      <c r="X536">
        <f t="shared" si="218"/>
        <v>-0.28182352659807597</v>
      </c>
    </row>
    <row r="537" spans="1:24">
      <c r="A537">
        <v>1999</v>
      </c>
      <c r="B537" t="s">
        <v>4</v>
      </c>
      <c r="C537">
        <f t="shared" si="207"/>
        <v>24</v>
      </c>
      <c r="D537">
        <v>5636.5795322278291</v>
      </c>
      <c r="E537">
        <f t="shared" si="213"/>
        <v>102.99068735143646</v>
      </c>
      <c r="F537">
        <f t="shared" si="214"/>
        <v>5533.5888448763926</v>
      </c>
      <c r="G537">
        <f t="shared" si="211"/>
        <v>8.6370326946002116</v>
      </c>
      <c r="H537">
        <f t="shared" si="212"/>
        <v>1.84408332049113E-2</v>
      </c>
      <c r="I537">
        <v>10.570441607522399</v>
      </c>
      <c r="J537">
        <f t="shared" si="208"/>
        <v>6.6656512319582903</v>
      </c>
      <c r="K537">
        <v>99.35648551162376</v>
      </c>
      <c r="L537">
        <f t="shared" si="210"/>
        <v>103.922194424081</v>
      </c>
      <c r="M537">
        <v>15.949999809265099</v>
      </c>
      <c r="N537">
        <f t="shared" si="209"/>
        <v>12.189999580383301</v>
      </c>
      <c r="O537">
        <v>45.211047271944906</v>
      </c>
      <c r="P537">
        <f t="shared" si="215"/>
        <v>41.52705892086248</v>
      </c>
      <c r="Q537">
        <v>24.973570637841387</v>
      </c>
      <c r="R537">
        <f t="shared" si="216"/>
        <v>25.742668881789381</v>
      </c>
      <c r="S537">
        <v>6.54</v>
      </c>
      <c r="T537">
        <f t="shared" si="204"/>
        <v>6.53</v>
      </c>
      <c r="U537">
        <v>73.261399999999995</v>
      </c>
      <c r="V537">
        <f t="shared" si="217"/>
        <v>62.184800000000003</v>
      </c>
      <c r="W537">
        <v>-0.30754953637218402</v>
      </c>
      <c r="X537">
        <f t="shared" si="218"/>
        <v>-0.29125027310099466</v>
      </c>
    </row>
    <row r="538" spans="1:24">
      <c r="A538">
        <v>2000</v>
      </c>
      <c r="B538" t="s">
        <v>4</v>
      </c>
      <c r="C538">
        <f t="shared" si="207"/>
        <v>24</v>
      </c>
      <c r="D538">
        <v>5402.9297536132044</v>
      </c>
      <c r="E538">
        <f t="shared" si="213"/>
        <v>-233.64977861462467</v>
      </c>
      <c r="F538">
        <f t="shared" si="214"/>
        <v>5636.5795322278291</v>
      </c>
      <c r="G538">
        <f t="shared" si="211"/>
        <v>8.594696632392381</v>
      </c>
      <c r="H538">
        <f t="shared" si="212"/>
        <v>-4.2336062207830594E-2</v>
      </c>
      <c r="I538">
        <v>12.0357805974299</v>
      </c>
      <c r="J538">
        <f t="shared" si="208"/>
        <v>10.570441607522399</v>
      </c>
      <c r="K538">
        <v>110.6994316623697</v>
      </c>
      <c r="L538">
        <f t="shared" si="210"/>
        <v>99.35648551162376</v>
      </c>
      <c r="M538">
        <v>19.059999465942401</v>
      </c>
      <c r="N538">
        <f t="shared" si="209"/>
        <v>15.949999809265099</v>
      </c>
      <c r="O538">
        <v>50.068645940548116</v>
      </c>
      <c r="P538">
        <f t="shared" si="215"/>
        <v>45.211047271944906</v>
      </c>
      <c r="Q538">
        <v>24.917659783181421</v>
      </c>
      <c r="R538">
        <f t="shared" si="216"/>
        <v>24.973570637841387</v>
      </c>
      <c r="S538">
        <v>6.45</v>
      </c>
      <c r="T538">
        <f t="shared" si="204"/>
        <v>6.54</v>
      </c>
      <c r="U538">
        <v>75.327799999999996</v>
      </c>
      <c r="V538">
        <f t="shared" si="217"/>
        <v>73.261399999999995</v>
      </c>
      <c r="W538">
        <v>-0.31167071868160134</v>
      </c>
      <c r="X538">
        <f t="shared" si="218"/>
        <v>-0.30754953637218402</v>
      </c>
    </row>
    <row r="539" spans="1:24">
      <c r="A539">
        <v>2001</v>
      </c>
      <c r="B539" t="s">
        <v>4</v>
      </c>
      <c r="C539">
        <f t="shared" si="207"/>
        <v>24</v>
      </c>
      <c r="D539">
        <v>5708.0826593526917</v>
      </c>
      <c r="E539">
        <f t="shared" si="213"/>
        <v>305.15290573948732</v>
      </c>
      <c r="F539">
        <f t="shared" si="214"/>
        <v>5402.9297536132044</v>
      </c>
      <c r="G539">
        <f t="shared" si="211"/>
        <v>8.6496384598080418</v>
      </c>
      <c r="H539">
        <f t="shared" si="212"/>
        <v>5.4941827415660782E-2</v>
      </c>
      <c r="I539">
        <v>7.3296201911553203</v>
      </c>
      <c r="J539">
        <f t="shared" si="208"/>
        <v>12.0357805974299</v>
      </c>
      <c r="K539">
        <v>123.61564007787442</v>
      </c>
      <c r="L539">
        <f t="shared" si="210"/>
        <v>110.6994316623697</v>
      </c>
      <c r="M539">
        <v>19.379999160766602</v>
      </c>
      <c r="N539">
        <f t="shared" si="209"/>
        <v>19.059999465942401</v>
      </c>
      <c r="O539">
        <v>41.840623000072689</v>
      </c>
      <c r="P539">
        <f t="shared" si="215"/>
        <v>50.068645940548116</v>
      </c>
      <c r="Q539">
        <v>24.042143305753349</v>
      </c>
      <c r="R539">
        <f t="shared" si="216"/>
        <v>24.917659783181421</v>
      </c>
      <c r="S539">
        <v>3.82</v>
      </c>
      <c r="T539">
        <f t="shared" si="204"/>
        <v>6.45</v>
      </c>
      <c r="U539">
        <v>73.860699999999994</v>
      </c>
      <c r="V539">
        <f t="shared" si="217"/>
        <v>75.327799999999996</v>
      </c>
      <c r="W539">
        <v>-0.30987096962284538</v>
      </c>
      <c r="X539">
        <f t="shared" si="218"/>
        <v>-0.31167071868160134</v>
      </c>
    </row>
    <row r="540" spans="1:24">
      <c r="A540">
        <v>2002</v>
      </c>
      <c r="B540" t="s">
        <v>4</v>
      </c>
      <c r="C540">
        <f t="shared" si="207"/>
        <v>24</v>
      </c>
      <c r="D540">
        <v>6524.8618781559817</v>
      </c>
      <c r="E540">
        <f t="shared" si="213"/>
        <v>816.77921880328995</v>
      </c>
      <c r="F540">
        <f t="shared" si="214"/>
        <v>5708.0826593526917</v>
      </c>
      <c r="G540">
        <f t="shared" si="211"/>
        <v>8.7833750638681458</v>
      </c>
      <c r="H540">
        <f t="shared" si="212"/>
        <v>0.13373660406010401</v>
      </c>
      <c r="I540">
        <v>3.1271422298460401</v>
      </c>
      <c r="J540">
        <f t="shared" si="208"/>
        <v>7.3296201911553203</v>
      </c>
      <c r="K540">
        <v>122.19613484413372</v>
      </c>
      <c r="L540">
        <f t="shared" si="210"/>
        <v>123.61564007787442</v>
      </c>
      <c r="M540">
        <v>18.719999313354499</v>
      </c>
      <c r="N540">
        <f t="shared" si="209"/>
        <v>19.379999160766602</v>
      </c>
      <c r="O540">
        <v>43.34997718069728</v>
      </c>
      <c r="P540">
        <f t="shared" si="215"/>
        <v>41.840623000072689</v>
      </c>
      <c r="Q540">
        <v>23.666697664877958</v>
      </c>
      <c r="R540">
        <f t="shared" si="216"/>
        <v>24.042143305753349</v>
      </c>
      <c r="S540">
        <v>3.37</v>
      </c>
      <c r="T540">
        <f t="shared" si="204"/>
        <v>3.82</v>
      </c>
      <c r="U540">
        <v>75.043000000000006</v>
      </c>
      <c r="V540">
        <f t="shared" si="217"/>
        <v>73.860699999999994</v>
      </c>
      <c r="W540">
        <v>-0.30843829374354798</v>
      </c>
      <c r="X540">
        <f t="shared" si="218"/>
        <v>-0.30987096962284538</v>
      </c>
    </row>
    <row r="541" spans="1:24">
      <c r="A541">
        <v>2003</v>
      </c>
      <c r="B541" t="s">
        <v>4</v>
      </c>
      <c r="C541">
        <f t="shared" si="207"/>
        <v>24</v>
      </c>
      <c r="D541">
        <v>8696.9132419140478</v>
      </c>
      <c r="E541">
        <f t="shared" si="213"/>
        <v>2172.0513637580661</v>
      </c>
      <c r="F541">
        <f t="shared" si="214"/>
        <v>6524.8618781559817</v>
      </c>
      <c r="G541">
        <f t="shared" si="211"/>
        <v>9.0707234419063472</v>
      </c>
      <c r="H541">
        <f t="shared" si="212"/>
        <v>0.28734837803820135</v>
      </c>
      <c r="I541">
        <v>8.5541430540665093</v>
      </c>
      <c r="J541">
        <f t="shared" si="208"/>
        <v>3.1271422298460401</v>
      </c>
      <c r="K541">
        <v>126.28299454361627</v>
      </c>
      <c r="L541">
        <f t="shared" si="210"/>
        <v>122.19613484413372</v>
      </c>
      <c r="M541">
        <v>17.120000839233398</v>
      </c>
      <c r="N541">
        <f t="shared" si="209"/>
        <v>18.719999313354499</v>
      </c>
      <c r="O541">
        <v>38.087571773262638</v>
      </c>
      <c r="P541">
        <f t="shared" si="215"/>
        <v>43.34997718069728</v>
      </c>
      <c r="Q541">
        <v>19.415056422133397</v>
      </c>
      <c r="R541">
        <f t="shared" si="216"/>
        <v>23.666697664877958</v>
      </c>
      <c r="S541">
        <v>2.91</v>
      </c>
      <c r="T541">
        <f t="shared" si="204"/>
        <v>3.37</v>
      </c>
      <c r="U541">
        <v>74.258399999999995</v>
      </c>
      <c r="V541">
        <f t="shared" si="217"/>
        <v>75.043000000000006</v>
      </c>
      <c r="W541">
        <v>-0.30894900392518165</v>
      </c>
      <c r="X541">
        <f t="shared" si="218"/>
        <v>-0.30843829374354798</v>
      </c>
    </row>
    <row r="542" spans="1:24">
      <c r="A542">
        <v>2004</v>
      </c>
      <c r="B542" t="s">
        <v>4</v>
      </c>
      <c r="C542">
        <f t="shared" si="207"/>
        <v>24</v>
      </c>
      <c r="D542">
        <v>10654.793707293686</v>
      </c>
      <c r="E542">
        <f t="shared" si="213"/>
        <v>1957.8804653796378</v>
      </c>
      <c r="F542">
        <f t="shared" si="214"/>
        <v>8696.9132419140478</v>
      </c>
      <c r="G542">
        <f t="shared" si="211"/>
        <v>9.2737651832278498</v>
      </c>
      <c r="H542">
        <f t="shared" si="212"/>
        <v>0.20304174132150266</v>
      </c>
      <c r="I542">
        <v>7.5485008818341903</v>
      </c>
      <c r="J542">
        <f t="shared" si="208"/>
        <v>8.5541430540665093</v>
      </c>
      <c r="K542">
        <v>140.16182370705422</v>
      </c>
      <c r="L542">
        <f t="shared" si="210"/>
        <v>126.28299454361627</v>
      </c>
      <c r="M542">
        <v>18.600000381469702</v>
      </c>
      <c r="N542">
        <f t="shared" si="209"/>
        <v>17.120000839233398</v>
      </c>
      <c r="O542">
        <v>36.687632928080674</v>
      </c>
      <c r="P542">
        <f t="shared" si="215"/>
        <v>38.087571773262638</v>
      </c>
      <c r="Q542">
        <v>20.47359157653376</v>
      </c>
      <c r="R542">
        <f t="shared" si="216"/>
        <v>19.415056422133397</v>
      </c>
      <c r="S542">
        <v>6.5</v>
      </c>
      <c r="T542">
        <f t="shared" si="204"/>
        <v>2.91</v>
      </c>
      <c r="U542">
        <v>72.897599999999997</v>
      </c>
      <c r="V542">
        <f t="shared" si="217"/>
        <v>74.258399999999995</v>
      </c>
      <c r="W542">
        <v>-0.30821994672271597</v>
      </c>
      <c r="X542">
        <f t="shared" si="218"/>
        <v>-0.30894900392518165</v>
      </c>
    </row>
    <row r="543" spans="1:24">
      <c r="A543">
        <v>2005</v>
      </c>
      <c r="B543" t="s">
        <v>4</v>
      </c>
      <c r="C543">
        <f t="shared" si="207"/>
        <v>24</v>
      </c>
      <c r="D543">
        <v>11669.419747806289</v>
      </c>
      <c r="E543">
        <f t="shared" si="213"/>
        <v>1014.6260405126031</v>
      </c>
      <c r="F543">
        <f t="shared" si="214"/>
        <v>10654.793707293686</v>
      </c>
      <c r="G543">
        <f t="shared" si="211"/>
        <v>9.3647270023483173</v>
      </c>
      <c r="H543">
        <f t="shared" si="212"/>
        <v>9.0961819120467524E-2</v>
      </c>
      <c r="I543">
        <v>2.7090849458839101</v>
      </c>
      <c r="J543">
        <f t="shared" si="208"/>
        <v>7.5485008818341903</v>
      </c>
      <c r="K543">
        <v>148.67939743122952</v>
      </c>
      <c r="L543">
        <f t="shared" si="210"/>
        <v>140.16182370705422</v>
      </c>
      <c r="M543">
        <v>16.2600002288818</v>
      </c>
      <c r="N543">
        <f t="shared" si="209"/>
        <v>18.600000381469702</v>
      </c>
      <c r="O543">
        <v>38.184159219624156</v>
      </c>
      <c r="P543">
        <f t="shared" si="215"/>
        <v>36.687632928080674</v>
      </c>
      <c r="Q543">
        <v>21.929953420949101</v>
      </c>
      <c r="R543">
        <f t="shared" si="216"/>
        <v>20.47359157653376</v>
      </c>
      <c r="S543">
        <v>4.3</v>
      </c>
      <c r="T543">
        <f t="shared" si="204"/>
        <v>6.5</v>
      </c>
      <c r="U543">
        <v>63.818399999999997</v>
      </c>
      <c r="V543">
        <f t="shared" si="217"/>
        <v>72.897599999999997</v>
      </c>
      <c r="W543">
        <v>-0.30779671711058904</v>
      </c>
      <c r="X543">
        <f t="shared" si="218"/>
        <v>-0.30821994672271597</v>
      </c>
    </row>
    <row r="544" spans="1:24">
      <c r="A544">
        <v>2006</v>
      </c>
      <c r="B544" t="s">
        <v>4</v>
      </c>
      <c r="C544">
        <f t="shared" si="207"/>
        <v>24</v>
      </c>
      <c r="D544">
        <v>13139.032176868766</v>
      </c>
      <c r="E544">
        <f t="shared" si="213"/>
        <v>1469.6124290624775</v>
      </c>
      <c r="F544">
        <f t="shared" si="214"/>
        <v>11669.419747806289</v>
      </c>
      <c r="G544">
        <f t="shared" si="211"/>
        <v>9.4833426345975536</v>
      </c>
      <c r="H544">
        <f t="shared" si="212"/>
        <v>0.11861563224923621</v>
      </c>
      <c r="I544">
        <v>4.4833312044961096</v>
      </c>
      <c r="J544">
        <f t="shared" si="208"/>
        <v>2.7090849458839101</v>
      </c>
      <c r="K544">
        <v>166.03110039969147</v>
      </c>
      <c r="L544">
        <f t="shared" si="210"/>
        <v>148.67939743122952</v>
      </c>
      <c r="M544">
        <v>13.3699998855591</v>
      </c>
      <c r="N544">
        <f t="shared" si="209"/>
        <v>16.2600002288818</v>
      </c>
      <c r="O544">
        <v>36.848861559805968</v>
      </c>
      <c r="P544">
        <f t="shared" si="215"/>
        <v>38.184159219624156</v>
      </c>
      <c r="Q544">
        <v>21.320059798929051</v>
      </c>
      <c r="R544">
        <f t="shared" si="216"/>
        <v>21.929953420949101</v>
      </c>
      <c r="S544">
        <v>4.09</v>
      </c>
      <c r="T544">
        <f t="shared" si="204"/>
        <v>4.3</v>
      </c>
      <c r="U544">
        <v>66.393600000000006</v>
      </c>
      <c r="V544">
        <f t="shared" si="217"/>
        <v>63.818399999999997</v>
      </c>
      <c r="W544">
        <v>-0.30216075693552086</v>
      </c>
      <c r="X544">
        <f t="shared" si="218"/>
        <v>-0.30779671711058904</v>
      </c>
    </row>
    <row r="545" spans="1:24">
      <c r="A545">
        <v>2007</v>
      </c>
      <c r="B545" t="s">
        <v>4</v>
      </c>
      <c r="C545">
        <f t="shared" si="207"/>
        <v>24</v>
      </c>
      <c r="D545">
        <v>16057.733143902777</v>
      </c>
      <c r="E545">
        <f t="shared" si="213"/>
        <v>2918.7009670340103</v>
      </c>
      <c r="F545">
        <f t="shared" si="214"/>
        <v>13139.032176868766</v>
      </c>
      <c r="G545">
        <f t="shared" si="211"/>
        <v>9.6839458283416775</v>
      </c>
      <c r="H545">
        <f t="shared" si="212"/>
        <v>0.20060319374412394</v>
      </c>
      <c r="I545">
        <v>2.75672371638138</v>
      </c>
      <c r="J545">
        <f t="shared" si="208"/>
        <v>4.4833312044961096</v>
      </c>
      <c r="K545">
        <v>167.67085490469881</v>
      </c>
      <c r="L545">
        <f t="shared" si="210"/>
        <v>166.03110039969147</v>
      </c>
      <c r="M545">
        <v>11.1400003433228</v>
      </c>
      <c r="N545">
        <f t="shared" si="209"/>
        <v>13.3699998855591</v>
      </c>
      <c r="O545">
        <v>34.739409066042917</v>
      </c>
      <c r="P545">
        <f t="shared" si="215"/>
        <v>36.848861559805968</v>
      </c>
      <c r="Q545">
        <v>23.629263612522841</v>
      </c>
      <c r="R545">
        <f t="shared" si="216"/>
        <v>21.320059798929051</v>
      </c>
      <c r="S545">
        <v>3.73</v>
      </c>
      <c r="T545">
        <f t="shared" si="204"/>
        <v>4.09</v>
      </c>
      <c r="U545">
        <v>63.0822</v>
      </c>
      <c r="V545">
        <f t="shared" si="217"/>
        <v>66.393600000000006</v>
      </c>
      <c r="W545">
        <v>-0.29628383663325047</v>
      </c>
      <c r="X545">
        <f t="shared" si="218"/>
        <v>-0.30216075693552086</v>
      </c>
    </row>
    <row r="546" spans="1:24">
      <c r="A546">
        <v>2008</v>
      </c>
      <c r="B546" t="s">
        <v>4</v>
      </c>
      <c r="C546">
        <f t="shared" si="207"/>
        <v>24</v>
      </c>
      <c r="D546">
        <v>18650.359115410691</v>
      </c>
      <c r="E546">
        <f t="shared" si="213"/>
        <v>2592.6259715079141</v>
      </c>
      <c r="F546">
        <f t="shared" si="214"/>
        <v>16057.733143902777</v>
      </c>
      <c r="G546">
        <f t="shared" si="211"/>
        <v>9.8336206804045752</v>
      </c>
      <c r="H546">
        <f t="shared" si="212"/>
        <v>0.14967485206289766</v>
      </c>
      <c r="I546">
        <v>4.5981797632502799</v>
      </c>
      <c r="J546">
        <f t="shared" si="208"/>
        <v>2.75672371638138</v>
      </c>
      <c r="K546">
        <v>162.92092976100156</v>
      </c>
      <c r="L546">
        <f t="shared" si="210"/>
        <v>167.67085490469881</v>
      </c>
      <c r="M546">
        <v>9.5100002288818395</v>
      </c>
      <c r="N546">
        <f t="shared" si="209"/>
        <v>11.1400003433228</v>
      </c>
      <c r="O546">
        <v>34.760966315544891</v>
      </c>
      <c r="P546">
        <f t="shared" si="215"/>
        <v>34.739409066042917</v>
      </c>
      <c r="Q546">
        <v>22.864919349697644</v>
      </c>
      <c r="R546">
        <f t="shared" si="216"/>
        <v>23.629263612522841</v>
      </c>
      <c r="S546">
        <v>2.0187499999999998</v>
      </c>
      <c r="T546">
        <f t="shared" si="204"/>
        <v>3.73</v>
      </c>
      <c r="U546">
        <v>63.987099999999998</v>
      </c>
      <c r="V546">
        <f t="shared" si="217"/>
        <v>63.0822</v>
      </c>
      <c r="W546">
        <v>-0.30057485458435879</v>
      </c>
      <c r="X546">
        <f t="shared" si="218"/>
        <v>-0.29628383663325047</v>
      </c>
    </row>
    <row r="547" spans="1:24">
      <c r="A547">
        <v>2009</v>
      </c>
      <c r="B547" t="s">
        <v>4</v>
      </c>
      <c r="C547">
        <f t="shared" si="207"/>
        <v>24</v>
      </c>
      <c r="D547">
        <v>16512.981972331709</v>
      </c>
      <c r="E547">
        <f t="shared" si="213"/>
        <v>-2137.377143078982</v>
      </c>
      <c r="F547">
        <f t="shared" si="214"/>
        <v>18650.359115410691</v>
      </c>
      <c r="G547">
        <f t="shared" si="211"/>
        <v>9.7119021367365832</v>
      </c>
      <c r="H547">
        <f t="shared" si="212"/>
        <v>-0.12171854366799195</v>
      </c>
      <c r="I547">
        <v>1.6151046405823599</v>
      </c>
      <c r="J547">
        <f t="shared" si="208"/>
        <v>4.5981797632502799</v>
      </c>
      <c r="K547">
        <v>136.70152697010224</v>
      </c>
      <c r="L547">
        <f t="shared" si="210"/>
        <v>162.92092976100156</v>
      </c>
      <c r="M547">
        <v>12.0299997329712</v>
      </c>
      <c r="N547">
        <f t="shared" si="209"/>
        <v>9.5100002288818395</v>
      </c>
      <c r="O547">
        <v>41.670959781195094</v>
      </c>
      <c r="P547">
        <f t="shared" si="215"/>
        <v>34.760966315544891</v>
      </c>
      <c r="Q547">
        <v>17.431855358757559</v>
      </c>
      <c r="R547">
        <f t="shared" si="216"/>
        <v>22.864919349697644</v>
      </c>
      <c r="T547">
        <f t="shared" si="204"/>
        <v>2.0187499999999998</v>
      </c>
      <c r="U547">
        <v>67.231800000000007</v>
      </c>
      <c r="V547">
        <f t="shared" si="217"/>
        <v>63.987099999999998</v>
      </c>
      <c r="W547">
        <v>-0.30269035297263258</v>
      </c>
      <c r="X547">
        <f t="shared" si="218"/>
        <v>-0.30057485458435879</v>
      </c>
    </row>
    <row r="548" spans="1:24">
      <c r="A548">
        <v>2010</v>
      </c>
      <c r="B548" t="s">
        <v>4</v>
      </c>
      <c r="C548">
        <f t="shared" si="207"/>
        <v>24</v>
      </c>
      <c r="D548">
        <v>16600.613588038526</v>
      </c>
      <c r="E548">
        <f t="shared" si="213"/>
        <v>87.631615706817684</v>
      </c>
      <c r="F548">
        <f t="shared" si="214"/>
        <v>16512.981972331709</v>
      </c>
      <c r="G548">
        <f t="shared" si="211"/>
        <v>9.7171949367963659</v>
      </c>
      <c r="H548">
        <f t="shared" si="212"/>
        <v>5.2928000597827207E-3</v>
      </c>
      <c r="I548">
        <v>0.95701813297513605</v>
      </c>
      <c r="J548">
        <f t="shared" si="208"/>
        <v>1.6151046405823599</v>
      </c>
      <c r="K548">
        <v>154.12305980672085</v>
      </c>
      <c r="L548">
        <f t="shared" si="210"/>
        <v>136.70152697010224</v>
      </c>
      <c r="M548">
        <v>14.3800001144409</v>
      </c>
      <c r="N548">
        <f t="shared" si="209"/>
        <v>12.0299997329712</v>
      </c>
      <c r="O548">
        <v>39.835805485416934</v>
      </c>
      <c r="P548">
        <f t="shared" si="215"/>
        <v>41.670959781195094</v>
      </c>
      <c r="Q548">
        <v>19.490840761900401</v>
      </c>
      <c r="R548">
        <f t="shared" si="216"/>
        <v>17.431855358757559</v>
      </c>
      <c r="U548">
        <v>65.786000000000001</v>
      </c>
      <c r="V548">
        <f t="shared" si="217"/>
        <v>67.231800000000007</v>
      </c>
      <c r="W548">
        <v>-0.30454003536284113</v>
      </c>
      <c r="X548">
        <f t="shared" si="218"/>
        <v>-0.30269035297263258</v>
      </c>
    </row>
    <row r="549" spans="1:24">
      <c r="A549">
        <v>2011</v>
      </c>
      <c r="B549" t="s">
        <v>4</v>
      </c>
      <c r="C549">
        <f t="shared" si="207"/>
        <v>24</v>
      </c>
      <c r="D549">
        <v>18187.157441947787</v>
      </c>
      <c r="E549">
        <f t="shared" si="213"/>
        <v>1586.5438539092611</v>
      </c>
      <c r="F549">
        <f t="shared" si="214"/>
        <v>16600.613588038526</v>
      </c>
      <c r="G549">
        <f t="shared" si="211"/>
        <v>9.8084709889294768</v>
      </c>
      <c r="H549">
        <f t="shared" si="212"/>
        <v>9.1276052133110852E-2</v>
      </c>
      <c r="I549">
        <v>3.9192859914629401</v>
      </c>
      <c r="J549">
        <f t="shared" si="208"/>
        <v>0.95701813297513605</v>
      </c>
      <c r="K549">
        <v>171.00787295773631</v>
      </c>
      <c r="L549">
        <f t="shared" si="210"/>
        <v>154.12305980672085</v>
      </c>
      <c r="M549">
        <v>13.6199998855591</v>
      </c>
      <c r="N549">
        <f t="shared" si="209"/>
        <v>14.3800001144409</v>
      </c>
      <c r="O549">
        <v>39.017249797723132</v>
      </c>
      <c r="P549">
        <f t="shared" si="215"/>
        <v>39.835805485416934</v>
      </c>
      <c r="Q549">
        <v>19.303280180417907</v>
      </c>
      <c r="R549">
        <f t="shared" si="216"/>
        <v>19.490840761900401</v>
      </c>
      <c r="U549">
        <v>65.960400000000007</v>
      </c>
      <c r="V549">
        <f t="shared" si="217"/>
        <v>65.786000000000001</v>
      </c>
      <c r="W549">
        <v>-0.30414844652993472</v>
      </c>
      <c r="X549">
        <f t="shared" si="218"/>
        <v>-0.30454003536284113</v>
      </c>
    </row>
    <row r="550" spans="1:24">
      <c r="A550">
        <v>2012</v>
      </c>
      <c r="B550" t="s">
        <v>4</v>
      </c>
      <c r="C550">
        <f t="shared" si="207"/>
        <v>24</v>
      </c>
      <c r="D550">
        <v>17274.642304050882</v>
      </c>
      <c r="E550">
        <f t="shared" si="213"/>
        <v>-912.5151378969058</v>
      </c>
      <c r="F550">
        <f t="shared" si="214"/>
        <v>18187.157441947787</v>
      </c>
      <c r="G550">
        <f t="shared" si="211"/>
        <v>9.7569949424331277</v>
      </c>
      <c r="H550">
        <f t="shared" si="212"/>
        <v>-5.147604649634907E-2</v>
      </c>
      <c r="I550">
        <v>3.6061026352288601</v>
      </c>
      <c r="J550">
        <f t="shared" si="208"/>
        <v>3.9192859914629401</v>
      </c>
      <c r="K550">
        <v>179.19387884324104</v>
      </c>
      <c r="L550">
        <f t="shared" si="210"/>
        <v>171.00787295773631</v>
      </c>
      <c r="M550">
        <v>13.960000038146999</v>
      </c>
      <c r="N550">
        <f t="shared" si="209"/>
        <v>13.6199998855591</v>
      </c>
      <c r="O550">
        <v>38.950994018679673</v>
      </c>
      <c r="P550">
        <f t="shared" si="215"/>
        <v>39.017249797723132</v>
      </c>
      <c r="Q550">
        <v>21.260284682585837</v>
      </c>
      <c r="R550">
        <f t="shared" si="216"/>
        <v>19.303280180417907</v>
      </c>
      <c r="U550">
        <v>65.4255</v>
      </c>
      <c r="V550">
        <f t="shared" si="217"/>
        <v>65.960400000000007</v>
      </c>
      <c r="W550">
        <v>-0.30384301735502878</v>
      </c>
      <c r="X550">
        <f t="shared" si="218"/>
        <v>-0.30414844652993472</v>
      </c>
    </row>
    <row r="551" spans="1:24">
      <c r="A551">
        <v>2013</v>
      </c>
      <c r="B551" t="s">
        <v>4</v>
      </c>
      <c r="C551">
        <f t="shared" si="207"/>
        <v>24</v>
      </c>
      <c r="D551">
        <v>18191.612786162987</v>
      </c>
      <c r="E551">
        <f t="shared" si="213"/>
        <v>916.97048211210495</v>
      </c>
      <c r="F551">
        <f t="shared" si="214"/>
        <v>17274.642304050882</v>
      </c>
      <c r="G551">
        <f t="shared" si="211"/>
        <v>9.8087159309222667</v>
      </c>
      <c r="H551">
        <f t="shared" si="212"/>
        <v>5.1720988489138975E-2</v>
      </c>
      <c r="I551">
        <v>1.40047368963031</v>
      </c>
      <c r="J551">
        <f t="shared" si="208"/>
        <v>3.6061026352288601</v>
      </c>
      <c r="K551">
        <v>183.40546437230654</v>
      </c>
      <c r="L551">
        <f t="shared" si="210"/>
        <v>179.19387884324104</v>
      </c>
      <c r="M551">
        <v>14.2200002670288</v>
      </c>
      <c r="N551">
        <f t="shared" si="209"/>
        <v>13.960000038146999</v>
      </c>
      <c r="O551">
        <v>39.522018596418526</v>
      </c>
      <c r="P551">
        <f t="shared" si="215"/>
        <v>38.950994018679673</v>
      </c>
      <c r="Q551">
        <v>22.241023451114728</v>
      </c>
      <c r="R551">
        <f t="shared" si="216"/>
        <v>21.260284682585837</v>
      </c>
      <c r="U551">
        <v>72.282399999999996</v>
      </c>
      <c r="V551">
        <f t="shared" si="217"/>
        <v>65.4255</v>
      </c>
      <c r="W551">
        <v>-0.30545779514241733</v>
      </c>
      <c r="X551">
        <f t="shared" si="218"/>
        <v>-0.30384301735502878</v>
      </c>
    </row>
    <row r="552" spans="1:24">
      <c r="A552">
        <v>2014</v>
      </c>
      <c r="B552" t="s">
        <v>4</v>
      </c>
      <c r="C552">
        <f t="shared" si="207"/>
        <v>24</v>
      </c>
      <c r="D552">
        <v>18629.77966300863</v>
      </c>
      <c r="E552">
        <f t="shared" si="213"/>
        <v>438.16687684564386</v>
      </c>
      <c r="F552">
        <f t="shared" si="214"/>
        <v>18191.612786162987</v>
      </c>
      <c r="G552">
        <f t="shared" si="211"/>
        <v>9.8325166365266945</v>
      </c>
      <c r="H552">
        <f t="shared" si="212"/>
        <v>2.3800705604427819E-2</v>
      </c>
      <c r="I552">
        <v>-7.6165329541982393E-2</v>
      </c>
      <c r="J552">
        <f t="shared" si="208"/>
        <v>1.40047368963031</v>
      </c>
      <c r="K552">
        <v>180.27881845797884</v>
      </c>
      <c r="L552">
        <f t="shared" si="210"/>
        <v>183.40546437230654</v>
      </c>
      <c r="M552">
        <v>13.180000305175801</v>
      </c>
      <c r="N552">
        <f t="shared" si="209"/>
        <v>14.2200002670288</v>
      </c>
      <c r="O552">
        <v>39.769315678235834</v>
      </c>
      <c r="P552">
        <f t="shared" si="215"/>
        <v>39.522018596418526</v>
      </c>
      <c r="Q552">
        <v>22.412175696852206</v>
      </c>
      <c r="R552">
        <f t="shared" si="216"/>
        <v>22.241023451114728</v>
      </c>
      <c r="U552">
        <v>71.894499999999994</v>
      </c>
      <c r="V552">
        <f t="shared" si="217"/>
        <v>72.282399999999996</v>
      </c>
      <c r="X552">
        <f t="shared" si="218"/>
        <v>-0.30545779514241733</v>
      </c>
    </row>
    <row r="553" spans="1:24">
      <c r="A553">
        <v>2015</v>
      </c>
      <c r="B553" t="s">
        <v>4</v>
      </c>
      <c r="C553">
        <f t="shared" si="207"/>
        <v>24</v>
      </c>
      <c r="D553">
        <v>16182.303723988365</v>
      </c>
      <c r="E553">
        <f t="shared" si="213"/>
        <v>-2447.4759390202653</v>
      </c>
      <c r="F553">
        <f t="shared" si="214"/>
        <v>18629.77966300863</v>
      </c>
      <c r="G553">
        <f t="shared" si="211"/>
        <v>9.6916735614407088</v>
      </c>
      <c r="H553">
        <f t="shared" si="212"/>
        <v>-0.1408430750859857</v>
      </c>
      <c r="I553">
        <v>-0.325219777427739</v>
      </c>
      <c r="J553">
        <f t="shared" si="208"/>
        <v>-7.6165329541982393E-2</v>
      </c>
      <c r="K553">
        <v>183.11871395879632</v>
      </c>
      <c r="L553">
        <f t="shared" si="210"/>
        <v>180.27881845797884</v>
      </c>
      <c r="M553">
        <v>11.4799995422363</v>
      </c>
      <c r="N553">
        <f t="shared" si="209"/>
        <v>13.180000305175801</v>
      </c>
      <c r="O553">
        <v>40.902810299981141</v>
      </c>
      <c r="P553">
        <f t="shared" si="215"/>
        <v>39.769315678235834</v>
      </c>
      <c r="Q553">
        <v>21.968665523942985</v>
      </c>
      <c r="R553">
        <f t="shared" si="216"/>
        <v>22.412175696852206</v>
      </c>
      <c r="U553">
        <v>73.102099999999993</v>
      </c>
      <c r="V553">
        <f t="shared" si="217"/>
        <v>71.894499999999994</v>
      </c>
    </row>
    <row r="554" spans="1:24">
      <c r="A554">
        <v>1993</v>
      </c>
      <c r="B554" t="s">
        <v>3</v>
      </c>
      <c r="C554">
        <f t="shared" si="207"/>
        <v>25</v>
      </c>
      <c r="E554" t="str">
        <f t="shared" si="213"/>
        <v/>
      </c>
      <c r="F554" t="str">
        <f t="shared" si="214"/>
        <v/>
      </c>
      <c r="H554" t="str">
        <f t="shared" si="212"/>
        <v/>
      </c>
      <c r="I554">
        <v>31.762130630593202</v>
      </c>
      <c r="J554" t="str">
        <f t="shared" si="208"/>
        <v/>
      </c>
      <c r="L554" t="str">
        <f t="shared" si="210"/>
        <v/>
      </c>
      <c r="M554">
        <v>8.5100002288818395</v>
      </c>
      <c r="N554" t="str">
        <f t="shared" si="209"/>
        <v/>
      </c>
      <c r="P554" t="str">
        <f t="shared" si="215"/>
        <v/>
      </c>
      <c r="R554" t="str">
        <f t="shared" si="216"/>
        <v/>
      </c>
      <c r="S554">
        <v>11.95</v>
      </c>
      <c r="T554" t="str">
        <f t="shared" ref="T554:T571" si="219">IF($B554=$B553,S553,"")</f>
        <v/>
      </c>
      <c r="V554" t="str">
        <f t="shared" si="217"/>
        <v/>
      </c>
      <c r="X554" t="str">
        <f>IF($B554=$B553,W553,"")</f>
        <v/>
      </c>
    </row>
    <row r="555" spans="1:24">
      <c r="A555">
        <v>1994</v>
      </c>
      <c r="B555" t="s">
        <v>3</v>
      </c>
      <c r="C555">
        <f t="shared" si="207"/>
        <v>25</v>
      </c>
      <c r="I555">
        <v>20.991818047149899</v>
      </c>
      <c r="J555">
        <f t="shared" si="208"/>
        <v>31.762130630593202</v>
      </c>
      <c r="M555">
        <v>8.2399997711181605</v>
      </c>
      <c r="N555">
        <f t="shared" si="209"/>
        <v>8.5100002288818395</v>
      </c>
      <c r="S555">
        <v>10.41</v>
      </c>
      <c r="T555">
        <f t="shared" si="219"/>
        <v>11.95</v>
      </c>
    </row>
    <row r="556" spans="1:24">
      <c r="A556">
        <v>1995</v>
      </c>
      <c r="B556" t="s">
        <v>3</v>
      </c>
      <c r="C556">
        <f t="shared" si="207"/>
        <v>25</v>
      </c>
      <c r="D556">
        <v>10690.665227864736</v>
      </c>
      <c r="G556">
        <f t="shared" ref="G556:G587" si="220">LN(D556)</f>
        <v>9.2771262310693583</v>
      </c>
      <c r="H556">
        <f t="shared" ref="H556:H587" si="221">IF(B556=B555,G556-G555,"")</f>
        <v>9.2771262310693583</v>
      </c>
      <c r="I556">
        <v>13.4637296178669</v>
      </c>
      <c r="J556">
        <f t="shared" si="208"/>
        <v>20.991818047149899</v>
      </c>
      <c r="K556">
        <v>93.463300995322669</v>
      </c>
      <c r="M556">
        <v>7.1500000953674299</v>
      </c>
      <c r="N556">
        <f t="shared" si="209"/>
        <v>8.2399997711181605</v>
      </c>
      <c r="Q556">
        <v>24.333909617929621</v>
      </c>
      <c r="S556">
        <v>7.13</v>
      </c>
      <c r="T556">
        <f t="shared" si="219"/>
        <v>10.41</v>
      </c>
    </row>
    <row r="557" spans="1:24">
      <c r="A557">
        <v>1996</v>
      </c>
      <c r="B557" t="s">
        <v>3</v>
      </c>
      <c r="C557">
        <f t="shared" si="207"/>
        <v>25</v>
      </c>
      <c r="D557">
        <v>10801.428430554719</v>
      </c>
      <c r="E557">
        <f t="shared" ref="E557:E588" si="222">IF($B557=$B556,D557-D556,"")</f>
        <v>110.76320268998279</v>
      </c>
      <c r="F557">
        <f t="shared" ref="F557:F588" si="223">IF($B557=$B556,D556,"")</f>
        <v>10690.665227864736</v>
      </c>
      <c r="G557">
        <f t="shared" si="220"/>
        <v>9.2874336664548522</v>
      </c>
      <c r="H557">
        <f t="shared" si="221"/>
        <v>1.0307435385493946E-2</v>
      </c>
      <c r="I557">
        <v>9.8644506154685203</v>
      </c>
      <c r="J557">
        <f t="shared" si="208"/>
        <v>13.4637296178669</v>
      </c>
      <c r="K557">
        <v>93.627790232986257</v>
      </c>
      <c r="L557">
        <f t="shared" ref="L557:L588" si="224">IF($B557=$B556,K556,"")</f>
        <v>93.463300995322669</v>
      </c>
      <c r="M557">
        <v>6.9099998474121103</v>
      </c>
      <c r="N557">
        <f t="shared" si="209"/>
        <v>7.1500000953674299</v>
      </c>
      <c r="Q557">
        <v>24.756331748725284</v>
      </c>
      <c r="R557">
        <f t="shared" ref="R557:R588" si="225">IF($B557=$B556,Q556,"")</f>
        <v>24.333909617929621</v>
      </c>
      <c r="S557">
        <v>7.03</v>
      </c>
      <c r="T557">
        <f t="shared" si="219"/>
        <v>7.13</v>
      </c>
      <c r="U557">
        <v>60.083300000000001</v>
      </c>
      <c r="W557">
        <v>-0.31203337005508996</v>
      </c>
    </row>
    <row r="558" spans="1:24">
      <c r="A558">
        <v>1997</v>
      </c>
      <c r="B558" t="s">
        <v>3</v>
      </c>
      <c r="C558">
        <f t="shared" si="207"/>
        <v>25</v>
      </c>
      <c r="D558">
        <v>10447.935707660439</v>
      </c>
      <c r="E558">
        <f t="shared" si="222"/>
        <v>-353.49272289427972</v>
      </c>
      <c r="F558">
        <f t="shared" si="223"/>
        <v>10801.428430554719</v>
      </c>
      <c r="G558">
        <f t="shared" si="220"/>
        <v>9.2541596979425744</v>
      </c>
      <c r="H558">
        <f t="shared" si="221"/>
        <v>-3.3273968512277818E-2</v>
      </c>
      <c r="I558">
        <v>8.3596799070429508</v>
      </c>
      <c r="J558">
        <f t="shared" si="208"/>
        <v>9.8644506154685203</v>
      </c>
      <c r="K558">
        <v>96.32608339345083</v>
      </c>
      <c r="L558">
        <f t="shared" si="224"/>
        <v>93.627790232986257</v>
      </c>
      <c r="M558">
        <v>6.6500000953674299</v>
      </c>
      <c r="N558">
        <f t="shared" si="209"/>
        <v>6.9099998474121103</v>
      </c>
      <c r="Q558">
        <v>25.813342057376897</v>
      </c>
      <c r="R558">
        <f t="shared" si="225"/>
        <v>24.756331748725284</v>
      </c>
      <c r="S558">
        <v>6.43</v>
      </c>
      <c r="T558">
        <f t="shared" si="219"/>
        <v>7.03</v>
      </c>
      <c r="U558">
        <v>60.488199999999999</v>
      </c>
      <c r="V558">
        <f t="shared" ref="V558:V577" si="226">IF($B558=$B557,U557,"")</f>
        <v>60.083300000000001</v>
      </c>
      <c r="W558">
        <v>-0.28968988086444664</v>
      </c>
      <c r="X558">
        <f t="shared" ref="X558:X577" si="227">IF($B558=$B557,W557,"")</f>
        <v>-0.31203337005508996</v>
      </c>
    </row>
    <row r="559" spans="1:24">
      <c r="A559">
        <v>1998</v>
      </c>
      <c r="B559" t="s">
        <v>3</v>
      </c>
      <c r="C559">
        <f t="shared" si="207"/>
        <v>25</v>
      </c>
      <c r="D559">
        <v>11165.276331839592</v>
      </c>
      <c r="E559">
        <f t="shared" si="222"/>
        <v>717.34062417915266</v>
      </c>
      <c r="F559">
        <f t="shared" si="223"/>
        <v>10447.935707660439</v>
      </c>
      <c r="G559">
        <f t="shared" si="220"/>
        <v>9.3205639137968799</v>
      </c>
      <c r="H559">
        <f t="shared" si="221"/>
        <v>6.6404215854305448E-2</v>
      </c>
      <c r="I559">
        <v>7.8911668285668997</v>
      </c>
      <c r="J559">
        <f t="shared" si="208"/>
        <v>8.3596799070429508</v>
      </c>
      <c r="K559">
        <v>96.775018227070987</v>
      </c>
      <c r="L559">
        <f t="shared" si="224"/>
        <v>96.32608339345083</v>
      </c>
      <c r="M559">
        <v>7.3899998664856001</v>
      </c>
      <c r="N559">
        <f t="shared" si="209"/>
        <v>6.6500000953674299</v>
      </c>
      <c r="Q559">
        <v>26.109631259811096</v>
      </c>
      <c r="R559">
        <f t="shared" si="225"/>
        <v>25.813342057376897</v>
      </c>
      <c r="S559">
        <v>5.3</v>
      </c>
      <c r="T559">
        <f t="shared" si="219"/>
        <v>6.43</v>
      </c>
      <c r="U559">
        <v>61.917200000000001</v>
      </c>
      <c r="V559">
        <f t="shared" si="226"/>
        <v>60.488199999999999</v>
      </c>
      <c r="W559">
        <v>-0.28107902955608727</v>
      </c>
      <c r="X559">
        <f t="shared" si="227"/>
        <v>-0.28968988086444664</v>
      </c>
    </row>
    <row r="560" spans="1:24">
      <c r="A560">
        <v>1999</v>
      </c>
      <c r="B560" t="s">
        <v>3</v>
      </c>
      <c r="C560">
        <f t="shared" si="207"/>
        <v>25</v>
      </c>
      <c r="D560">
        <v>11441.997024834063</v>
      </c>
      <c r="E560">
        <f t="shared" si="222"/>
        <v>276.72069299447139</v>
      </c>
      <c r="F560">
        <f t="shared" si="223"/>
        <v>11165.276331839592</v>
      </c>
      <c r="G560">
        <f t="shared" si="220"/>
        <v>9.3450458148069462</v>
      </c>
      <c r="H560">
        <f t="shared" si="221"/>
        <v>2.4481901010066309E-2</v>
      </c>
      <c r="I560">
        <v>6.1555875445155896</v>
      </c>
      <c r="J560">
        <f t="shared" si="208"/>
        <v>7.8911668285668997</v>
      </c>
      <c r="K560">
        <v>92.629104146867064</v>
      </c>
      <c r="L560">
        <f t="shared" si="224"/>
        <v>96.775018227070987</v>
      </c>
      <c r="M560">
        <v>7.3200001716613796</v>
      </c>
      <c r="N560">
        <f t="shared" si="209"/>
        <v>7.3899998664856001</v>
      </c>
      <c r="Q560">
        <v>25.463392366221811</v>
      </c>
      <c r="R560">
        <f t="shared" si="225"/>
        <v>26.109631259811096</v>
      </c>
      <c r="S560">
        <v>5.65</v>
      </c>
      <c r="T560">
        <f t="shared" si="219"/>
        <v>5.3</v>
      </c>
      <c r="U560">
        <v>61.119399999999999</v>
      </c>
      <c r="V560">
        <f t="shared" si="226"/>
        <v>61.917200000000001</v>
      </c>
      <c r="W560">
        <v>-0.2746006018884633</v>
      </c>
      <c r="X560">
        <f t="shared" si="227"/>
        <v>-0.28107902955608727</v>
      </c>
    </row>
    <row r="561" spans="1:24">
      <c r="A561">
        <v>2000</v>
      </c>
      <c r="B561" t="s">
        <v>3</v>
      </c>
      <c r="C561">
        <f t="shared" si="207"/>
        <v>25</v>
      </c>
      <c r="D561">
        <v>10227.736770368498</v>
      </c>
      <c r="E561">
        <f t="shared" si="222"/>
        <v>-1214.2602544655656</v>
      </c>
      <c r="F561">
        <f t="shared" si="223"/>
        <v>11441.997024834063</v>
      </c>
      <c r="G561">
        <f t="shared" si="220"/>
        <v>9.2328585999016113</v>
      </c>
      <c r="H561">
        <f t="shared" si="221"/>
        <v>-0.1121872149053349</v>
      </c>
      <c r="I561">
        <v>8.9117441865876401</v>
      </c>
      <c r="J561">
        <f t="shared" si="208"/>
        <v>6.1555875445155896</v>
      </c>
      <c r="K561">
        <v>103.67912271171051</v>
      </c>
      <c r="L561">
        <f t="shared" si="224"/>
        <v>92.629104146867064</v>
      </c>
      <c r="M561">
        <v>6.9200000762939498</v>
      </c>
      <c r="N561">
        <f t="shared" si="209"/>
        <v>7.3200001716613796</v>
      </c>
      <c r="Q561">
        <v>25.614796782991998</v>
      </c>
      <c r="R561">
        <f t="shared" si="225"/>
        <v>25.463392366221811</v>
      </c>
      <c r="S561">
        <v>5.46</v>
      </c>
      <c r="T561">
        <f t="shared" si="219"/>
        <v>5.65</v>
      </c>
      <c r="U561">
        <v>59.821199999999997</v>
      </c>
      <c r="V561">
        <f t="shared" si="226"/>
        <v>61.119399999999999</v>
      </c>
      <c r="W561">
        <v>-0.27083287037240328</v>
      </c>
      <c r="X561">
        <f t="shared" si="227"/>
        <v>-0.2746006018884633</v>
      </c>
    </row>
    <row r="562" spans="1:24">
      <c r="A562">
        <v>2001</v>
      </c>
      <c r="B562" t="s">
        <v>3</v>
      </c>
      <c r="C562">
        <f t="shared" si="207"/>
        <v>25</v>
      </c>
      <c r="D562">
        <v>10479.296340529158</v>
      </c>
      <c r="E562">
        <f t="shared" si="222"/>
        <v>251.55957016065986</v>
      </c>
      <c r="F562">
        <f t="shared" si="223"/>
        <v>10227.736770368498</v>
      </c>
      <c r="G562">
        <f t="shared" si="220"/>
        <v>9.257156812541556</v>
      </c>
      <c r="H562">
        <f t="shared" si="221"/>
        <v>2.4298212639944694E-2</v>
      </c>
      <c r="I562">
        <v>8.3796658749220505</v>
      </c>
      <c r="J562">
        <f t="shared" si="208"/>
        <v>8.9117441865876401</v>
      </c>
      <c r="K562">
        <v>104.53869423851555</v>
      </c>
      <c r="L562">
        <f t="shared" si="224"/>
        <v>103.67912271171051</v>
      </c>
      <c r="M562">
        <v>5.6799998283386204</v>
      </c>
      <c r="N562">
        <f t="shared" si="209"/>
        <v>6.9200000762939498</v>
      </c>
      <c r="Q562">
        <v>26.275268809292367</v>
      </c>
      <c r="R562">
        <f t="shared" si="225"/>
        <v>25.614796782991998</v>
      </c>
      <c r="S562">
        <v>5.23</v>
      </c>
      <c r="T562">
        <f t="shared" si="219"/>
        <v>5.46</v>
      </c>
      <c r="U562">
        <v>63.860399999999998</v>
      </c>
      <c r="V562">
        <f t="shared" si="226"/>
        <v>59.821199999999997</v>
      </c>
      <c r="W562">
        <v>-0.26316487933188598</v>
      </c>
      <c r="X562">
        <f t="shared" si="227"/>
        <v>-0.27083287037240328</v>
      </c>
    </row>
    <row r="563" spans="1:24">
      <c r="A563">
        <v>2002</v>
      </c>
      <c r="B563" t="s">
        <v>3</v>
      </c>
      <c r="C563">
        <f t="shared" si="207"/>
        <v>25</v>
      </c>
      <c r="D563">
        <v>11814.09994239482</v>
      </c>
      <c r="E563">
        <f t="shared" si="222"/>
        <v>1334.8036018656621</v>
      </c>
      <c r="F563">
        <f t="shared" si="223"/>
        <v>10479.296340529158</v>
      </c>
      <c r="G563">
        <f t="shared" si="220"/>
        <v>9.3770490074889921</v>
      </c>
      <c r="H563">
        <f t="shared" si="221"/>
        <v>0.11989219494743608</v>
      </c>
      <c r="I563">
        <v>7.4807777070375598</v>
      </c>
      <c r="J563">
        <f t="shared" si="208"/>
        <v>8.3796658749220505</v>
      </c>
      <c r="K563">
        <v>103.32714901378901</v>
      </c>
      <c r="L563">
        <f t="shared" si="224"/>
        <v>104.53869423851555</v>
      </c>
      <c r="M563">
        <v>5.9200000762939498</v>
      </c>
      <c r="N563">
        <f t="shared" si="209"/>
        <v>5.6799998283386204</v>
      </c>
      <c r="O563">
        <v>40.477874011370446</v>
      </c>
      <c r="Q563">
        <v>26.087672263888805</v>
      </c>
      <c r="R563">
        <f t="shared" si="225"/>
        <v>26.275268809292367</v>
      </c>
      <c r="S563">
        <v>4.3</v>
      </c>
      <c r="T563">
        <f t="shared" si="219"/>
        <v>5.23</v>
      </c>
      <c r="U563">
        <v>63.851999999999997</v>
      </c>
      <c r="V563">
        <f t="shared" si="226"/>
        <v>63.860399999999998</v>
      </c>
      <c r="W563">
        <v>-0.24798088108317398</v>
      </c>
      <c r="X563">
        <f t="shared" si="227"/>
        <v>-0.26316487933188598</v>
      </c>
    </row>
    <row r="564" spans="1:24">
      <c r="A564">
        <v>2003</v>
      </c>
      <c r="B564" t="s">
        <v>3</v>
      </c>
      <c r="C564">
        <f t="shared" si="207"/>
        <v>25</v>
      </c>
      <c r="D564">
        <v>14880.471540178836</v>
      </c>
      <c r="E564">
        <f t="shared" si="222"/>
        <v>3066.3715977840166</v>
      </c>
      <c r="F564">
        <f t="shared" si="223"/>
        <v>11814.09994239482</v>
      </c>
      <c r="G564">
        <f t="shared" si="220"/>
        <v>9.6078049974131279</v>
      </c>
      <c r="H564">
        <f t="shared" si="221"/>
        <v>0.23075598992413582</v>
      </c>
      <c r="I564">
        <v>5.54416421752898</v>
      </c>
      <c r="J564">
        <f t="shared" si="208"/>
        <v>7.4807777070375598</v>
      </c>
      <c r="K564">
        <v>102.10846676625094</v>
      </c>
      <c r="L564">
        <f t="shared" si="224"/>
        <v>103.32714901378901</v>
      </c>
      <c r="M564">
        <v>6.4800000190734899</v>
      </c>
      <c r="N564">
        <f t="shared" si="209"/>
        <v>5.9200000762939498</v>
      </c>
      <c r="O564">
        <v>40.482159223862837</v>
      </c>
      <c r="P564">
        <f t="shared" ref="P564:P577" si="228">IF($B564=$B563,O563,"")</f>
        <v>40.477874011370446</v>
      </c>
      <c r="Q564">
        <v>25.498574610159608</v>
      </c>
      <c r="R564">
        <f t="shared" si="225"/>
        <v>26.087672263888805</v>
      </c>
      <c r="S564">
        <v>5.0999999999999996</v>
      </c>
      <c r="T564">
        <f t="shared" si="219"/>
        <v>4.3</v>
      </c>
      <c r="U564">
        <v>65.2303</v>
      </c>
      <c r="V564">
        <f t="shared" si="226"/>
        <v>63.851999999999997</v>
      </c>
      <c r="W564">
        <v>-0.23875939831124335</v>
      </c>
      <c r="X564">
        <f t="shared" si="227"/>
        <v>-0.24798088108317398</v>
      </c>
    </row>
    <row r="565" spans="1:24">
      <c r="A565">
        <v>2004</v>
      </c>
      <c r="B565" t="s">
        <v>3</v>
      </c>
      <c r="C565">
        <f t="shared" si="207"/>
        <v>25</v>
      </c>
      <c r="D565">
        <v>17260.901513817302</v>
      </c>
      <c r="E565">
        <f t="shared" si="222"/>
        <v>2380.4299736384655</v>
      </c>
      <c r="F565">
        <f t="shared" si="223"/>
        <v>14880.471540178836</v>
      </c>
      <c r="G565">
        <f t="shared" si="220"/>
        <v>9.7561991946649087</v>
      </c>
      <c r="H565">
        <f t="shared" si="221"/>
        <v>0.14839419725178082</v>
      </c>
      <c r="I565">
        <v>3.59297594249513</v>
      </c>
      <c r="J565">
        <f t="shared" si="208"/>
        <v>5.54416421752898</v>
      </c>
      <c r="K565">
        <v>111.3771087001974</v>
      </c>
      <c r="L565">
        <f t="shared" si="224"/>
        <v>102.10846676625094</v>
      </c>
      <c r="M565">
        <v>6.0100002288818404</v>
      </c>
      <c r="N565">
        <f t="shared" si="209"/>
        <v>6.4800000190734899</v>
      </c>
      <c r="O565">
        <v>39.917610348273008</v>
      </c>
      <c r="P565">
        <f t="shared" si="228"/>
        <v>40.482159223862837</v>
      </c>
      <c r="Q565">
        <v>25.85309276631228</v>
      </c>
      <c r="R565">
        <f t="shared" si="225"/>
        <v>25.498574610159608</v>
      </c>
      <c r="S565">
        <v>4.8</v>
      </c>
      <c r="T565">
        <f t="shared" si="219"/>
        <v>5.0999999999999996</v>
      </c>
      <c r="U565">
        <v>59.345100000000002</v>
      </c>
      <c r="V565">
        <f t="shared" si="226"/>
        <v>65.2303</v>
      </c>
      <c r="W565">
        <v>-0.23304398131818468</v>
      </c>
      <c r="X565">
        <f t="shared" si="227"/>
        <v>-0.23875939831124335</v>
      </c>
    </row>
    <row r="566" spans="1:24">
      <c r="A566">
        <v>2005</v>
      </c>
      <c r="B566" t="s">
        <v>3</v>
      </c>
      <c r="C566">
        <f t="shared" si="207"/>
        <v>25</v>
      </c>
      <c r="D566">
        <v>18169.180908228715</v>
      </c>
      <c r="E566">
        <f t="shared" si="222"/>
        <v>908.2793944114128</v>
      </c>
      <c r="F566">
        <f t="shared" si="223"/>
        <v>17260.901513817302</v>
      </c>
      <c r="G566">
        <f t="shared" si="220"/>
        <v>9.8074820810251158</v>
      </c>
      <c r="H566">
        <f t="shared" si="221"/>
        <v>5.1282886360207058E-2</v>
      </c>
      <c r="I566">
        <v>2.4515013231647398</v>
      </c>
      <c r="J566">
        <f t="shared" si="208"/>
        <v>3.59297594249513</v>
      </c>
      <c r="K566">
        <v>119.79748052679871</v>
      </c>
      <c r="L566">
        <f t="shared" si="224"/>
        <v>111.3771087001974</v>
      </c>
      <c r="M566">
        <v>6.5100002288818404</v>
      </c>
      <c r="N566">
        <f t="shared" si="209"/>
        <v>6.0100002288818404</v>
      </c>
      <c r="O566">
        <v>39.929958603671814</v>
      </c>
      <c r="P566">
        <f t="shared" si="228"/>
        <v>39.917610348273008</v>
      </c>
      <c r="Q566">
        <v>26.823059497803126</v>
      </c>
      <c r="R566">
        <f t="shared" si="225"/>
        <v>25.85309276631228</v>
      </c>
      <c r="S566">
        <v>4.5</v>
      </c>
      <c r="T566">
        <f t="shared" si="219"/>
        <v>4.8</v>
      </c>
      <c r="U566">
        <v>55.497500000000002</v>
      </c>
      <c r="V566">
        <f t="shared" si="226"/>
        <v>59.345100000000002</v>
      </c>
      <c r="W566">
        <v>-0.23621548567926531</v>
      </c>
      <c r="X566">
        <f t="shared" si="227"/>
        <v>-0.23304398131818468</v>
      </c>
    </row>
    <row r="567" spans="1:24">
      <c r="A567">
        <v>2006</v>
      </c>
      <c r="B567" t="s">
        <v>3</v>
      </c>
      <c r="C567">
        <f t="shared" si="207"/>
        <v>25</v>
      </c>
      <c r="D567">
        <v>19726.126495914868</v>
      </c>
      <c r="E567">
        <f t="shared" si="222"/>
        <v>1556.9455876861539</v>
      </c>
      <c r="F567">
        <f t="shared" si="223"/>
        <v>18169.180908228715</v>
      </c>
      <c r="G567">
        <f t="shared" si="220"/>
        <v>9.8896992541424122</v>
      </c>
      <c r="H567">
        <f t="shared" si="221"/>
        <v>8.2217173117296483E-2</v>
      </c>
      <c r="I567">
        <v>2.4579244419586401</v>
      </c>
      <c r="J567">
        <f t="shared" si="208"/>
        <v>2.4515013231647398</v>
      </c>
      <c r="K567">
        <v>129.43862139114327</v>
      </c>
      <c r="L567">
        <f t="shared" si="224"/>
        <v>119.79748052679871</v>
      </c>
      <c r="M567">
        <v>5.9499998092651403</v>
      </c>
      <c r="N567">
        <f t="shared" si="209"/>
        <v>6.5100002288818404</v>
      </c>
      <c r="O567">
        <v>38.709340643300486</v>
      </c>
      <c r="P567">
        <f t="shared" si="228"/>
        <v>39.929958603671814</v>
      </c>
      <c r="Q567">
        <v>28.673543636904441</v>
      </c>
      <c r="R567">
        <f t="shared" si="225"/>
        <v>26.823059497803126</v>
      </c>
      <c r="S567">
        <v>4.4000000000000004</v>
      </c>
      <c r="T567">
        <f t="shared" si="219"/>
        <v>4.5</v>
      </c>
      <c r="U567">
        <v>55.560699999999997</v>
      </c>
      <c r="V567">
        <f t="shared" si="226"/>
        <v>55.497500000000002</v>
      </c>
      <c r="W567">
        <v>-0.21813571964982001</v>
      </c>
      <c r="X567">
        <f t="shared" si="227"/>
        <v>-0.23621548567926531</v>
      </c>
    </row>
    <row r="568" spans="1:24">
      <c r="A568">
        <v>2007</v>
      </c>
      <c r="B568" t="s">
        <v>3</v>
      </c>
      <c r="C568">
        <f t="shared" si="207"/>
        <v>25</v>
      </c>
      <c r="D568">
        <v>23841.317919074383</v>
      </c>
      <c r="E568">
        <f t="shared" si="222"/>
        <v>4115.1914231595147</v>
      </c>
      <c r="F568">
        <f t="shared" si="223"/>
        <v>19726.126495914868</v>
      </c>
      <c r="G568">
        <f t="shared" si="220"/>
        <v>10.079175401491669</v>
      </c>
      <c r="H568">
        <f t="shared" si="221"/>
        <v>0.18947614734925722</v>
      </c>
      <c r="I568">
        <v>3.65749563284104</v>
      </c>
      <c r="J568">
        <f t="shared" si="208"/>
        <v>2.4579244419586401</v>
      </c>
      <c r="K568">
        <v>136.49196449563581</v>
      </c>
      <c r="L568">
        <f t="shared" si="224"/>
        <v>129.43862139114327</v>
      </c>
      <c r="M568">
        <v>4.8200001716613796</v>
      </c>
      <c r="N568">
        <f t="shared" si="209"/>
        <v>5.9499998092651403</v>
      </c>
      <c r="O568">
        <v>35.849960329524727</v>
      </c>
      <c r="P568">
        <f t="shared" si="228"/>
        <v>38.709340643300486</v>
      </c>
      <c r="Q568">
        <v>28.922996619733105</v>
      </c>
      <c r="R568">
        <f t="shared" si="225"/>
        <v>28.673543636904441</v>
      </c>
      <c r="S568">
        <v>2.5299999999999998</v>
      </c>
      <c r="T568">
        <f t="shared" si="219"/>
        <v>4.4000000000000004</v>
      </c>
      <c r="U568">
        <v>57.209499999999998</v>
      </c>
      <c r="V568">
        <f t="shared" si="226"/>
        <v>55.560699999999997</v>
      </c>
      <c r="W568">
        <v>-0.14941526090821997</v>
      </c>
      <c r="X568">
        <f t="shared" si="227"/>
        <v>-0.21813571964982001</v>
      </c>
    </row>
    <row r="569" spans="1:24">
      <c r="A569">
        <v>2008</v>
      </c>
      <c r="B569" t="s">
        <v>3</v>
      </c>
      <c r="C569">
        <f t="shared" si="207"/>
        <v>25</v>
      </c>
      <c r="D569">
        <v>27501.810270368675</v>
      </c>
      <c r="E569">
        <f t="shared" si="222"/>
        <v>3660.4923512942914</v>
      </c>
      <c r="F569">
        <f t="shared" si="223"/>
        <v>23841.317919074383</v>
      </c>
      <c r="G569">
        <f t="shared" si="220"/>
        <v>10.222007109501501</v>
      </c>
      <c r="H569">
        <f t="shared" si="221"/>
        <v>0.14283170800983136</v>
      </c>
      <c r="I569">
        <v>5.64742380573934</v>
      </c>
      <c r="J569">
        <f t="shared" si="208"/>
        <v>3.65749563284104</v>
      </c>
      <c r="K569">
        <v>134.14435304927196</v>
      </c>
      <c r="L569">
        <f t="shared" si="224"/>
        <v>136.49196449563581</v>
      </c>
      <c r="M569">
        <v>4.3699998855590803</v>
      </c>
      <c r="N569">
        <f t="shared" si="209"/>
        <v>4.8200001716613796</v>
      </c>
      <c r="O569">
        <v>37.136516667856789</v>
      </c>
      <c r="P569">
        <f t="shared" si="228"/>
        <v>35.849960329524727</v>
      </c>
      <c r="Q569">
        <v>27.708456923026599</v>
      </c>
      <c r="R569">
        <f t="shared" si="225"/>
        <v>28.922996619733105</v>
      </c>
      <c r="S569">
        <v>2.99</v>
      </c>
      <c r="T569">
        <f t="shared" si="219"/>
        <v>2.5299999999999998</v>
      </c>
      <c r="U569">
        <v>53.993099999999998</v>
      </c>
      <c r="V569">
        <f t="shared" si="226"/>
        <v>57.209499999999998</v>
      </c>
      <c r="W569">
        <v>-0.1721972221173167</v>
      </c>
      <c r="X569">
        <f t="shared" si="227"/>
        <v>-0.14941526090821997</v>
      </c>
    </row>
    <row r="570" spans="1:24">
      <c r="A570">
        <v>2009</v>
      </c>
      <c r="B570" t="s">
        <v>3</v>
      </c>
      <c r="C570">
        <f t="shared" si="207"/>
        <v>25</v>
      </c>
      <c r="D570">
        <v>24633.797852308337</v>
      </c>
      <c r="E570">
        <f t="shared" si="222"/>
        <v>-2868.012418060338</v>
      </c>
      <c r="F570">
        <f t="shared" si="223"/>
        <v>27501.810270368675</v>
      </c>
      <c r="G570">
        <f t="shared" si="220"/>
        <v>10.111874675423607</v>
      </c>
      <c r="H570">
        <f t="shared" si="221"/>
        <v>-0.11013243407789375</v>
      </c>
      <c r="I570">
        <v>0.83926224679383998</v>
      </c>
      <c r="J570">
        <f t="shared" si="208"/>
        <v>5.64742380573934</v>
      </c>
      <c r="K570">
        <v>112.61653691007083</v>
      </c>
      <c r="L570">
        <f t="shared" si="224"/>
        <v>134.14435304927196</v>
      </c>
      <c r="M570">
        <v>5.8600001335143999</v>
      </c>
      <c r="N570">
        <f t="shared" si="209"/>
        <v>4.3699998855590803</v>
      </c>
      <c r="O570">
        <v>41.569611734686241</v>
      </c>
      <c r="P570">
        <f t="shared" si="228"/>
        <v>37.136516667856789</v>
      </c>
      <c r="Q570">
        <v>22.966441366352946</v>
      </c>
      <c r="R570">
        <f t="shared" si="225"/>
        <v>27.708456923026599</v>
      </c>
      <c r="S570">
        <v>4.5447199999999999</v>
      </c>
      <c r="T570">
        <f t="shared" si="219"/>
        <v>2.99</v>
      </c>
      <c r="U570">
        <v>54.6875</v>
      </c>
      <c r="V570">
        <f t="shared" si="226"/>
        <v>53.993099999999998</v>
      </c>
      <c r="W570">
        <v>-0.23206371028207998</v>
      </c>
      <c r="X570">
        <f t="shared" si="227"/>
        <v>-0.1721972221173167</v>
      </c>
    </row>
    <row r="571" spans="1:24">
      <c r="A571">
        <v>2010</v>
      </c>
      <c r="B571" t="s">
        <v>3</v>
      </c>
      <c r="C571">
        <f t="shared" si="207"/>
        <v>25</v>
      </c>
      <c r="D571">
        <v>23437.472021138663</v>
      </c>
      <c r="E571">
        <f t="shared" si="222"/>
        <v>-1196.3258311696736</v>
      </c>
      <c r="F571">
        <f t="shared" si="223"/>
        <v>24633.797852308337</v>
      </c>
      <c r="G571">
        <f t="shared" si="220"/>
        <v>10.062091388947303</v>
      </c>
      <c r="H571">
        <f t="shared" si="221"/>
        <v>-4.9783286476303701E-2</v>
      </c>
      <c r="I571">
        <v>1.8011702213713601</v>
      </c>
      <c r="J571">
        <f t="shared" si="208"/>
        <v>0.83926224679383998</v>
      </c>
      <c r="K571">
        <v>127.14133016744361</v>
      </c>
      <c r="L571">
        <f t="shared" si="224"/>
        <v>112.61653691007083</v>
      </c>
      <c r="M571">
        <v>7.2399997711181596</v>
      </c>
      <c r="N571">
        <f t="shared" si="209"/>
        <v>5.8600001335143999</v>
      </c>
      <c r="O571">
        <v>42.542663772891103</v>
      </c>
      <c r="P571">
        <f t="shared" si="228"/>
        <v>41.569611734686241</v>
      </c>
      <c r="Q571">
        <v>21.976704202990732</v>
      </c>
      <c r="R571">
        <f t="shared" si="225"/>
        <v>22.966441366352946</v>
      </c>
      <c r="T571">
        <f t="shared" si="219"/>
        <v>4.5447199999999999</v>
      </c>
      <c r="U571">
        <v>53.805500000000002</v>
      </c>
      <c r="V571">
        <f t="shared" si="226"/>
        <v>54.6875</v>
      </c>
      <c r="W571">
        <v>-0.24051238364398064</v>
      </c>
      <c r="X571">
        <f t="shared" si="227"/>
        <v>-0.23206371028207998</v>
      </c>
    </row>
    <row r="572" spans="1:24">
      <c r="A572">
        <v>2011</v>
      </c>
      <c r="B572" t="s">
        <v>3</v>
      </c>
      <c r="C572">
        <f t="shared" si="207"/>
        <v>25</v>
      </c>
      <c r="D572">
        <v>24985.248271839286</v>
      </c>
      <c r="E572">
        <f t="shared" si="222"/>
        <v>1547.7762507006228</v>
      </c>
      <c r="F572">
        <f t="shared" si="223"/>
        <v>23437.472021138663</v>
      </c>
      <c r="G572">
        <f t="shared" si="220"/>
        <v>10.126040860564608</v>
      </c>
      <c r="H572">
        <f t="shared" si="221"/>
        <v>6.3949471617304354E-2</v>
      </c>
      <c r="I572">
        <v>1.8028517194190701</v>
      </c>
      <c r="J572">
        <f t="shared" si="208"/>
        <v>1.8011702213713601</v>
      </c>
      <c r="K572">
        <v>138.91230130829891</v>
      </c>
      <c r="L572">
        <f t="shared" si="224"/>
        <v>127.14133016744361</v>
      </c>
      <c r="M572">
        <v>8.1700000762939506</v>
      </c>
      <c r="N572">
        <f t="shared" si="209"/>
        <v>7.2399997711181596</v>
      </c>
      <c r="O572">
        <v>43.975953394156939</v>
      </c>
      <c r="P572">
        <f t="shared" si="228"/>
        <v>42.542663772891103</v>
      </c>
      <c r="Q572">
        <v>21.954422046087636</v>
      </c>
      <c r="R572">
        <f t="shared" si="225"/>
        <v>21.976704202990732</v>
      </c>
      <c r="U572">
        <v>53.2575</v>
      </c>
      <c r="V572">
        <f t="shared" si="226"/>
        <v>53.805500000000002</v>
      </c>
      <c r="W572">
        <v>-0.26380928255174657</v>
      </c>
      <c r="X572">
        <f t="shared" si="227"/>
        <v>-0.24051238364398064</v>
      </c>
    </row>
    <row r="573" spans="1:24">
      <c r="A573">
        <v>2012</v>
      </c>
      <c r="B573" t="s">
        <v>3</v>
      </c>
      <c r="C573">
        <f t="shared" si="207"/>
        <v>25</v>
      </c>
      <c r="D573">
        <v>22532.435638458828</v>
      </c>
      <c r="E573">
        <f t="shared" si="222"/>
        <v>-2452.8126333804576</v>
      </c>
      <c r="F573">
        <f t="shared" si="223"/>
        <v>24985.248271839286</v>
      </c>
      <c r="G573">
        <f t="shared" si="220"/>
        <v>10.022711134039437</v>
      </c>
      <c r="H573">
        <f t="shared" si="221"/>
        <v>-0.10332972652517114</v>
      </c>
      <c r="I573">
        <v>2.5974138603901</v>
      </c>
      <c r="J573">
        <f t="shared" si="208"/>
        <v>1.8028517194190701</v>
      </c>
      <c r="K573">
        <v>142.03125140241781</v>
      </c>
      <c r="L573">
        <f t="shared" si="224"/>
        <v>138.91230130829891</v>
      </c>
      <c r="M573">
        <v>8.8400001525878906</v>
      </c>
      <c r="N573">
        <f t="shared" si="209"/>
        <v>8.1700000762939506</v>
      </c>
      <c r="O573">
        <v>42.511868899938264</v>
      </c>
      <c r="P573">
        <f t="shared" si="228"/>
        <v>43.975953394156939</v>
      </c>
      <c r="Q573">
        <v>21.159006986918548</v>
      </c>
      <c r="R573">
        <f t="shared" si="225"/>
        <v>21.954422046087636</v>
      </c>
      <c r="U573">
        <v>51.488399999999999</v>
      </c>
      <c r="V573">
        <f t="shared" si="226"/>
        <v>53.2575</v>
      </c>
      <c r="W573">
        <v>-0.27262516828524602</v>
      </c>
      <c r="X573">
        <f t="shared" si="227"/>
        <v>-0.26380928255174657</v>
      </c>
    </row>
    <row r="574" spans="1:24">
      <c r="A574">
        <v>2013</v>
      </c>
      <c r="B574" t="s">
        <v>3</v>
      </c>
      <c r="C574">
        <f t="shared" si="207"/>
        <v>25</v>
      </c>
      <c r="D574">
        <v>23357.939198651973</v>
      </c>
      <c r="E574">
        <f t="shared" si="222"/>
        <v>825.50356019314495</v>
      </c>
      <c r="F574">
        <f t="shared" si="223"/>
        <v>22532.435638458828</v>
      </c>
      <c r="G574">
        <f t="shared" si="220"/>
        <v>10.05869221381483</v>
      </c>
      <c r="H574">
        <f t="shared" si="221"/>
        <v>3.5981079775392999E-2</v>
      </c>
      <c r="I574">
        <v>1.7692008588189601</v>
      </c>
      <c r="J574">
        <f t="shared" si="208"/>
        <v>2.5974138603901</v>
      </c>
      <c r="K574">
        <v>143.47486753481292</v>
      </c>
      <c r="L574">
        <f t="shared" si="224"/>
        <v>142.03125140241781</v>
      </c>
      <c r="M574">
        <v>10.1000003814697</v>
      </c>
      <c r="N574">
        <f t="shared" si="209"/>
        <v>8.8400001525878906</v>
      </c>
      <c r="O574">
        <v>52.994104806511366</v>
      </c>
      <c r="P574">
        <f t="shared" si="228"/>
        <v>42.511868899938264</v>
      </c>
      <c r="Q574">
        <v>22.703503722899086</v>
      </c>
      <c r="R574">
        <f t="shared" si="225"/>
        <v>21.159006986918548</v>
      </c>
      <c r="U574">
        <v>51.43</v>
      </c>
      <c r="V574">
        <f t="shared" si="226"/>
        <v>51.488399999999999</v>
      </c>
      <c r="W574">
        <v>-0.27010425780275299</v>
      </c>
      <c r="X574">
        <f t="shared" si="227"/>
        <v>-0.27262516828524602</v>
      </c>
    </row>
    <row r="575" spans="1:24">
      <c r="A575">
        <v>2014</v>
      </c>
      <c r="B575" t="s">
        <v>3</v>
      </c>
      <c r="C575">
        <f t="shared" si="207"/>
        <v>25</v>
      </c>
      <c r="D575">
        <v>24202.430836044423</v>
      </c>
      <c r="E575">
        <f t="shared" si="222"/>
        <v>844.49163739244977</v>
      </c>
      <c r="F575">
        <f t="shared" si="223"/>
        <v>23357.939198651973</v>
      </c>
      <c r="G575">
        <f t="shared" si="220"/>
        <v>10.09420835487067</v>
      </c>
      <c r="H575">
        <f t="shared" si="221"/>
        <v>3.5516141055840222E-2</v>
      </c>
      <c r="I575">
        <v>0.19934382657084901</v>
      </c>
      <c r="J575">
        <f t="shared" si="208"/>
        <v>1.7692008588189601</v>
      </c>
      <c r="K575">
        <v>144.22795900890111</v>
      </c>
      <c r="L575">
        <f t="shared" si="224"/>
        <v>143.47486753481292</v>
      </c>
      <c r="M575">
        <v>9.6700000762939506</v>
      </c>
      <c r="N575">
        <f t="shared" si="209"/>
        <v>10.1000003814697</v>
      </c>
      <c r="O575">
        <v>43.579005694725311</v>
      </c>
      <c r="P575">
        <f t="shared" si="228"/>
        <v>52.994104806511366</v>
      </c>
      <c r="Q575">
        <v>25.31078908540745</v>
      </c>
      <c r="R575">
        <f t="shared" si="225"/>
        <v>22.703503722899086</v>
      </c>
      <c r="U575">
        <v>52.500500000000002</v>
      </c>
      <c r="V575">
        <f t="shared" si="226"/>
        <v>51.43</v>
      </c>
      <c r="W575">
        <v>-0.26888123354518795</v>
      </c>
      <c r="X575">
        <f t="shared" si="227"/>
        <v>-0.27010425780275299</v>
      </c>
    </row>
    <row r="576" spans="1:24">
      <c r="A576">
        <v>2015</v>
      </c>
      <c r="B576" t="s">
        <v>3</v>
      </c>
      <c r="C576">
        <f t="shared" si="207"/>
        <v>25</v>
      </c>
      <c r="D576">
        <v>20873.161109492459</v>
      </c>
      <c r="E576">
        <f t="shared" si="222"/>
        <v>-3329.2697265519637</v>
      </c>
      <c r="F576">
        <f t="shared" si="223"/>
        <v>24202.430836044423</v>
      </c>
      <c r="G576">
        <f t="shared" si="220"/>
        <v>9.9462194552756191</v>
      </c>
      <c r="H576">
        <f t="shared" si="221"/>
        <v>-0.14798889959505068</v>
      </c>
      <c r="I576">
        <v>-0.52555228582083802</v>
      </c>
      <c r="J576">
        <f t="shared" si="208"/>
        <v>0.19934382657084901</v>
      </c>
      <c r="K576">
        <v>145.39663702531959</v>
      </c>
      <c r="L576">
        <f t="shared" si="224"/>
        <v>144.22795900890111</v>
      </c>
      <c r="M576">
        <v>8.9600000381469709</v>
      </c>
      <c r="N576">
        <f t="shared" si="209"/>
        <v>9.6700000762939506</v>
      </c>
      <c r="O576">
        <v>42.084419839837281</v>
      </c>
      <c r="P576">
        <f t="shared" si="228"/>
        <v>43.579005694725311</v>
      </c>
      <c r="Q576">
        <v>23.99227123706293</v>
      </c>
      <c r="R576">
        <f t="shared" si="225"/>
        <v>25.31078908540745</v>
      </c>
      <c r="U576">
        <v>56.283299999999997</v>
      </c>
      <c r="V576">
        <f t="shared" si="226"/>
        <v>52.500500000000002</v>
      </c>
      <c r="W576">
        <v>-0.27263689745536462</v>
      </c>
      <c r="X576">
        <f t="shared" si="227"/>
        <v>-0.26888123354518795</v>
      </c>
    </row>
    <row r="577" spans="1:24">
      <c r="A577">
        <v>1993</v>
      </c>
      <c r="B577" t="s">
        <v>2</v>
      </c>
      <c r="C577">
        <f t="shared" si="207"/>
        <v>26</v>
      </c>
      <c r="D577">
        <v>13303.676131174905</v>
      </c>
      <c r="E577" t="str">
        <f t="shared" si="222"/>
        <v/>
      </c>
      <c r="F577" t="str">
        <f t="shared" si="223"/>
        <v/>
      </c>
      <c r="G577">
        <f t="shared" si="220"/>
        <v>9.4957956768583891</v>
      </c>
      <c r="H577" t="str">
        <f t="shared" si="221"/>
        <v/>
      </c>
      <c r="I577">
        <v>4.5690708846465498</v>
      </c>
      <c r="J577" t="str">
        <f t="shared" si="208"/>
        <v/>
      </c>
      <c r="K577">
        <v>36.993077690767294</v>
      </c>
      <c r="L577" t="str">
        <f t="shared" si="224"/>
        <v/>
      </c>
      <c r="M577">
        <v>22.159999847412099</v>
      </c>
      <c r="N577" t="str">
        <f t="shared" si="209"/>
        <v/>
      </c>
      <c r="P577" t="str">
        <f t="shared" si="228"/>
        <v/>
      </c>
      <c r="Q577">
        <v>19.562891226654777</v>
      </c>
      <c r="R577" t="str">
        <f t="shared" si="225"/>
        <v/>
      </c>
      <c r="S577">
        <v>3.15</v>
      </c>
      <c r="V577" t="str">
        <f t="shared" si="226"/>
        <v/>
      </c>
      <c r="X577" t="str">
        <f t="shared" si="227"/>
        <v/>
      </c>
    </row>
    <row r="578" spans="1:24">
      <c r="A578">
        <v>1994</v>
      </c>
      <c r="B578" t="s">
        <v>2</v>
      </c>
      <c r="C578">
        <f t="shared" si="207"/>
        <v>26</v>
      </c>
      <c r="D578">
        <v>13378.849842064392</v>
      </c>
      <c r="E578">
        <f t="shared" si="222"/>
        <v>75.173710889486756</v>
      </c>
      <c r="F578">
        <f t="shared" si="223"/>
        <v>13303.676131174905</v>
      </c>
      <c r="G578">
        <f t="shared" si="220"/>
        <v>9.5014303690056288</v>
      </c>
      <c r="H578">
        <f t="shared" si="221"/>
        <v>5.6346921472396616E-3</v>
      </c>
      <c r="I578">
        <v>4.7184132838208601</v>
      </c>
      <c r="J578">
        <f t="shared" si="208"/>
        <v>4.5690708846465498</v>
      </c>
      <c r="K578">
        <v>41.69560426344681</v>
      </c>
      <c r="L578">
        <f t="shared" si="224"/>
        <v>36.993077690767294</v>
      </c>
      <c r="M578">
        <v>24.209999084472699</v>
      </c>
      <c r="N578">
        <f t="shared" si="209"/>
        <v>22.159999847412099</v>
      </c>
      <c r="Q578">
        <v>19.074152544540876</v>
      </c>
      <c r="R578">
        <f t="shared" si="225"/>
        <v>19.562891226654777</v>
      </c>
      <c r="S578">
        <v>2.4300000000000002</v>
      </c>
      <c r="T578">
        <f t="shared" ref="T578:T587" si="229">IF($B578=$B577,S577,"")</f>
        <v>3.15</v>
      </c>
    </row>
    <row r="579" spans="1:24">
      <c r="A579">
        <v>1995</v>
      </c>
      <c r="B579" t="s">
        <v>2</v>
      </c>
      <c r="C579">
        <f t="shared" ref="C579:C642" si="230">IF(B579=B578,C578,C578+1)</f>
        <v>26</v>
      </c>
      <c r="D579">
        <v>15429.939421619862</v>
      </c>
      <c r="E579">
        <f t="shared" si="222"/>
        <v>2051.0895795554698</v>
      </c>
      <c r="F579">
        <f t="shared" si="223"/>
        <v>13378.849842064392</v>
      </c>
      <c r="G579">
        <f t="shared" si="220"/>
        <v>9.6440650193365283</v>
      </c>
      <c r="H579">
        <f t="shared" si="221"/>
        <v>0.1426346503308995</v>
      </c>
      <c r="I579">
        <v>4.6738031851635702</v>
      </c>
      <c r="J579">
        <f t="shared" ref="J579:J645" si="231">IF($B579=$B578,I578,"")</f>
        <v>4.7184132838208601</v>
      </c>
      <c r="K579">
        <v>44.830266231546773</v>
      </c>
      <c r="L579">
        <f t="shared" si="224"/>
        <v>41.69560426344681</v>
      </c>
      <c r="M579">
        <v>22.670000076293899</v>
      </c>
      <c r="N579">
        <f t="shared" ref="N579:N646" si="232">IF($B579=$B578,M578,"")</f>
        <v>24.209999084472699</v>
      </c>
      <c r="O579">
        <v>24.70909158199753</v>
      </c>
      <c r="Q579">
        <v>21.689427925376197</v>
      </c>
      <c r="R579">
        <f t="shared" si="225"/>
        <v>19.074152544540876</v>
      </c>
      <c r="S579">
        <v>2.59</v>
      </c>
      <c r="T579">
        <f t="shared" si="229"/>
        <v>2.4300000000000002</v>
      </c>
    </row>
    <row r="580" spans="1:24">
      <c r="A580">
        <v>1996</v>
      </c>
      <c r="B580" t="s">
        <v>2</v>
      </c>
      <c r="C580">
        <f t="shared" si="230"/>
        <v>26</v>
      </c>
      <c r="D580">
        <v>16069.207085415816</v>
      </c>
      <c r="E580">
        <f t="shared" si="222"/>
        <v>639.26766379595392</v>
      </c>
      <c r="F580">
        <f t="shared" si="223"/>
        <v>15429.939421619862</v>
      </c>
      <c r="G580">
        <f t="shared" si="220"/>
        <v>9.6846601162208827</v>
      </c>
      <c r="H580">
        <f t="shared" si="221"/>
        <v>4.0595096884354476E-2</v>
      </c>
      <c r="I580">
        <v>3.55884083117293</v>
      </c>
      <c r="J580">
        <f t="shared" si="231"/>
        <v>4.6738031851635702</v>
      </c>
      <c r="K580">
        <v>46.328423416777326</v>
      </c>
      <c r="L580">
        <f t="shared" si="224"/>
        <v>44.830266231546773</v>
      </c>
      <c r="M580">
        <v>22.139999389648398</v>
      </c>
      <c r="N580">
        <f t="shared" si="232"/>
        <v>22.670000076293899</v>
      </c>
      <c r="O580">
        <v>23.600181970196232</v>
      </c>
      <c r="P580">
        <f t="shared" ref="P580:P611" si="233">IF($B580=$B579,O579,"")</f>
        <v>24.70909158199753</v>
      </c>
      <c r="Q580">
        <v>21.287598574048218</v>
      </c>
      <c r="R580">
        <f t="shared" si="225"/>
        <v>21.689427925376197</v>
      </c>
      <c r="S580">
        <v>2.15</v>
      </c>
      <c r="T580">
        <f t="shared" si="229"/>
        <v>2.59</v>
      </c>
      <c r="U580">
        <v>74.215999999999994</v>
      </c>
      <c r="W580">
        <v>-0.15402944063412</v>
      </c>
    </row>
    <row r="581" spans="1:24">
      <c r="A581">
        <v>1997</v>
      </c>
      <c r="B581" t="s">
        <v>2</v>
      </c>
      <c r="C581">
        <f t="shared" si="230"/>
        <v>26</v>
      </c>
      <c r="D581">
        <v>14696.216107708504</v>
      </c>
      <c r="E581">
        <f t="shared" si="222"/>
        <v>-1372.9909777073117</v>
      </c>
      <c r="F581">
        <f t="shared" si="223"/>
        <v>16069.207085415816</v>
      </c>
      <c r="G581">
        <f t="shared" si="220"/>
        <v>9.5953453319929185</v>
      </c>
      <c r="H581">
        <f t="shared" si="221"/>
        <v>-8.9314784227964239E-2</v>
      </c>
      <c r="I581">
        <v>1.9710789044246</v>
      </c>
      <c r="J581">
        <f t="shared" si="231"/>
        <v>3.55884083117293</v>
      </c>
      <c r="K581">
        <v>51.292252277294232</v>
      </c>
      <c r="L581">
        <f t="shared" si="224"/>
        <v>46.328423416777326</v>
      </c>
      <c r="M581">
        <v>20.700000762939499</v>
      </c>
      <c r="N581">
        <f t="shared" si="232"/>
        <v>22.139999389648398</v>
      </c>
      <c r="O581">
        <v>21.95757544170532</v>
      </c>
      <c r="P581">
        <f t="shared" si="233"/>
        <v>23.600181970196232</v>
      </c>
      <c r="Q581">
        <v>22.314518034069046</v>
      </c>
      <c r="R581">
        <f t="shared" si="225"/>
        <v>21.287598574048218</v>
      </c>
      <c r="S581">
        <v>1.99</v>
      </c>
      <c r="T581">
        <f t="shared" si="229"/>
        <v>2.15</v>
      </c>
      <c r="U581">
        <v>75.5244</v>
      </c>
      <c r="V581">
        <f t="shared" ref="V581:V600" si="234">IF($B581=$B580,U580,"")</f>
        <v>74.215999999999994</v>
      </c>
      <c r="W581">
        <v>-7.3615523909866629E-2</v>
      </c>
      <c r="X581">
        <f t="shared" ref="X581:X600" si="235">IF($B581=$B580,W580,"")</f>
        <v>-0.15402944063412</v>
      </c>
    </row>
    <row r="582" spans="1:24">
      <c r="A582">
        <v>1998</v>
      </c>
      <c r="B582" t="s">
        <v>2</v>
      </c>
      <c r="C582">
        <f t="shared" si="230"/>
        <v>26</v>
      </c>
      <c r="D582">
        <v>15340.332114192841</v>
      </c>
      <c r="E582">
        <f t="shared" si="222"/>
        <v>644.11600648433705</v>
      </c>
      <c r="F582">
        <f t="shared" si="223"/>
        <v>14696.216107708504</v>
      </c>
      <c r="G582">
        <f t="shared" si="220"/>
        <v>9.6382407248950237</v>
      </c>
      <c r="H582">
        <f t="shared" si="221"/>
        <v>4.2895392902105201E-2</v>
      </c>
      <c r="I582">
        <v>1.83432922905414</v>
      </c>
      <c r="J582">
        <f t="shared" si="231"/>
        <v>1.9710789044246</v>
      </c>
      <c r="K582">
        <v>52.864223289931083</v>
      </c>
      <c r="L582">
        <f t="shared" si="224"/>
        <v>51.292252277294232</v>
      </c>
      <c r="M582">
        <v>18.670000076293899</v>
      </c>
      <c r="N582">
        <f t="shared" si="232"/>
        <v>20.700000762939499</v>
      </c>
      <c r="O582">
        <v>21.548546861068292</v>
      </c>
      <c r="P582">
        <f t="shared" si="233"/>
        <v>21.95757544170532</v>
      </c>
      <c r="Q582">
        <v>22.980966764550313</v>
      </c>
      <c r="R582">
        <f t="shared" si="225"/>
        <v>22.314518034069046</v>
      </c>
      <c r="S582">
        <v>2.15</v>
      </c>
      <c r="T582">
        <f t="shared" si="229"/>
        <v>1.99</v>
      </c>
      <c r="U582">
        <v>77.657700000000006</v>
      </c>
      <c r="V582">
        <f t="shared" si="234"/>
        <v>75.5244</v>
      </c>
      <c r="W582">
        <v>9.0715755815639995E-2</v>
      </c>
      <c r="X582">
        <f t="shared" si="235"/>
        <v>-7.3615523909866629E-2</v>
      </c>
    </row>
    <row r="583" spans="1:24">
      <c r="A583">
        <v>1999</v>
      </c>
      <c r="B583" t="s">
        <v>2</v>
      </c>
      <c r="C583">
        <f t="shared" si="230"/>
        <v>26</v>
      </c>
      <c r="D583">
        <v>15678.215234540679</v>
      </c>
      <c r="E583">
        <f t="shared" si="222"/>
        <v>337.88312034783849</v>
      </c>
      <c r="F583">
        <f t="shared" si="223"/>
        <v>15340.332114192841</v>
      </c>
      <c r="G583">
        <f t="shared" si="220"/>
        <v>9.6600274630981549</v>
      </c>
      <c r="H583">
        <f t="shared" si="221"/>
        <v>2.1786738203131151E-2</v>
      </c>
      <c r="I583">
        <v>2.31034694983278</v>
      </c>
      <c r="J583">
        <f t="shared" si="231"/>
        <v>1.83432922905414</v>
      </c>
      <c r="K583">
        <v>54.738051810821176</v>
      </c>
      <c r="L583">
        <f t="shared" si="224"/>
        <v>52.864223289931083</v>
      </c>
      <c r="M583">
        <v>15.4799995422363</v>
      </c>
      <c r="N583">
        <f t="shared" si="232"/>
        <v>18.670000076293899</v>
      </c>
      <c r="O583">
        <v>20.5924121174594</v>
      </c>
      <c r="P583">
        <f t="shared" si="233"/>
        <v>21.548546861068292</v>
      </c>
      <c r="Q583">
        <v>22.51957867015777</v>
      </c>
      <c r="R583">
        <f t="shared" si="225"/>
        <v>22.980966764550313</v>
      </c>
      <c r="S583">
        <v>2.1800000000000002</v>
      </c>
      <c r="T583">
        <f t="shared" si="229"/>
        <v>2.15</v>
      </c>
      <c r="U583">
        <v>83.665199999999999</v>
      </c>
      <c r="V583">
        <f t="shared" si="234"/>
        <v>77.657700000000006</v>
      </c>
      <c r="W583">
        <v>0.50096318364957348</v>
      </c>
      <c r="X583">
        <f t="shared" si="235"/>
        <v>9.0715755815639995E-2</v>
      </c>
    </row>
    <row r="584" spans="1:24">
      <c r="A584">
        <v>2000</v>
      </c>
      <c r="B584" t="s">
        <v>2</v>
      </c>
      <c r="C584">
        <f t="shared" si="230"/>
        <v>26</v>
      </c>
      <c r="D584">
        <v>14676.706088023149</v>
      </c>
      <c r="E584">
        <f t="shared" si="222"/>
        <v>-1001.5091465175301</v>
      </c>
      <c r="F584">
        <f t="shared" si="223"/>
        <v>15678.215234540679</v>
      </c>
      <c r="G584">
        <f t="shared" si="220"/>
        <v>9.5940168960664867</v>
      </c>
      <c r="H584">
        <f t="shared" si="221"/>
        <v>-6.6010567031668188E-2</v>
      </c>
      <c r="I584">
        <v>3.4335167554743502</v>
      </c>
      <c r="J584">
        <f t="shared" si="231"/>
        <v>2.31034694983278</v>
      </c>
      <c r="K584">
        <v>60.237833655705998</v>
      </c>
      <c r="L584">
        <f t="shared" si="224"/>
        <v>54.738051810821176</v>
      </c>
      <c r="M584">
        <v>13.789999961853001</v>
      </c>
      <c r="N584">
        <f t="shared" si="232"/>
        <v>15.4799995422363</v>
      </c>
      <c r="O584">
        <v>20.133384912959382</v>
      </c>
      <c r="P584">
        <f t="shared" si="233"/>
        <v>20.5924121174594</v>
      </c>
      <c r="Q584">
        <v>22.49000009129178</v>
      </c>
      <c r="R584">
        <f t="shared" si="225"/>
        <v>22.51957867015777</v>
      </c>
      <c r="S584">
        <v>1.88</v>
      </c>
      <c r="T584">
        <f t="shared" si="229"/>
        <v>2.1800000000000002</v>
      </c>
      <c r="U584">
        <v>69.452100000000002</v>
      </c>
      <c r="V584">
        <f t="shared" si="234"/>
        <v>83.665199999999999</v>
      </c>
      <c r="W584">
        <v>1.1602817198711932</v>
      </c>
      <c r="X584">
        <f t="shared" si="235"/>
        <v>0.50096318364957348</v>
      </c>
    </row>
    <row r="585" spans="1:24">
      <c r="A585">
        <v>2001</v>
      </c>
      <c r="B585" t="s">
        <v>2</v>
      </c>
      <c r="C585">
        <f t="shared" si="230"/>
        <v>26</v>
      </c>
      <c r="D585">
        <v>15323.611397754681</v>
      </c>
      <c r="E585">
        <f t="shared" si="222"/>
        <v>646.90530973153182</v>
      </c>
      <c r="F585">
        <f t="shared" si="223"/>
        <v>14676.706088023149</v>
      </c>
      <c r="G585">
        <f t="shared" si="220"/>
        <v>9.6371501464383478</v>
      </c>
      <c r="H585">
        <f t="shared" si="221"/>
        <v>4.3133250371861109E-2</v>
      </c>
      <c r="I585">
        <v>3.5898349489372299</v>
      </c>
      <c r="J585">
        <f t="shared" si="231"/>
        <v>3.4335167554743502</v>
      </c>
      <c r="K585">
        <v>58.074158575496625</v>
      </c>
      <c r="L585">
        <f t="shared" si="224"/>
        <v>60.237833655705998</v>
      </c>
      <c r="M585">
        <v>10.3500003814697</v>
      </c>
      <c r="N585">
        <f t="shared" si="232"/>
        <v>13.789999961853001</v>
      </c>
      <c r="O585">
        <v>19.474417035486784</v>
      </c>
      <c r="P585">
        <f t="shared" si="233"/>
        <v>20.133384912959382</v>
      </c>
      <c r="Q585">
        <v>22.421888036563171</v>
      </c>
      <c r="R585">
        <f t="shared" si="225"/>
        <v>22.49000009129178</v>
      </c>
      <c r="S585">
        <v>1.66</v>
      </c>
      <c r="T585">
        <f t="shared" si="229"/>
        <v>1.88</v>
      </c>
      <c r="U585">
        <v>73.329599999999999</v>
      </c>
      <c r="V585">
        <f t="shared" si="234"/>
        <v>69.452100000000002</v>
      </c>
      <c r="W585">
        <v>1.4561318119142468</v>
      </c>
      <c r="X585">
        <f t="shared" si="235"/>
        <v>1.1602817198711932</v>
      </c>
    </row>
    <row r="586" spans="1:24">
      <c r="A586">
        <v>2002</v>
      </c>
      <c r="B586" t="s">
        <v>2</v>
      </c>
      <c r="C586">
        <f t="shared" si="230"/>
        <v>26</v>
      </c>
      <c r="D586">
        <v>17019.535413660513</v>
      </c>
      <c r="E586">
        <f t="shared" si="222"/>
        <v>1695.9240159058318</v>
      </c>
      <c r="F586">
        <f t="shared" si="223"/>
        <v>15323.611397754681</v>
      </c>
      <c r="G586">
        <f t="shared" si="220"/>
        <v>9.7421171052601263</v>
      </c>
      <c r="H586">
        <f t="shared" si="221"/>
        <v>0.10496695882177853</v>
      </c>
      <c r="I586">
        <v>3.0657653718660698</v>
      </c>
      <c r="J586">
        <f t="shared" si="231"/>
        <v>3.5898349489372299</v>
      </c>
      <c r="K586">
        <v>54.982863731969552</v>
      </c>
      <c r="L586">
        <f t="shared" si="224"/>
        <v>58.074158575496625</v>
      </c>
      <c r="M586">
        <v>11.1499996185303</v>
      </c>
      <c r="N586">
        <f t="shared" si="232"/>
        <v>10.3500003814697</v>
      </c>
      <c r="O586">
        <v>17.970927066762048</v>
      </c>
      <c r="P586">
        <f t="shared" si="233"/>
        <v>19.474417035486784</v>
      </c>
      <c r="Q586">
        <v>23.078772418296765</v>
      </c>
      <c r="R586">
        <f t="shared" si="225"/>
        <v>22.421888036563171</v>
      </c>
      <c r="S586">
        <v>1.74</v>
      </c>
      <c r="T586">
        <f t="shared" si="229"/>
        <v>1.66</v>
      </c>
      <c r="U586">
        <v>83.762500000000003</v>
      </c>
      <c r="V586">
        <f t="shared" si="234"/>
        <v>73.329599999999999</v>
      </c>
      <c r="W586">
        <v>0.81026037647748661</v>
      </c>
      <c r="X586">
        <f t="shared" si="235"/>
        <v>1.4561318119142468</v>
      </c>
    </row>
    <row r="587" spans="1:24">
      <c r="A587">
        <v>2003</v>
      </c>
      <c r="B587" t="s">
        <v>2</v>
      </c>
      <c r="C587">
        <f t="shared" si="230"/>
        <v>26</v>
      </c>
      <c r="D587">
        <v>21495.707407647369</v>
      </c>
      <c r="E587">
        <f t="shared" si="222"/>
        <v>4476.1719939868563</v>
      </c>
      <c r="F587">
        <f t="shared" si="223"/>
        <v>17019.535413660513</v>
      </c>
      <c r="G587">
        <f t="shared" si="220"/>
        <v>9.9756085387236872</v>
      </c>
      <c r="H587">
        <f t="shared" si="221"/>
        <v>0.23349143346356094</v>
      </c>
      <c r="I587">
        <v>3.03923368432095</v>
      </c>
      <c r="J587">
        <f t="shared" si="231"/>
        <v>3.0657653718660698</v>
      </c>
      <c r="K587">
        <v>53.111371647051797</v>
      </c>
      <c r="L587">
        <f t="shared" si="224"/>
        <v>54.982863731969552</v>
      </c>
      <c r="M587">
        <v>11.2799997329712</v>
      </c>
      <c r="N587">
        <f t="shared" si="232"/>
        <v>11.1499996185303</v>
      </c>
      <c r="O587">
        <v>17.374469801063384</v>
      </c>
      <c r="P587">
        <f t="shared" si="233"/>
        <v>17.970927066762048</v>
      </c>
      <c r="Q587">
        <v>23.861255255851578</v>
      </c>
      <c r="R587">
        <f t="shared" si="225"/>
        <v>23.078772418296765</v>
      </c>
      <c r="T587">
        <f t="shared" si="229"/>
        <v>1.74</v>
      </c>
      <c r="U587">
        <v>95.402000000000001</v>
      </c>
      <c r="V587">
        <f t="shared" si="234"/>
        <v>83.762500000000003</v>
      </c>
      <c r="W587">
        <v>0.33222035418678669</v>
      </c>
      <c r="X587">
        <f t="shared" si="235"/>
        <v>0.81026037647748661</v>
      </c>
    </row>
    <row r="588" spans="1:24">
      <c r="A588">
        <v>2004</v>
      </c>
      <c r="B588" t="s">
        <v>2</v>
      </c>
      <c r="C588">
        <f t="shared" si="230"/>
        <v>26</v>
      </c>
      <c r="D588">
        <v>24918.64584199942</v>
      </c>
      <c r="E588">
        <f t="shared" si="222"/>
        <v>3422.9384343520505</v>
      </c>
      <c r="F588">
        <f t="shared" si="223"/>
        <v>21495.707407647369</v>
      </c>
      <c r="G588">
        <f t="shared" ref="G588:G619" si="236">LN(D588)</f>
        <v>10.123371631216216</v>
      </c>
      <c r="H588">
        <f t="shared" ref="H588:H619" si="237">IF(B588=B587,G588-G587,"")</f>
        <v>0.14776309249252861</v>
      </c>
      <c r="I588">
        <v>3.03920165014928</v>
      </c>
      <c r="J588">
        <f t="shared" si="231"/>
        <v>3.03923368432095</v>
      </c>
      <c r="K588">
        <v>54.212463142253483</v>
      </c>
      <c r="L588">
        <f t="shared" si="224"/>
        <v>53.111371647051797</v>
      </c>
      <c r="M588">
        <v>11.0900001525879</v>
      </c>
      <c r="N588">
        <f t="shared" si="232"/>
        <v>11.2799997329712</v>
      </c>
      <c r="O588">
        <v>17.719811474077684</v>
      </c>
      <c r="P588">
        <f t="shared" si="233"/>
        <v>17.374469801063384</v>
      </c>
      <c r="Q588">
        <v>23.081917510223189</v>
      </c>
      <c r="R588">
        <f t="shared" si="225"/>
        <v>23.861255255851578</v>
      </c>
      <c r="U588">
        <v>84.718900000000005</v>
      </c>
      <c r="V588">
        <f t="shared" si="234"/>
        <v>95.402000000000001</v>
      </c>
      <c r="W588">
        <v>0.45925752823131666</v>
      </c>
      <c r="X588">
        <f t="shared" si="235"/>
        <v>0.33222035418678669</v>
      </c>
    </row>
    <row r="589" spans="1:24">
      <c r="A589">
        <v>2005</v>
      </c>
      <c r="B589" t="s">
        <v>2</v>
      </c>
      <c r="C589">
        <f t="shared" si="230"/>
        <v>26</v>
      </c>
      <c r="D589">
        <v>26510.717453342633</v>
      </c>
      <c r="E589">
        <f t="shared" ref="E589:E620" si="238">IF($B589=$B588,D589-D588,"")</f>
        <v>1592.0716113432136</v>
      </c>
      <c r="F589">
        <f t="shared" ref="F589:F620" si="239">IF($B589=$B588,D588,"")</f>
        <v>24918.64584199942</v>
      </c>
      <c r="G589">
        <f t="shared" si="236"/>
        <v>10.185304362415263</v>
      </c>
      <c r="H589">
        <f t="shared" si="237"/>
        <v>6.1932731199046742E-2</v>
      </c>
      <c r="I589">
        <v>3.3684539878942301</v>
      </c>
      <c r="J589">
        <f t="shared" si="231"/>
        <v>3.03920165014928</v>
      </c>
      <c r="K589">
        <v>54.335103582120979</v>
      </c>
      <c r="L589">
        <f t="shared" ref="L589:L620" si="240">IF($B589=$B588,K588,"")</f>
        <v>54.212463142253483</v>
      </c>
      <c r="M589">
        <v>9.1499996185302699</v>
      </c>
      <c r="N589">
        <f t="shared" si="232"/>
        <v>11.0900001525879</v>
      </c>
      <c r="O589">
        <v>16.880156807792247</v>
      </c>
      <c r="P589">
        <f t="shared" si="233"/>
        <v>17.719811474077684</v>
      </c>
      <c r="Q589">
        <v>22.457664111541767</v>
      </c>
      <c r="R589">
        <f t="shared" ref="R589:R620" si="241">IF($B589=$B588,Q588,"")</f>
        <v>23.081917510223189</v>
      </c>
      <c r="U589">
        <v>67.177000000000007</v>
      </c>
      <c r="V589">
        <f t="shared" si="234"/>
        <v>84.718900000000005</v>
      </c>
      <c r="W589">
        <v>0.58860432065592005</v>
      </c>
      <c r="X589">
        <f t="shared" si="235"/>
        <v>0.45925752823131666</v>
      </c>
    </row>
    <row r="590" spans="1:24">
      <c r="A590">
        <v>2006</v>
      </c>
      <c r="B590" t="s">
        <v>2</v>
      </c>
      <c r="C590">
        <f t="shared" si="230"/>
        <v>26</v>
      </c>
      <c r="D590">
        <v>28482.609483346143</v>
      </c>
      <c r="E590">
        <f t="shared" si="238"/>
        <v>1971.8920300035097</v>
      </c>
      <c r="F590">
        <f t="shared" si="239"/>
        <v>26510.717453342633</v>
      </c>
      <c r="G590">
        <f t="shared" si="236"/>
        <v>10.257048986446078</v>
      </c>
      <c r="H590">
        <f t="shared" si="237"/>
        <v>7.1744624030815274E-2</v>
      </c>
      <c r="I590">
        <v>3.51537491125932</v>
      </c>
      <c r="J590">
        <f t="shared" si="231"/>
        <v>3.3684539878942301</v>
      </c>
      <c r="K590">
        <v>55.659272957437395</v>
      </c>
      <c r="L590">
        <f t="shared" si="240"/>
        <v>54.335103582120979</v>
      </c>
      <c r="M590">
        <v>8.4499998092651403</v>
      </c>
      <c r="N590">
        <f t="shared" si="232"/>
        <v>9.1499996185302699</v>
      </c>
      <c r="O590">
        <v>16.989525523475805</v>
      </c>
      <c r="P590">
        <f t="shared" si="233"/>
        <v>16.880156807792247</v>
      </c>
      <c r="Q590">
        <v>22.222729884362831</v>
      </c>
      <c r="R590">
        <f t="shared" si="241"/>
        <v>22.457664111541767</v>
      </c>
      <c r="U590">
        <v>64.389600000000002</v>
      </c>
      <c r="V590">
        <f t="shared" si="234"/>
        <v>67.177000000000007</v>
      </c>
      <c r="W590">
        <v>0.89877030197324004</v>
      </c>
      <c r="X590">
        <f t="shared" si="235"/>
        <v>0.58860432065592005</v>
      </c>
    </row>
    <row r="591" spans="1:24">
      <c r="A591">
        <v>2007</v>
      </c>
      <c r="B591" t="s">
        <v>2</v>
      </c>
      <c r="C591">
        <f t="shared" si="230"/>
        <v>26</v>
      </c>
      <c r="D591">
        <v>32709.401038377087</v>
      </c>
      <c r="E591">
        <f t="shared" si="238"/>
        <v>4226.7915550309444</v>
      </c>
      <c r="F591">
        <f t="shared" si="239"/>
        <v>28482.609483346143</v>
      </c>
      <c r="G591">
        <f t="shared" si="236"/>
        <v>10.395417809095351</v>
      </c>
      <c r="H591">
        <f t="shared" si="237"/>
        <v>0.13836882264927297</v>
      </c>
      <c r="I591">
        <v>2.78703047313632</v>
      </c>
      <c r="J591">
        <f t="shared" si="231"/>
        <v>3.51537491125932</v>
      </c>
      <c r="K591">
        <v>57.406456471877036</v>
      </c>
      <c r="L591">
        <f t="shared" si="240"/>
        <v>55.659272957437395</v>
      </c>
      <c r="M591">
        <v>8.2299995422363299</v>
      </c>
      <c r="N591">
        <f t="shared" si="232"/>
        <v>8.4499998092651403</v>
      </c>
      <c r="O591">
        <v>17.066229215761926</v>
      </c>
      <c r="P591">
        <f t="shared" si="233"/>
        <v>16.989525523475805</v>
      </c>
      <c r="Q591">
        <v>21.695107888504779</v>
      </c>
      <c r="R591">
        <f t="shared" si="241"/>
        <v>22.222729884362831</v>
      </c>
      <c r="U591">
        <v>66.8279</v>
      </c>
      <c r="V591">
        <f t="shared" si="234"/>
        <v>64.389600000000002</v>
      </c>
      <c r="W591">
        <v>1.3984010745692068</v>
      </c>
      <c r="X591">
        <f t="shared" si="235"/>
        <v>0.89877030197324004</v>
      </c>
    </row>
    <row r="592" spans="1:24">
      <c r="A592">
        <v>2008</v>
      </c>
      <c r="B592" t="s">
        <v>2</v>
      </c>
      <c r="C592">
        <f t="shared" si="230"/>
        <v>26</v>
      </c>
      <c r="D592">
        <v>35579.30993388041</v>
      </c>
      <c r="E592">
        <f t="shared" si="238"/>
        <v>2869.9088955033221</v>
      </c>
      <c r="F592">
        <f t="shared" si="239"/>
        <v>32709.401038377087</v>
      </c>
      <c r="G592">
        <f t="shared" si="236"/>
        <v>10.479519566256039</v>
      </c>
      <c r="H592">
        <f t="shared" si="237"/>
        <v>8.4101757160688351E-2</v>
      </c>
      <c r="I592">
        <v>4.07566076368221</v>
      </c>
      <c r="J592">
        <f t="shared" si="231"/>
        <v>2.78703047313632</v>
      </c>
      <c r="K592">
        <v>55.757934108266696</v>
      </c>
      <c r="L592">
        <f t="shared" si="240"/>
        <v>57.406456471877036</v>
      </c>
      <c r="M592">
        <v>11.25</v>
      </c>
      <c r="N592">
        <f t="shared" si="232"/>
        <v>8.2299995422363299</v>
      </c>
      <c r="O592">
        <v>17.615892853143407</v>
      </c>
      <c r="P592">
        <f t="shared" si="233"/>
        <v>17.066229215761926</v>
      </c>
      <c r="Q592">
        <v>20.399502596485252</v>
      </c>
      <c r="R592">
        <f t="shared" si="241"/>
        <v>21.695107888504779</v>
      </c>
      <c r="U592">
        <v>65.279600000000002</v>
      </c>
      <c r="V592">
        <f t="shared" si="234"/>
        <v>66.8279</v>
      </c>
      <c r="W592">
        <v>1.40470593546274</v>
      </c>
      <c r="X592">
        <f t="shared" si="235"/>
        <v>1.3984010745692068</v>
      </c>
    </row>
    <row r="593" spans="1:24">
      <c r="A593">
        <v>2009</v>
      </c>
      <c r="B593" t="s">
        <v>2</v>
      </c>
      <c r="C593">
        <f t="shared" si="230"/>
        <v>26</v>
      </c>
      <c r="D593">
        <v>32334.005477791172</v>
      </c>
      <c r="E593">
        <f t="shared" si="238"/>
        <v>-3245.3044560892376</v>
      </c>
      <c r="F593">
        <f t="shared" si="239"/>
        <v>35579.30993388041</v>
      </c>
      <c r="G593">
        <f t="shared" si="236"/>
        <v>10.383874756574267</v>
      </c>
      <c r="H593">
        <f t="shared" si="237"/>
        <v>-9.5644809681772358E-2</v>
      </c>
      <c r="I593">
        <v>-0.28799683500198903</v>
      </c>
      <c r="J593">
        <f t="shared" si="231"/>
        <v>4.07566076368221</v>
      </c>
      <c r="K593">
        <v>46.497203100499327</v>
      </c>
      <c r="L593">
        <f t="shared" si="240"/>
        <v>55.757934108266696</v>
      </c>
      <c r="M593">
        <v>17.860000610351602</v>
      </c>
      <c r="N593">
        <f t="shared" si="232"/>
        <v>11.25</v>
      </c>
      <c r="O593">
        <v>21.415093989909661</v>
      </c>
      <c r="P593">
        <f t="shared" si="233"/>
        <v>17.615892853143407</v>
      </c>
      <c r="Q593">
        <v>20.220044945452543</v>
      </c>
      <c r="R593">
        <f t="shared" si="241"/>
        <v>20.399502596485252</v>
      </c>
      <c r="U593">
        <v>62.959299999999999</v>
      </c>
      <c r="V593">
        <f t="shared" si="234"/>
        <v>65.279600000000002</v>
      </c>
      <c r="W593">
        <v>1.0495674705400067</v>
      </c>
      <c r="X593">
        <f t="shared" si="235"/>
        <v>1.40470593546274</v>
      </c>
    </row>
    <row r="594" spans="1:24">
      <c r="A594">
        <v>2010</v>
      </c>
      <c r="B594" t="s">
        <v>2</v>
      </c>
      <c r="C594">
        <f t="shared" si="230"/>
        <v>26</v>
      </c>
      <c r="D594">
        <v>30736.627853081212</v>
      </c>
      <c r="E594">
        <f t="shared" si="238"/>
        <v>-1597.3776247099595</v>
      </c>
      <c r="F594">
        <f t="shared" si="239"/>
        <v>32334.005477791172</v>
      </c>
      <c r="G594">
        <f t="shared" si="236"/>
        <v>10.333210312086313</v>
      </c>
      <c r="H594">
        <f t="shared" si="237"/>
        <v>-5.0664444487953375E-2</v>
      </c>
      <c r="I594">
        <v>1.7998813304694099</v>
      </c>
      <c r="J594">
        <f t="shared" si="231"/>
        <v>-0.28799683500198903</v>
      </c>
      <c r="K594">
        <v>52.343572925291525</v>
      </c>
      <c r="L594">
        <f t="shared" si="240"/>
        <v>46.497203100499327</v>
      </c>
      <c r="M594">
        <v>19.860000610351602</v>
      </c>
      <c r="N594">
        <f t="shared" si="232"/>
        <v>17.860000610351602</v>
      </c>
      <c r="O594">
        <v>19.76326051057649</v>
      </c>
      <c r="P594">
        <f t="shared" si="233"/>
        <v>21.415093989909661</v>
      </c>
      <c r="Q594">
        <v>19.594623126679771</v>
      </c>
      <c r="R594">
        <f t="shared" si="241"/>
        <v>20.220044945452543</v>
      </c>
      <c r="U594">
        <v>58.651000000000003</v>
      </c>
      <c r="V594">
        <f t="shared" si="234"/>
        <v>62.959299999999999</v>
      </c>
      <c r="W594">
        <v>0.9884009935327368</v>
      </c>
      <c r="X594">
        <f t="shared" si="235"/>
        <v>1.0495674705400067</v>
      </c>
    </row>
    <row r="595" spans="1:24">
      <c r="A595">
        <v>2011</v>
      </c>
      <c r="B595" t="s">
        <v>2</v>
      </c>
      <c r="C595">
        <f t="shared" si="230"/>
        <v>26</v>
      </c>
      <c r="D595">
        <v>31835.28880084083</v>
      </c>
      <c r="E595">
        <f t="shared" si="238"/>
        <v>1098.6609477596176</v>
      </c>
      <c r="F595">
        <f t="shared" si="239"/>
        <v>30736.627853081212</v>
      </c>
      <c r="G595">
        <f t="shared" si="236"/>
        <v>10.368330664212737</v>
      </c>
      <c r="H595">
        <f t="shared" si="237"/>
        <v>3.5120352126423171E-2</v>
      </c>
      <c r="I595">
        <v>3.1961464122410601</v>
      </c>
      <c r="J595">
        <f t="shared" si="231"/>
        <v>1.7998813304694099</v>
      </c>
      <c r="K595">
        <v>58.086092845151896</v>
      </c>
      <c r="L595">
        <f t="shared" si="240"/>
        <v>52.343572925291525</v>
      </c>
      <c r="M595">
        <v>21.389999389648398</v>
      </c>
      <c r="N595">
        <f t="shared" si="232"/>
        <v>19.860000610351602</v>
      </c>
      <c r="O595">
        <v>19.641944641921288</v>
      </c>
      <c r="P595">
        <f t="shared" si="233"/>
        <v>19.76326051057649</v>
      </c>
      <c r="Q595">
        <v>18.648540713905586</v>
      </c>
      <c r="R595">
        <f t="shared" si="241"/>
        <v>19.594623126679771</v>
      </c>
      <c r="U595">
        <v>51.639099999999999</v>
      </c>
      <c r="V595">
        <f t="shared" si="234"/>
        <v>58.651000000000003</v>
      </c>
      <c r="W595">
        <v>0.90141082881242018</v>
      </c>
      <c r="X595">
        <f t="shared" si="235"/>
        <v>0.9884009935327368</v>
      </c>
    </row>
    <row r="596" spans="1:24">
      <c r="A596">
        <v>2012</v>
      </c>
      <c r="B596" t="s">
        <v>2</v>
      </c>
      <c r="C596">
        <f t="shared" si="230"/>
        <v>26</v>
      </c>
      <c r="D596">
        <v>28563.859038191509</v>
      </c>
      <c r="E596">
        <f t="shared" si="238"/>
        <v>-3271.4297626493208</v>
      </c>
      <c r="F596">
        <f t="shared" si="239"/>
        <v>31835.28880084083</v>
      </c>
      <c r="G596">
        <f t="shared" si="236"/>
        <v>10.259897527710441</v>
      </c>
      <c r="H596">
        <f t="shared" si="237"/>
        <v>-0.10843313650229547</v>
      </c>
      <c r="I596">
        <v>2.4460001854070801</v>
      </c>
      <c r="J596">
        <f t="shared" si="231"/>
        <v>3.1961464122410601</v>
      </c>
      <c r="K596">
        <v>59.931141597303366</v>
      </c>
      <c r="L596">
        <f t="shared" si="240"/>
        <v>58.086092845151896</v>
      </c>
      <c r="M596">
        <v>24.790000915527301</v>
      </c>
      <c r="N596">
        <f t="shared" si="232"/>
        <v>21.389999389648398</v>
      </c>
      <c r="O596">
        <v>25.566278616869347</v>
      </c>
      <c r="P596">
        <f t="shared" si="233"/>
        <v>19.641944641921288</v>
      </c>
      <c r="Q596">
        <v>19.657738823308009</v>
      </c>
      <c r="R596">
        <f t="shared" si="241"/>
        <v>18.648540713905586</v>
      </c>
      <c r="U596">
        <v>51.36</v>
      </c>
      <c r="V596">
        <f t="shared" si="234"/>
        <v>51.639099999999999</v>
      </c>
      <c r="W596">
        <v>0.69309888591944002</v>
      </c>
      <c r="X596">
        <f t="shared" si="235"/>
        <v>0.90141082881242018</v>
      </c>
    </row>
    <row r="597" spans="1:24">
      <c r="A597">
        <v>2013</v>
      </c>
      <c r="B597" t="s">
        <v>2</v>
      </c>
      <c r="C597">
        <f t="shared" si="230"/>
        <v>26</v>
      </c>
      <c r="D597">
        <v>29211.773745593502</v>
      </c>
      <c r="E597">
        <f t="shared" si="238"/>
        <v>647.91470740199293</v>
      </c>
      <c r="F597">
        <f t="shared" si="239"/>
        <v>28563.859038191509</v>
      </c>
      <c r="G597">
        <f t="shared" si="236"/>
        <v>10.282327117454409</v>
      </c>
      <c r="H597">
        <f t="shared" si="237"/>
        <v>2.2429589743968137E-2</v>
      </c>
      <c r="I597">
        <v>1.40854629241729</v>
      </c>
      <c r="J597">
        <f t="shared" si="231"/>
        <v>2.4460001854070801</v>
      </c>
      <c r="K597">
        <v>61.179612223150592</v>
      </c>
      <c r="L597">
        <f t="shared" si="240"/>
        <v>59.931141597303366</v>
      </c>
      <c r="M597">
        <v>26.090000152587901</v>
      </c>
      <c r="N597">
        <f t="shared" si="232"/>
        <v>24.790000915527301</v>
      </c>
      <c r="O597">
        <v>22.591945153179363</v>
      </c>
      <c r="P597">
        <f t="shared" si="233"/>
        <v>25.566278616869347</v>
      </c>
      <c r="Q597">
        <v>20.19361316870885</v>
      </c>
      <c r="R597">
        <f t="shared" si="241"/>
        <v>19.657738823308009</v>
      </c>
      <c r="U597">
        <v>57.155299999999997</v>
      </c>
      <c r="V597">
        <f t="shared" si="234"/>
        <v>51.36</v>
      </c>
      <c r="W597">
        <v>0.60181005108480667</v>
      </c>
      <c r="X597">
        <f t="shared" si="235"/>
        <v>0.69309888591944002</v>
      </c>
    </row>
    <row r="598" spans="1:24">
      <c r="A598">
        <v>2014</v>
      </c>
      <c r="B598" t="s">
        <v>2</v>
      </c>
      <c r="C598">
        <f t="shared" si="230"/>
        <v>26</v>
      </c>
      <c r="D598">
        <v>29623.164445134298</v>
      </c>
      <c r="E598">
        <f t="shared" si="238"/>
        <v>411.39069954079605</v>
      </c>
      <c r="F598">
        <f t="shared" si="239"/>
        <v>29211.773745593502</v>
      </c>
      <c r="G598">
        <f t="shared" si="236"/>
        <v>10.29631191685994</v>
      </c>
      <c r="H598">
        <f t="shared" si="237"/>
        <v>1.3984799405530879E-2</v>
      </c>
      <c r="I598">
        <v>-0.15087031349796901</v>
      </c>
      <c r="J598">
        <f t="shared" si="231"/>
        <v>1.40854629241729</v>
      </c>
      <c r="K598">
        <v>62.996473376886172</v>
      </c>
      <c r="L598">
        <f t="shared" si="240"/>
        <v>61.179612223150592</v>
      </c>
      <c r="M598">
        <v>24.440000534057599</v>
      </c>
      <c r="N598">
        <f t="shared" si="232"/>
        <v>26.090000152587901</v>
      </c>
      <c r="O598">
        <v>21.789616696536974</v>
      </c>
      <c r="P598">
        <f t="shared" si="233"/>
        <v>22.591945153179363</v>
      </c>
      <c r="Q598">
        <v>20.469693764701542</v>
      </c>
      <c r="R598">
        <f t="shared" si="241"/>
        <v>20.19361316870885</v>
      </c>
      <c r="U598">
        <v>58.494900000000001</v>
      </c>
      <c r="V598">
        <f t="shared" si="234"/>
        <v>57.155299999999997</v>
      </c>
      <c r="W598">
        <v>0.55589166373614329</v>
      </c>
      <c r="X598">
        <f t="shared" si="235"/>
        <v>0.60181005108480667</v>
      </c>
    </row>
    <row r="599" spans="1:24">
      <c r="A599">
        <v>2015</v>
      </c>
      <c r="B599" t="s">
        <v>2</v>
      </c>
      <c r="C599">
        <f t="shared" si="230"/>
        <v>26</v>
      </c>
      <c r="D599">
        <v>25817.386608376102</v>
      </c>
      <c r="E599">
        <f t="shared" si="238"/>
        <v>-3805.7778367581959</v>
      </c>
      <c r="F599">
        <f t="shared" si="239"/>
        <v>29623.164445134298</v>
      </c>
      <c r="G599">
        <f t="shared" si="236"/>
        <v>10.158803443490832</v>
      </c>
      <c r="H599">
        <f t="shared" si="237"/>
        <v>-0.13750847336910788</v>
      </c>
      <c r="I599">
        <v>-0.50046132140655897</v>
      </c>
      <c r="J599">
        <f t="shared" si="231"/>
        <v>-0.15087031349796901</v>
      </c>
      <c r="K599">
        <v>63.537295417443218</v>
      </c>
      <c r="L599">
        <f t="shared" si="240"/>
        <v>62.996473376886172</v>
      </c>
      <c r="M599">
        <v>22.059999465942401</v>
      </c>
      <c r="N599">
        <f t="shared" si="232"/>
        <v>24.440000534057599</v>
      </c>
      <c r="O599">
        <v>20.538030735364167</v>
      </c>
      <c r="P599">
        <f t="shared" si="233"/>
        <v>21.789616696536974</v>
      </c>
      <c r="Q599">
        <v>21.530659076341653</v>
      </c>
      <c r="R599">
        <f t="shared" si="241"/>
        <v>20.469693764701542</v>
      </c>
      <c r="U599">
        <v>58.3889</v>
      </c>
      <c r="V599">
        <f t="shared" si="234"/>
        <v>58.494900000000001</v>
      </c>
      <c r="W599">
        <v>0.50439843805613327</v>
      </c>
      <c r="X599">
        <f t="shared" si="235"/>
        <v>0.55589166373614329</v>
      </c>
    </row>
    <row r="600" spans="1:24">
      <c r="A600">
        <v>1993</v>
      </c>
      <c r="B600" t="s">
        <v>1</v>
      </c>
      <c r="C600">
        <f t="shared" si="230"/>
        <v>27</v>
      </c>
      <c r="D600">
        <v>24080.899670564468</v>
      </c>
      <c r="E600" t="str">
        <f t="shared" si="238"/>
        <v/>
      </c>
      <c r="F600" t="str">
        <f t="shared" si="239"/>
        <v/>
      </c>
      <c r="G600">
        <f t="shared" si="236"/>
        <v>10.089174260459229</v>
      </c>
      <c r="H600" t="str">
        <f t="shared" si="237"/>
        <v/>
      </c>
      <c r="I600">
        <v>4.72817304626055</v>
      </c>
      <c r="J600" t="str">
        <f t="shared" si="231"/>
        <v/>
      </c>
      <c r="K600">
        <v>59.240599437866365</v>
      </c>
      <c r="L600" t="str">
        <f t="shared" si="240"/>
        <v/>
      </c>
      <c r="M600">
        <v>9.3299999237060494</v>
      </c>
      <c r="N600" t="str">
        <f t="shared" si="232"/>
        <v/>
      </c>
      <c r="O600">
        <v>44.848913581591681</v>
      </c>
      <c r="P600" t="str">
        <f t="shared" si="233"/>
        <v/>
      </c>
      <c r="Q600">
        <v>17.955972219483275</v>
      </c>
      <c r="R600" t="str">
        <f t="shared" si="241"/>
        <v/>
      </c>
      <c r="S600">
        <v>6.3</v>
      </c>
      <c r="T600" t="str">
        <f t="shared" ref="T600:T613" si="242">IF($B600=$B599,S599,"")</f>
        <v/>
      </c>
      <c r="V600" t="str">
        <f t="shared" si="234"/>
        <v/>
      </c>
      <c r="X600" t="str">
        <f t="shared" si="235"/>
        <v/>
      </c>
    </row>
    <row r="601" spans="1:24">
      <c r="A601">
        <v>1994</v>
      </c>
      <c r="B601" t="s">
        <v>1</v>
      </c>
      <c r="C601">
        <f t="shared" si="230"/>
        <v>27</v>
      </c>
      <c r="D601">
        <v>25747.241687552454</v>
      </c>
      <c r="E601">
        <f t="shared" si="238"/>
        <v>1666.3420169879864</v>
      </c>
      <c r="F601">
        <f t="shared" si="239"/>
        <v>24080.899670564468</v>
      </c>
      <c r="G601">
        <f t="shared" si="236"/>
        <v>10.156082781424239</v>
      </c>
      <c r="H601">
        <f t="shared" si="237"/>
        <v>6.6908520965009544E-2</v>
      </c>
      <c r="I601">
        <v>2.1581380072462699</v>
      </c>
      <c r="J601">
        <f t="shared" si="231"/>
        <v>4.72817304626055</v>
      </c>
      <c r="K601">
        <v>64.92682722695568</v>
      </c>
      <c r="L601">
        <f t="shared" si="240"/>
        <v>59.240599437866365</v>
      </c>
      <c r="M601">
        <v>9.5799999237060494</v>
      </c>
      <c r="N601">
        <f t="shared" si="232"/>
        <v>9.3299999237060494</v>
      </c>
      <c r="O601">
        <v>42.496329752991372</v>
      </c>
      <c r="P601">
        <f t="shared" si="233"/>
        <v>44.848913581591681</v>
      </c>
      <c r="Q601">
        <v>21.440449259203003</v>
      </c>
      <c r="R601">
        <f t="shared" si="241"/>
        <v>17.955972219483275</v>
      </c>
      <c r="S601">
        <v>5.73</v>
      </c>
      <c r="T601">
        <f t="shared" si="242"/>
        <v>6.3</v>
      </c>
    </row>
    <row r="602" spans="1:24">
      <c r="A602">
        <v>1995</v>
      </c>
      <c r="B602" t="s">
        <v>1</v>
      </c>
      <c r="C602">
        <f t="shared" si="230"/>
        <v>27</v>
      </c>
      <c r="D602">
        <v>29914.331746408992</v>
      </c>
      <c r="E602">
        <f t="shared" si="238"/>
        <v>4167.0900588565382</v>
      </c>
      <c r="F602">
        <f t="shared" si="239"/>
        <v>25747.241687552454</v>
      </c>
      <c r="G602">
        <f t="shared" si="236"/>
        <v>10.306092967162758</v>
      </c>
      <c r="H602">
        <f t="shared" si="237"/>
        <v>0.15001018573851965</v>
      </c>
      <c r="I602">
        <v>2.4551485781839602</v>
      </c>
      <c r="J602">
        <f t="shared" si="231"/>
        <v>2.1581380072462699</v>
      </c>
      <c r="K602">
        <v>69.627121379598861</v>
      </c>
      <c r="L602">
        <f t="shared" si="240"/>
        <v>64.92682722695568</v>
      </c>
      <c r="M602">
        <v>8.8999996185302699</v>
      </c>
      <c r="N602">
        <f t="shared" si="232"/>
        <v>9.5799999237060494</v>
      </c>
      <c r="O602">
        <v>42.86081371359159</v>
      </c>
      <c r="P602">
        <f t="shared" si="233"/>
        <v>42.496329752991372</v>
      </c>
      <c r="Q602">
        <v>24.30897076998</v>
      </c>
      <c r="R602">
        <f t="shared" si="241"/>
        <v>21.440449259203003</v>
      </c>
      <c r="S602">
        <v>4.95</v>
      </c>
      <c r="T602">
        <f t="shared" si="242"/>
        <v>5.73</v>
      </c>
    </row>
    <row r="603" spans="1:24">
      <c r="A603">
        <v>1996</v>
      </c>
      <c r="B603" t="s">
        <v>1</v>
      </c>
      <c r="C603">
        <f t="shared" si="230"/>
        <v>27</v>
      </c>
      <c r="D603">
        <v>32587.264104464117</v>
      </c>
      <c r="E603">
        <f t="shared" si="238"/>
        <v>2672.9323580551245</v>
      </c>
      <c r="F603">
        <f t="shared" si="239"/>
        <v>29914.331746408992</v>
      </c>
      <c r="G603">
        <f t="shared" si="236"/>
        <v>10.391676819380546</v>
      </c>
      <c r="H603">
        <f t="shared" si="237"/>
        <v>8.5583852217787637E-2</v>
      </c>
      <c r="I603">
        <v>0.53313197876625096</v>
      </c>
      <c r="J603">
        <f t="shared" si="231"/>
        <v>2.4551485781839602</v>
      </c>
      <c r="K603">
        <v>67.488774731175837</v>
      </c>
      <c r="L603">
        <f t="shared" si="240"/>
        <v>69.627121379598861</v>
      </c>
      <c r="M603">
        <v>9.5500001907348597</v>
      </c>
      <c r="N603">
        <f t="shared" si="232"/>
        <v>8.8999996185302699</v>
      </c>
      <c r="O603">
        <v>40.371527283549639</v>
      </c>
      <c r="P603">
        <f t="shared" si="233"/>
        <v>42.86081371359159</v>
      </c>
      <c r="Q603">
        <v>24.248163929261818</v>
      </c>
      <c r="R603">
        <f t="shared" si="241"/>
        <v>24.30897076998</v>
      </c>
      <c r="S603">
        <v>4.91</v>
      </c>
      <c r="T603">
        <f t="shared" si="242"/>
        <v>4.95</v>
      </c>
      <c r="U603">
        <v>87.134699999999995</v>
      </c>
      <c r="W603">
        <v>-8.8199965280399608E-3</v>
      </c>
    </row>
    <row r="604" spans="1:24">
      <c r="A604">
        <v>1997</v>
      </c>
      <c r="B604" t="s">
        <v>1</v>
      </c>
      <c r="C604">
        <f t="shared" si="230"/>
        <v>27</v>
      </c>
      <c r="D604">
        <v>29897.792631193493</v>
      </c>
      <c r="E604">
        <f t="shared" si="238"/>
        <v>-2689.4714732706234</v>
      </c>
      <c r="F604">
        <f t="shared" si="239"/>
        <v>32587.264104464117</v>
      </c>
      <c r="G604">
        <f t="shared" si="236"/>
        <v>10.305539931609879</v>
      </c>
      <c r="H604">
        <f t="shared" si="237"/>
        <v>-8.6136887770667414E-2</v>
      </c>
      <c r="I604">
        <v>0.65841025624352401</v>
      </c>
      <c r="J604">
        <f t="shared" si="231"/>
        <v>0.53313197876625096</v>
      </c>
      <c r="K604">
        <v>73.154287632950854</v>
      </c>
      <c r="L604">
        <f t="shared" si="240"/>
        <v>67.488774731175837</v>
      </c>
      <c r="M604">
        <v>10.3599996566772</v>
      </c>
      <c r="N604">
        <f t="shared" si="232"/>
        <v>9.5500001907348597</v>
      </c>
      <c r="O604">
        <v>38.588622273197963</v>
      </c>
      <c r="P604">
        <f t="shared" si="233"/>
        <v>40.371527283549639</v>
      </c>
      <c r="Q604">
        <v>24.878397189601088</v>
      </c>
      <c r="R604">
        <f t="shared" si="241"/>
        <v>24.248163929261818</v>
      </c>
      <c r="S604">
        <v>4.51</v>
      </c>
      <c r="T604">
        <f t="shared" si="242"/>
        <v>4.91</v>
      </c>
      <c r="U604">
        <v>94.509900000000002</v>
      </c>
      <c r="V604">
        <f t="shared" ref="V604:V623" si="243">IF($B604=$B603,U603,"")</f>
        <v>87.134699999999995</v>
      </c>
      <c r="W604">
        <v>7.0127848476653362E-2</v>
      </c>
      <c r="X604">
        <f t="shared" ref="X604:X615" si="244">IF($B604=$B603,W603,"")</f>
        <v>-8.8199965280399608E-3</v>
      </c>
    </row>
    <row r="605" spans="1:24">
      <c r="A605">
        <v>1998</v>
      </c>
      <c r="B605" t="s">
        <v>1</v>
      </c>
      <c r="C605">
        <f t="shared" si="230"/>
        <v>27</v>
      </c>
      <c r="D605">
        <v>30143.62745827797</v>
      </c>
      <c r="E605">
        <f t="shared" si="238"/>
        <v>245.83482708447627</v>
      </c>
      <c r="F605">
        <f t="shared" si="239"/>
        <v>29897.792631193493</v>
      </c>
      <c r="G605">
        <f t="shared" si="236"/>
        <v>10.313728818564249</v>
      </c>
      <c r="H605">
        <f t="shared" si="237"/>
        <v>8.1888869543700338E-3</v>
      </c>
      <c r="I605">
        <v>-0.26713266835496702</v>
      </c>
      <c r="J605">
        <f t="shared" si="231"/>
        <v>0.65841025624352401</v>
      </c>
      <c r="K605">
        <v>75.743846052661979</v>
      </c>
      <c r="L605">
        <f t="shared" si="240"/>
        <v>73.154287632950854</v>
      </c>
      <c r="M605">
        <v>8.9399995803833008</v>
      </c>
      <c r="N605">
        <f t="shared" si="232"/>
        <v>10.3599996566772</v>
      </c>
      <c r="O605">
        <v>37.811268733171552</v>
      </c>
      <c r="P605">
        <f t="shared" si="233"/>
        <v>38.588622273197963</v>
      </c>
      <c r="Q605">
        <v>26.036971443967115</v>
      </c>
      <c r="R605">
        <f t="shared" si="241"/>
        <v>24.878397189601088</v>
      </c>
      <c r="S605">
        <v>4.03</v>
      </c>
      <c r="T605">
        <f t="shared" si="242"/>
        <v>4.51</v>
      </c>
      <c r="U605">
        <v>94.363100000000003</v>
      </c>
      <c r="V605">
        <f t="shared" si="243"/>
        <v>94.509900000000002</v>
      </c>
      <c r="W605">
        <v>0.14550178457526333</v>
      </c>
      <c r="X605">
        <f t="shared" si="244"/>
        <v>7.0127848476653362E-2</v>
      </c>
    </row>
    <row r="606" spans="1:24">
      <c r="A606">
        <v>1999</v>
      </c>
      <c r="B606" t="s">
        <v>1</v>
      </c>
      <c r="C606">
        <f t="shared" si="230"/>
        <v>27</v>
      </c>
      <c r="D606">
        <v>30577.081774389233</v>
      </c>
      <c r="E606">
        <f t="shared" si="238"/>
        <v>433.45431611126332</v>
      </c>
      <c r="F606">
        <f t="shared" si="239"/>
        <v>30143.62745827797</v>
      </c>
      <c r="G606">
        <f t="shared" si="236"/>
        <v>10.32800604570733</v>
      </c>
      <c r="H606">
        <f t="shared" si="237"/>
        <v>1.4277227143081106E-2</v>
      </c>
      <c r="I606">
        <v>0.46217575633913099</v>
      </c>
      <c r="J606">
        <f t="shared" si="231"/>
        <v>-0.26713266835496702</v>
      </c>
      <c r="K606">
        <v>76.00938220277105</v>
      </c>
      <c r="L606">
        <f t="shared" si="240"/>
        <v>75.743846052661979</v>
      </c>
      <c r="M606">
        <v>7.6100001335143999</v>
      </c>
      <c r="N606">
        <f t="shared" si="232"/>
        <v>8.9399995803833008</v>
      </c>
      <c r="O606">
        <v>36.588803380381385</v>
      </c>
      <c r="P606">
        <f t="shared" si="233"/>
        <v>37.811268733171552</v>
      </c>
      <c r="Q606">
        <v>26.184493137940756</v>
      </c>
      <c r="R606">
        <f t="shared" si="241"/>
        <v>26.036971443967115</v>
      </c>
      <c r="S606">
        <v>3.88</v>
      </c>
      <c r="T606">
        <f t="shared" si="242"/>
        <v>4.03</v>
      </c>
      <c r="U606">
        <v>95.004199999999997</v>
      </c>
      <c r="V606">
        <f t="shared" si="243"/>
        <v>94.363100000000003</v>
      </c>
      <c r="W606">
        <v>0.24222533841602001</v>
      </c>
      <c r="X606">
        <f t="shared" si="244"/>
        <v>0.14550178457526333</v>
      </c>
    </row>
    <row r="607" spans="1:24">
      <c r="A607">
        <v>2000</v>
      </c>
      <c r="B607" t="s">
        <v>1</v>
      </c>
      <c r="C607">
        <f t="shared" si="230"/>
        <v>27</v>
      </c>
      <c r="D607">
        <v>29283.005046157235</v>
      </c>
      <c r="E607">
        <f t="shared" si="238"/>
        <v>-1294.0767282319975</v>
      </c>
      <c r="F607">
        <f t="shared" si="239"/>
        <v>30577.081774389233</v>
      </c>
      <c r="G607">
        <f t="shared" si="236"/>
        <v>10.284762594166839</v>
      </c>
      <c r="H607">
        <f t="shared" si="237"/>
        <v>-4.3243451540490696E-2</v>
      </c>
      <c r="I607">
        <v>0.89914373404174297</v>
      </c>
      <c r="J607">
        <f t="shared" si="231"/>
        <v>0.46217575633913099</v>
      </c>
      <c r="K607">
        <v>82.327406213687183</v>
      </c>
      <c r="L607">
        <f t="shared" si="240"/>
        <v>76.00938220277105</v>
      </c>
      <c r="M607">
        <v>5.4699997901916504</v>
      </c>
      <c r="N607">
        <f t="shared" si="232"/>
        <v>7.6100001335143999</v>
      </c>
      <c r="O607">
        <v>34.654913252544368</v>
      </c>
      <c r="P607">
        <f t="shared" si="233"/>
        <v>36.588803380381385</v>
      </c>
      <c r="Q607">
        <v>27.426654507276325</v>
      </c>
      <c r="R607">
        <f t="shared" si="241"/>
        <v>26.184493137940756</v>
      </c>
      <c r="S607">
        <v>3.68</v>
      </c>
      <c r="T607">
        <f t="shared" si="242"/>
        <v>3.88</v>
      </c>
      <c r="U607">
        <v>94.323300000000003</v>
      </c>
      <c r="V607">
        <f t="shared" si="243"/>
        <v>95.004199999999997</v>
      </c>
      <c r="W607">
        <v>0.37189005228524002</v>
      </c>
      <c r="X607">
        <f t="shared" si="244"/>
        <v>0.24222533841602001</v>
      </c>
    </row>
    <row r="608" spans="1:24">
      <c r="A608">
        <v>2001</v>
      </c>
      <c r="B608" t="s">
        <v>1</v>
      </c>
      <c r="C608">
        <f t="shared" si="230"/>
        <v>27</v>
      </c>
      <c r="D608">
        <v>26969.244574725693</v>
      </c>
      <c r="E608">
        <f t="shared" si="238"/>
        <v>-2313.7604714315421</v>
      </c>
      <c r="F608">
        <f t="shared" si="239"/>
        <v>29283.005046157235</v>
      </c>
      <c r="G608">
        <f t="shared" si="236"/>
        <v>10.202452405905589</v>
      </c>
      <c r="H608">
        <f t="shared" si="237"/>
        <v>-8.2310188261249806E-2</v>
      </c>
      <c r="I608">
        <v>2.4059583414543502</v>
      </c>
      <c r="J608">
        <f t="shared" si="231"/>
        <v>0.89914373404174297</v>
      </c>
      <c r="K608">
        <v>81.276204234644666</v>
      </c>
      <c r="L608">
        <f t="shared" si="240"/>
        <v>82.327406213687183</v>
      </c>
      <c r="M608">
        <v>3.9800000190734899</v>
      </c>
      <c r="N608">
        <f t="shared" si="232"/>
        <v>5.4699997901916504</v>
      </c>
      <c r="O608">
        <v>33.300311121692566</v>
      </c>
      <c r="P608">
        <f t="shared" si="233"/>
        <v>34.654913252544368</v>
      </c>
      <c r="Q608">
        <v>27.93263571373782</v>
      </c>
      <c r="R608">
        <f t="shared" si="241"/>
        <v>27.426654507276325</v>
      </c>
      <c r="S608">
        <v>3.45</v>
      </c>
      <c r="T608">
        <f t="shared" si="242"/>
        <v>3.68</v>
      </c>
      <c r="U608">
        <v>92.802199999999999</v>
      </c>
      <c r="V608">
        <f t="shared" si="243"/>
        <v>94.323300000000003</v>
      </c>
      <c r="W608">
        <v>0.62758277302174015</v>
      </c>
      <c r="X608">
        <f t="shared" si="244"/>
        <v>0.37189005228524002</v>
      </c>
    </row>
    <row r="609" spans="1:24">
      <c r="A609">
        <v>2002</v>
      </c>
      <c r="B609" t="s">
        <v>1</v>
      </c>
      <c r="C609">
        <f t="shared" si="230"/>
        <v>27</v>
      </c>
      <c r="D609">
        <v>29571.704464328297</v>
      </c>
      <c r="E609">
        <f t="shared" si="238"/>
        <v>2602.4598896026037</v>
      </c>
      <c r="F609">
        <f t="shared" si="239"/>
        <v>26969.244574725693</v>
      </c>
      <c r="G609">
        <f t="shared" si="236"/>
        <v>10.294573252860257</v>
      </c>
      <c r="H609">
        <f t="shared" si="237"/>
        <v>9.2120846954667712E-2</v>
      </c>
      <c r="I609">
        <v>2.1584821358926298</v>
      </c>
      <c r="J609">
        <f t="shared" si="231"/>
        <v>2.4059583414543502</v>
      </c>
      <c r="K609">
        <v>77.863562288608478</v>
      </c>
      <c r="L609">
        <f t="shared" si="240"/>
        <v>81.276204234644666</v>
      </c>
      <c r="M609">
        <v>3.9900000095367401</v>
      </c>
      <c r="N609">
        <f t="shared" si="232"/>
        <v>3.9800000190734899</v>
      </c>
      <c r="O609">
        <v>33.73341748784766</v>
      </c>
      <c r="P609">
        <f t="shared" si="233"/>
        <v>33.300311121692566</v>
      </c>
      <c r="Q609">
        <v>26.995595361802426</v>
      </c>
      <c r="R609">
        <f t="shared" si="241"/>
        <v>27.93263571373782</v>
      </c>
      <c r="S609">
        <v>3.38</v>
      </c>
      <c r="T609">
        <f t="shared" si="242"/>
        <v>3.45</v>
      </c>
      <c r="U609">
        <v>96.206000000000003</v>
      </c>
      <c r="V609">
        <f t="shared" si="243"/>
        <v>92.802199999999999</v>
      </c>
      <c r="W609">
        <v>0.53869194840856005</v>
      </c>
      <c r="X609">
        <f t="shared" si="244"/>
        <v>0.62758277302174015</v>
      </c>
    </row>
    <row r="610" spans="1:24">
      <c r="A610">
        <v>2003</v>
      </c>
      <c r="B610" t="s">
        <v>1</v>
      </c>
      <c r="C610">
        <f t="shared" si="230"/>
        <v>27</v>
      </c>
      <c r="D610">
        <v>36961.425367142394</v>
      </c>
      <c r="E610">
        <f t="shared" si="238"/>
        <v>7389.7209028140969</v>
      </c>
      <c r="F610">
        <f t="shared" si="239"/>
        <v>29571.704464328297</v>
      </c>
      <c r="G610">
        <f t="shared" si="236"/>
        <v>10.517630090140317</v>
      </c>
      <c r="H610">
        <f t="shared" si="237"/>
        <v>0.22305683728006009</v>
      </c>
      <c r="I610">
        <v>1.9256553489238699</v>
      </c>
      <c r="J610">
        <f t="shared" si="231"/>
        <v>2.1584821358926298</v>
      </c>
      <c r="K610">
        <v>76.148127730680642</v>
      </c>
      <c r="L610">
        <f t="shared" si="240"/>
        <v>77.863562288608478</v>
      </c>
      <c r="M610">
        <v>4.8800001144409197</v>
      </c>
      <c r="N610">
        <f t="shared" si="232"/>
        <v>3.9900000095367401</v>
      </c>
      <c r="O610">
        <v>33.769047069483385</v>
      </c>
      <c r="P610">
        <f t="shared" si="233"/>
        <v>33.73341748784766</v>
      </c>
      <c r="Q610">
        <v>28.527519566704555</v>
      </c>
      <c r="R610">
        <f t="shared" si="241"/>
        <v>26.995595361802426</v>
      </c>
      <c r="S610">
        <v>3.28</v>
      </c>
      <c r="T610">
        <f t="shared" si="242"/>
        <v>3.38</v>
      </c>
      <c r="U610">
        <v>95.91</v>
      </c>
      <c r="V610">
        <f t="shared" si="243"/>
        <v>96.206000000000003</v>
      </c>
      <c r="W610">
        <v>0.33063115659505671</v>
      </c>
      <c r="X610">
        <f t="shared" si="244"/>
        <v>0.53869194840856005</v>
      </c>
    </row>
    <row r="611" spans="1:24">
      <c r="A611">
        <v>2004</v>
      </c>
      <c r="B611" t="s">
        <v>1</v>
      </c>
      <c r="C611">
        <f t="shared" si="230"/>
        <v>27</v>
      </c>
      <c r="D611">
        <v>42442.220447313273</v>
      </c>
      <c r="E611">
        <f t="shared" si="238"/>
        <v>5480.7950801708794</v>
      </c>
      <c r="F611">
        <f t="shared" si="239"/>
        <v>36961.425367142394</v>
      </c>
      <c r="G611">
        <f t="shared" si="236"/>
        <v>10.655898911041509</v>
      </c>
      <c r="H611">
        <f t="shared" si="237"/>
        <v>0.13826882090119241</v>
      </c>
      <c r="I611">
        <v>0.37365982872179598</v>
      </c>
      <c r="J611">
        <f t="shared" si="231"/>
        <v>1.9256553489238699</v>
      </c>
      <c r="K611">
        <v>79.293825743329592</v>
      </c>
      <c r="L611">
        <f t="shared" si="240"/>
        <v>76.148127730680642</v>
      </c>
      <c r="M611">
        <v>5.5199999809265101</v>
      </c>
      <c r="N611">
        <f t="shared" si="232"/>
        <v>4.8800001144409197</v>
      </c>
      <c r="O611">
        <v>32.526687854152151</v>
      </c>
      <c r="P611">
        <f t="shared" si="233"/>
        <v>33.769047069483385</v>
      </c>
      <c r="Q611">
        <v>28.427126487110932</v>
      </c>
      <c r="R611">
        <f t="shared" si="241"/>
        <v>28.527519566704555</v>
      </c>
      <c r="S611">
        <v>3</v>
      </c>
      <c r="T611">
        <f t="shared" si="242"/>
        <v>3.28</v>
      </c>
      <c r="U611">
        <v>97.016599999999997</v>
      </c>
      <c r="V611">
        <f t="shared" si="243"/>
        <v>95.91</v>
      </c>
      <c r="W611">
        <v>0.41277604455185335</v>
      </c>
      <c r="X611">
        <f t="shared" si="244"/>
        <v>0.33063115659505671</v>
      </c>
    </row>
    <row r="612" spans="1:24">
      <c r="A612">
        <v>2005</v>
      </c>
      <c r="B612" t="s">
        <v>1</v>
      </c>
      <c r="C612">
        <f t="shared" si="230"/>
        <v>27</v>
      </c>
      <c r="D612">
        <v>43085.353145956971</v>
      </c>
      <c r="E612">
        <f t="shared" si="238"/>
        <v>643.13269864369795</v>
      </c>
      <c r="F612">
        <f t="shared" si="239"/>
        <v>42442.220447313273</v>
      </c>
      <c r="G612">
        <f t="shared" si="236"/>
        <v>10.670938384134578</v>
      </c>
      <c r="H612">
        <f t="shared" si="237"/>
        <v>1.5039473093068523E-2</v>
      </c>
      <c r="I612">
        <v>0.45317085257617601</v>
      </c>
      <c r="J612">
        <f t="shared" si="231"/>
        <v>0.37365982872179598</v>
      </c>
      <c r="K612">
        <v>84.573969715397368</v>
      </c>
      <c r="L612">
        <f t="shared" si="240"/>
        <v>79.293825743329592</v>
      </c>
      <c r="M612">
        <v>7.6700000762939498</v>
      </c>
      <c r="N612">
        <f t="shared" si="232"/>
        <v>5.5199999809265101</v>
      </c>
      <c r="O612">
        <v>33.0264790778688</v>
      </c>
      <c r="P612">
        <f t="shared" ref="P612:P646" si="245">IF($B612=$B611,O611,"")</f>
        <v>32.526687854152151</v>
      </c>
      <c r="Q612">
        <v>29.137694617794764</v>
      </c>
      <c r="R612">
        <f t="shared" si="241"/>
        <v>28.427126487110932</v>
      </c>
      <c r="S612">
        <v>2.5249999999999999</v>
      </c>
      <c r="T612">
        <f t="shared" si="242"/>
        <v>3</v>
      </c>
      <c r="U612">
        <v>96.599199999999996</v>
      </c>
      <c r="V612">
        <f t="shared" si="243"/>
        <v>97.016599999999997</v>
      </c>
      <c r="W612">
        <v>0.7362990530565332</v>
      </c>
      <c r="X612">
        <f t="shared" si="244"/>
        <v>0.41277604455185335</v>
      </c>
    </row>
    <row r="613" spans="1:24">
      <c r="A613">
        <v>2006</v>
      </c>
      <c r="B613" t="s">
        <v>1</v>
      </c>
      <c r="C613">
        <f t="shared" si="230"/>
        <v>27</v>
      </c>
      <c r="D613">
        <v>46256.471601049547</v>
      </c>
      <c r="E613">
        <f t="shared" si="238"/>
        <v>3171.1184550925755</v>
      </c>
      <c r="F613">
        <f t="shared" si="239"/>
        <v>43085.353145956971</v>
      </c>
      <c r="G613">
        <f t="shared" si="236"/>
        <v>10.74195665966095</v>
      </c>
      <c r="H613">
        <f t="shared" si="237"/>
        <v>7.1018275526371966E-2</v>
      </c>
      <c r="I613">
        <v>1.36021468627688</v>
      </c>
      <c r="J613">
        <f t="shared" si="231"/>
        <v>0.45317085257617601</v>
      </c>
      <c r="K613">
        <v>88.789483075789235</v>
      </c>
      <c r="L613">
        <f t="shared" si="240"/>
        <v>84.573969715397368</v>
      </c>
      <c r="M613">
        <v>7.0500001907348597</v>
      </c>
      <c r="N613">
        <f t="shared" si="232"/>
        <v>7.6700000762939498</v>
      </c>
      <c r="O613">
        <v>31.778162623048573</v>
      </c>
      <c r="P613">
        <f t="shared" si="245"/>
        <v>33.0264790778688</v>
      </c>
      <c r="Q613">
        <v>31.892818895360008</v>
      </c>
      <c r="R613">
        <f t="shared" si="241"/>
        <v>29.137694617794764</v>
      </c>
      <c r="T613">
        <f t="shared" si="242"/>
        <v>2.5249999999999999</v>
      </c>
      <c r="U613">
        <v>96.213099999999997</v>
      </c>
      <c r="V613">
        <f t="shared" si="243"/>
        <v>96.599199999999996</v>
      </c>
      <c r="W613">
        <v>0.99279428198910669</v>
      </c>
      <c r="X613">
        <f t="shared" si="244"/>
        <v>0.7362990530565332</v>
      </c>
    </row>
    <row r="614" spans="1:24">
      <c r="A614">
        <v>2007</v>
      </c>
      <c r="B614" t="s">
        <v>1</v>
      </c>
      <c r="C614">
        <f t="shared" si="230"/>
        <v>27</v>
      </c>
      <c r="D614">
        <v>53324.379372475625</v>
      </c>
      <c r="E614">
        <f t="shared" si="238"/>
        <v>7067.9077714260784</v>
      </c>
      <c r="F614">
        <f t="shared" si="239"/>
        <v>46256.471601049547</v>
      </c>
      <c r="G614">
        <f t="shared" si="236"/>
        <v>10.884148904687212</v>
      </c>
      <c r="H614">
        <f t="shared" si="237"/>
        <v>0.14219224502626204</v>
      </c>
      <c r="I614">
        <v>2.21216883436735</v>
      </c>
      <c r="J614">
        <f t="shared" si="231"/>
        <v>1.36021468627688</v>
      </c>
      <c r="K614">
        <v>89.539779918612169</v>
      </c>
      <c r="L614">
        <f t="shared" si="240"/>
        <v>88.789483075789235</v>
      </c>
      <c r="M614">
        <v>6.1199998855590803</v>
      </c>
      <c r="N614">
        <f t="shared" si="232"/>
        <v>7.0500001907348597</v>
      </c>
      <c r="O614">
        <v>31.087246701827357</v>
      </c>
      <c r="P614">
        <f t="shared" si="245"/>
        <v>31.778162623048573</v>
      </c>
      <c r="Q614">
        <v>33.393330687039132</v>
      </c>
      <c r="R614">
        <f t="shared" si="241"/>
        <v>31.892818895360008</v>
      </c>
      <c r="U614">
        <v>96.861000000000004</v>
      </c>
      <c r="V614">
        <f t="shared" si="243"/>
        <v>96.213099999999997</v>
      </c>
      <c r="W614">
        <v>1.3488540483458402</v>
      </c>
      <c r="X614">
        <f t="shared" si="244"/>
        <v>0.99279428198910669</v>
      </c>
    </row>
    <row r="615" spans="1:24">
      <c r="A615">
        <v>2008</v>
      </c>
      <c r="B615" t="s">
        <v>1</v>
      </c>
      <c r="C615">
        <f t="shared" si="230"/>
        <v>27</v>
      </c>
      <c r="D615">
        <v>55746.842381117509</v>
      </c>
      <c r="E615">
        <f t="shared" si="238"/>
        <v>2422.4630086418838</v>
      </c>
      <c r="F615">
        <f t="shared" si="239"/>
        <v>53324.379372475625</v>
      </c>
      <c r="G615">
        <f t="shared" si="236"/>
        <v>10.9285760488146</v>
      </c>
      <c r="H615">
        <f t="shared" si="237"/>
        <v>4.4427144127388019E-2</v>
      </c>
      <c r="I615">
        <v>3.4370491060287498</v>
      </c>
      <c r="J615">
        <f t="shared" si="231"/>
        <v>2.21216883436735</v>
      </c>
      <c r="K615">
        <v>93.359131349371637</v>
      </c>
      <c r="L615">
        <f t="shared" si="240"/>
        <v>89.539779918612169</v>
      </c>
      <c r="M615">
        <v>6.1799998283386204</v>
      </c>
      <c r="N615">
        <f t="shared" si="232"/>
        <v>6.1199998855590803</v>
      </c>
      <c r="O615">
        <v>31.113777043859088</v>
      </c>
      <c r="P615">
        <f t="shared" si="245"/>
        <v>31.087246701827357</v>
      </c>
      <c r="Q615">
        <v>32.808880328138827</v>
      </c>
      <c r="R615">
        <f t="shared" si="241"/>
        <v>33.393330687039132</v>
      </c>
      <c r="U615">
        <v>97.053799999999995</v>
      </c>
      <c r="V615">
        <f t="shared" si="243"/>
        <v>96.861000000000004</v>
      </c>
      <c r="X615">
        <f t="shared" si="244"/>
        <v>1.3488540483458402</v>
      </c>
    </row>
    <row r="616" spans="1:24">
      <c r="A616">
        <v>2009</v>
      </c>
      <c r="B616" t="s">
        <v>1</v>
      </c>
      <c r="C616">
        <f t="shared" si="230"/>
        <v>27</v>
      </c>
      <c r="D616">
        <v>46207.05920329615</v>
      </c>
      <c r="E616">
        <f t="shared" si="238"/>
        <v>-9539.7831778213585</v>
      </c>
      <c r="F616">
        <f t="shared" si="239"/>
        <v>55746.842381117509</v>
      </c>
      <c r="G616">
        <f t="shared" si="236"/>
        <v>10.74088786200576</v>
      </c>
      <c r="H616">
        <f t="shared" si="237"/>
        <v>-0.18768818680884003</v>
      </c>
      <c r="I616">
        <v>-0.49446054437804599</v>
      </c>
      <c r="J616">
        <f t="shared" si="231"/>
        <v>3.4370491060287498</v>
      </c>
      <c r="K616">
        <v>83.143302937592694</v>
      </c>
      <c r="L616">
        <f t="shared" si="240"/>
        <v>93.359131349371637</v>
      </c>
      <c r="M616">
        <v>8.3000001907348597</v>
      </c>
      <c r="N616">
        <f t="shared" si="232"/>
        <v>6.1799998283386204</v>
      </c>
      <c r="O616">
        <v>33.444366428676339</v>
      </c>
      <c r="P616">
        <f t="shared" si="245"/>
        <v>31.113777043859088</v>
      </c>
      <c r="Q616">
        <v>27.807735804394916</v>
      </c>
      <c r="R616">
        <f t="shared" si="241"/>
        <v>32.808880328138827</v>
      </c>
      <c r="U616">
        <v>96.052599999999998</v>
      </c>
      <c r="V616">
        <f t="shared" si="243"/>
        <v>97.053799999999995</v>
      </c>
    </row>
    <row r="617" spans="1:24">
      <c r="A617">
        <v>2010</v>
      </c>
      <c r="B617" t="s">
        <v>1</v>
      </c>
      <c r="C617">
        <f t="shared" si="230"/>
        <v>27</v>
      </c>
      <c r="D617">
        <v>52132.918527158123</v>
      </c>
      <c r="E617">
        <f t="shared" si="238"/>
        <v>5925.8593238619724</v>
      </c>
      <c r="F617">
        <f t="shared" si="239"/>
        <v>46207.05920329615</v>
      </c>
      <c r="G617">
        <f t="shared" si="236"/>
        <v>10.861551861753394</v>
      </c>
      <c r="H617">
        <f t="shared" si="237"/>
        <v>0.12066399974763442</v>
      </c>
      <c r="I617">
        <v>1.1579880271562899</v>
      </c>
      <c r="J617">
        <f t="shared" si="231"/>
        <v>-0.49446054437804599</v>
      </c>
      <c r="K617">
        <v>86.8083933817353</v>
      </c>
      <c r="L617">
        <f t="shared" si="240"/>
        <v>83.143302937592694</v>
      </c>
      <c r="M617">
        <v>8.5799999237060494</v>
      </c>
      <c r="N617">
        <f t="shared" si="232"/>
        <v>8.3000001907348597</v>
      </c>
      <c r="O617">
        <v>32.788442328561246</v>
      </c>
      <c r="P617">
        <f t="shared" si="245"/>
        <v>33.444366428676339</v>
      </c>
      <c r="Q617">
        <v>29.538218572516463</v>
      </c>
      <c r="R617">
        <f t="shared" si="241"/>
        <v>27.807735804394916</v>
      </c>
      <c r="U617">
        <v>95.800399999999996</v>
      </c>
      <c r="V617">
        <f t="shared" si="243"/>
        <v>96.052599999999998</v>
      </c>
    </row>
    <row r="618" spans="1:24">
      <c r="A618">
        <v>2011</v>
      </c>
      <c r="B618" t="s">
        <v>1</v>
      </c>
      <c r="C618">
        <f t="shared" si="230"/>
        <v>27</v>
      </c>
      <c r="D618">
        <v>59666.072019890431</v>
      </c>
      <c r="E618">
        <f t="shared" si="238"/>
        <v>7533.1534927323082</v>
      </c>
      <c r="F618">
        <f t="shared" si="239"/>
        <v>52132.918527158123</v>
      </c>
      <c r="G618">
        <f t="shared" si="236"/>
        <v>10.996518829958033</v>
      </c>
      <c r="H618">
        <f t="shared" si="237"/>
        <v>0.1349669682046386</v>
      </c>
      <c r="I618">
        <v>2.9611507382213902</v>
      </c>
      <c r="J618">
        <f t="shared" si="231"/>
        <v>1.1579880271562899</v>
      </c>
      <c r="K618">
        <v>88.553371266057241</v>
      </c>
      <c r="L618">
        <f t="shared" si="240"/>
        <v>86.8083933817353</v>
      </c>
      <c r="M618">
        <v>7.7699999809265101</v>
      </c>
      <c r="N618">
        <f t="shared" si="232"/>
        <v>8.5799999237060494</v>
      </c>
      <c r="O618">
        <v>32.056056156674479</v>
      </c>
      <c r="P618">
        <f t="shared" si="245"/>
        <v>32.788442328561246</v>
      </c>
      <c r="Q618">
        <v>29.057305425263298</v>
      </c>
      <c r="R618">
        <f t="shared" si="241"/>
        <v>29.538218572516463</v>
      </c>
      <c r="U618">
        <v>95.788700000000006</v>
      </c>
      <c r="V618">
        <f t="shared" si="243"/>
        <v>95.800399999999996</v>
      </c>
    </row>
    <row r="619" spans="1:24">
      <c r="A619">
        <v>2012</v>
      </c>
      <c r="B619" t="s">
        <v>1</v>
      </c>
      <c r="C619">
        <f t="shared" si="230"/>
        <v>27</v>
      </c>
      <c r="D619">
        <v>57197.199307641415</v>
      </c>
      <c r="E619">
        <f t="shared" si="238"/>
        <v>-2468.8727122490163</v>
      </c>
      <c r="F619">
        <f t="shared" si="239"/>
        <v>59666.072019890431</v>
      </c>
      <c r="G619">
        <f t="shared" si="236"/>
        <v>10.954260213016033</v>
      </c>
      <c r="H619">
        <f t="shared" si="237"/>
        <v>-4.225861694200006E-2</v>
      </c>
      <c r="I619">
        <v>0.88837750692369999</v>
      </c>
      <c r="J619">
        <f t="shared" si="231"/>
        <v>2.9611507382213902</v>
      </c>
      <c r="K619">
        <v>87.618217064245414</v>
      </c>
      <c r="L619">
        <f t="shared" si="240"/>
        <v>88.553371266057241</v>
      </c>
      <c r="M619">
        <v>7.96000003814697</v>
      </c>
      <c r="N619">
        <f t="shared" si="232"/>
        <v>7.7699999809265101</v>
      </c>
      <c r="O619">
        <v>32.55218195485827</v>
      </c>
      <c r="P619">
        <f t="shared" si="245"/>
        <v>32.056056156674479</v>
      </c>
      <c r="Q619">
        <v>27.951857447361565</v>
      </c>
      <c r="R619">
        <f t="shared" si="241"/>
        <v>29.057305425263298</v>
      </c>
      <c r="U619">
        <v>93.020099999999999</v>
      </c>
      <c r="V619">
        <f t="shared" si="243"/>
        <v>95.788700000000006</v>
      </c>
      <c r="W619">
        <v>0.65914966095890337</v>
      </c>
    </row>
    <row r="620" spans="1:24">
      <c r="A620">
        <v>2013</v>
      </c>
      <c r="B620" t="s">
        <v>1</v>
      </c>
      <c r="C620">
        <f t="shared" si="230"/>
        <v>27</v>
      </c>
      <c r="D620">
        <v>60347.687488583419</v>
      </c>
      <c r="E620">
        <f t="shared" si="238"/>
        <v>3150.488180942004</v>
      </c>
      <c r="F620">
        <f t="shared" si="239"/>
        <v>57197.199307641415</v>
      </c>
      <c r="G620">
        <f t="shared" ref="G620:G645" si="246">LN(D620)</f>
        <v>11.00787790745818</v>
      </c>
      <c r="H620">
        <f t="shared" ref="H620:H645" si="247">IF(B620=B619,G620-G619,"")</f>
        <v>5.3617694442147368E-2</v>
      </c>
      <c r="I620">
        <v>-4.42929701486557E-2</v>
      </c>
      <c r="J620">
        <f t="shared" si="231"/>
        <v>0.88837750692369999</v>
      </c>
      <c r="K620">
        <v>83.004945230964253</v>
      </c>
      <c r="L620">
        <f t="shared" si="240"/>
        <v>87.618217064245414</v>
      </c>
      <c r="M620">
        <v>8.0100002288818395</v>
      </c>
      <c r="N620">
        <f t="shared" si="232"/>
        <v>7.96000003814697</v>
      </c>
      <c r="O620">
        <v>33.305042821306863</v>
      </c>
      <c r="P620">
        <f t="shared" si="245"/>
        <v>32.55218195485827</v>
      </c>
      <c r="Q620">
        <v>27.580402234320928</v>
      </c>
      <c r="R620">
        <f t="shared" si="241"/>
        <v>27.951857447361565</v>
      </c>
      <c r="U620">
        <v>91.958799999999997</v>
      </c>
      <c r="V620">
        <f t="shared" si="243"/>
        <v>93.020099999999999</v>
      </c>
      <c r="X620">
        <f>IF($B620=$B619,W619,"")</f>
        <v>0.65914966095890337</v>
      </c>
    </row>
    <row r="621" spans="1:24">
      <c r="A621">
        <v>2014</v>
      </c>
      <c r="B621" t="s">
        <v>1</v>
      </c>
      <c r="C621">
        <f t="shared" si="230"/>
        <v>27</v>
      </c>
      <c r="D621">
        <v>59241.606378741541</v>
      </c>
      <c r="E621">
        <f t="shared" ref="E621:E645" si="248">IF($B621=$B620,D621-D620,"")</f>
        <v>-1106.0811098418781</v>
      </c>
      <c r="F621">
        <f t="shared" ref="F621:F646" si="249">IF($B621=$B620,D620,"")</f>
        <v>60347.687488583419</v>
      </c>
      <c r="G621">
        <f t="shared" si="246"/>
        <v>10.989379384468203</v>
      </c>
      <c r="H621">
        <f t="shared" si="247"/>
        <v>-1.8498522989977673E-2</v>
      </c>
      <c r="I621">
        <v>-0.17963849411464999</v>
      </c>
      <c r="J621">
        <f t="shared" si="231"/>
        <v>-4.42929701486557E-2</v>
      </c>
      <c r="K621">
        <v>85.661767224699787</v>
      </c>
      <c r="L621">
        <f t="shared" ref="L621:L646" si="250">IF($B621=$B620,K620,"")</f>
        <v>83.004945230964253</v>
      </c>
      <c r="M621">
        <v>7.9200000762939498</v>
      </c>
      <c r="N621">
        <f t="shared" si="232"/>
        <v>8.0100002288818395</v>
      </c>
      <c r="O621">
        <v>32.819452285948095</v>
      </c>
      <c r="P621">
        <f t="shared" si="245"/>
        <v>33.305042821306863</v>
      </c>
      <c r="Q621">
        <v>28.095265201555446</v>
      </c>
      <c r="R621">
        <f t="shared" ref="R621:R645" si="251">IF($B621=$B620,Q620,"")</f>
        <v>27.580402234320928</v>
      </c>
      <c r="U621">
        <v>91.556299999999993</v>
      </c>
      <c r="V621">
        <f t="shared" si="243"/>
        <v>91.958799999999997</v>
      </c>
    </row>
    <row r="622" spans="1:24">
      <c r="A622">
        <v>2015</v>
      </c>
      <c r="B622" t="s">
        <v>1</v>
      </c>
      <c r="C622">
        <f t="shared" si="230"/>
        <v>27</v>
      </c>
      <c r="D622">
        <v>50832.552709265539</v>
      </c>
      <c r="E622">
        <f t="shared" si="248"/>
        <v>-8409.0536694760012</v>
      </c>
      <c r="F622">
        <f t="shared" si="249"/>
        <v>59241.606378741541</v>
      </c>
      <c r="G622">
        <f t="shared" si="246"/>
        <v>10.836292229704542</v>
      </c>
      <c r="H622">
        <f t="shared" si="247"/>
        <v>-0.15308715476366075</v>
      </c>
      <c r="I622">
        <v>-4.6784744983265097E-2</v>
      </c>
      <c r="J622">
        <f t="shared" si="231"/>
        <v>-0.17963849411464999</v>
      </c>
      <c r="K622">
        <v>86.206258034250752</v>
      </c>
      <c r="L622">
        <f t="shared" si="250"/>
        <v>85.661767224699787</v>
      </c>
      <c r="M622">
        <v>7.4000000953674299</v>
      </c>
      <c r="N622">
        <f t="shared" si="232"/>
        <v>7.9200000762939498</v>
      </c>
      <c r="O622">
        <v>31.870672274447742</v>
      </c>
      <c r="P622">
        <f t="shared" si="245"/>
        <v>32.819452285948095</v>
      </c>
      <c r="Q622">
        <v>28.807748973013453</v>
      </c>
      <c r="R622">
        <f t="shared" si="251"/>
        <v>28.095265201555446</v>
      </c>
      <c r="U622">
        <v>91.289900000000003</v>
      </c>
      <c r="V622">
        <f t="shared" si="243"/>
        <v>91.556299999999993</v>
      </c>
    </row>
    <row r="623" spans="1:24">
      <c r="A623">
        <v>1993</v>
      </c>
      <c r="B623" t="s">
        <v>0</v>
      </c>
      <c r="C623">
        <f t="shared" si="230"/>
        <v>28</v>
      </c>
      <c r="D623">
        <v>18389.019567509866</v>
      </c>
      <c r="E623" t="str">
        <f t="shared" si="248"/>
        <v/>
      </c>
      <c r="F623" t="str">
        <f t="shared" si="249"/>
        <v/>
      </c>
      <c r="G623">
        <f t="shared" si="246"/>
        <v>9.8195090028280489</v>
      </c>
      <c r="H623" t="str">
        <f t="shared" si="247"/>
        <v/>
      </c>
      <c r="I623">
        <v>2.5585779692970698</v>
      </c>
      <c r="J623" t="str">
        <f t="shared" si="231"/>
        <v/>
      </c>
      <c r="K623">
        <v>48.480257045726219</v>
      </c>
      <c r="L623" t="str">
        <f t="shared" si="250"/>
        <v/>
      </c>
      <c r="M623">
        <v>10.3500003814697</v>
      </c>
      <c r="N623" t="str">
        <f t="shared" si="232"/>
        <v/>
      </c>
      <c r="O623">
        <v>37.368983262073044</v>
      </c>
      <c r="P623" t="str">
        <f t="shared" si="245"/>
        <v/>
      </c>
      <c r="Q623">
        <v>12.815427443700282</v>
      </c>
      <c r="R623" t="str">
        <f t="shared" si="251"/>
        <v/>
      </c>
      <c r="S623">
        <v>2.0436299999999998</v>
      </c>
      <c r="V623" t="str">
        <f t="shared" si="243"/>
        <v/>
      </c>
      <c r="X623" t="str">
        <f>IF($B623=$B622,W622,"")</f>
        <v/>
      </c>
    </row>
    <row r="624" spans="1:24">
      <c r="A624">
        <v>1994</v>
      </c>
      <c r="B624" t="s">
        <v>0</v>
      </c>
      <c r="C624">
        <f t="shared" si="230"/>
        <v>28</v>
      </c>
      <c r="D624">
        <v>19709.238098365302</v>
      </c>
      <c r="E624">
        <f t="shared" si="248"/>
        <v>1320.2185308554363</v>
      </c>
      <c r="F624">
        <f t="shared" si="249"/>
        <v>18389.019567509866</v>
      </c>
      <c r="G624">
        <f t="shared" si="246"/>
        <v>9.8888427438118622</v>
      </c>
      <c r="H624">
        <f t="shared" si="247"/>
        <v>6.9333740983813286E-2</v>
      </c>
      <c r="I624">
        <v>2.2190126050420198</v>
      </c>
      <c r="J624">
        <f t="shared" si="231"/>
        <v>2.5585779692970698</v>
      </c>
      <c r="K624">
        <v>50.56172181546868</v>
      </c>
      <c r="L624">
        <f t="shared" si="250"/>
        <v>48.480257045726219</v>
      </c>
      <c r="M624">
        <v>9.6499996185302699</v>
      </c>
      <c r="N624">
        <f t="shared" si="232"/>
        <v>10.3500003814697</v>
      </c>
      <c r="O624">
        <v>37.079774985372978</v>
      </c>
      <c r="P624">
        <f t="shared" si="245"/>
        <v>37.368983262073044</v>
      </c>
      <c r="Q624">
        <v>14.936629265597862</v>
      </c>
      <c r="R624">
        <f t="shared" si="251"/>
        <v>12.815427443700282</v>
      </c>
      <c r="S624">
        <v>1.8061199999999999</v>
      </c>
      <c r="T624">
        <f t="shared" ref="T624:T629" si="252">IF($B624=$B623,S623,"")</f>
        <v>2.0436299999999998</v>
      </c>
    </row>
    <row r="625" spans="1:24">
      <c r="A625">
        <v>1995</v>
      </c>
      <c r="B625" t="s">
        <v>0</v>
      </c>
      <c r="C625">
        <f t="shared" si="230"/>
        <v>28</v>
      </c>
      <c r="D625">
        <v>23013.458819927433</v>
      </c>
      <c r="E625">
        <f t="shared" si="248"/>
        <v>3304.2207215621311</v>
      </c>
      <c r="F625">
        <f t="shared" si="249"/>
        <v>19709.238098365302</v>
      </c>
      <c r="G625">
        <f t="shared" si="246"/>
        <v>10.043834489852177</v>
      </c>
      <c r="H625">
        <f t="shared" si="247"/>
        <v>0.15499174604031474</v>
      </c>
      <c r="I625">
        <v>2.6974951830443201</v>
      </c>
      <c r="J625">
        <f t="shared" si="231"/>
        <v>2.2190126050420198</v>
      </c>
      <c r="K625">
        <v>50.045737760717053</v>
      </c>
      <c r="L625">
        <f t="shared" si="250"/>
        <v>50.56172181546868</v>
      </c>
      <c r="M625">
        <v>8.6899995803833008</v>
      </c>
      <c r="N625">
        <f t="shared" si="232"/>
        <v>9.6499996185302699</v>
      </c>
      <c r="O625">
        <v>35.231194334663314</v>
      </c>
      <c r="P625">
        <f t="shared" si="245"/>
        <v>37.079774985372978</v>
      </c>
      <c r="Q625">
        <v>14.034844825040221</v>
      </c>
      <c r="R625">
        <f t="shared" si="251"/>
        <v>14.936629265597862</v>
      </c>
      <c r="S625">
        <v>2.5845099999999999</v>
      </c>
      <c r="T625">
        <f t="shared" si="252"/>
        <v>1.8061199999999999</v>
      </c>
    </row>
    <row r="626" spans="1:24">
      <c r="A626">
        <v>1996</v>
      </c>
      <c r="B626" t="s">
        <v>0</v>
      </c>
      <c r="C626">
        <f t="shared" si="230"/>
        <v>28</v>
      </c>
      <c r="D626">
        <v>24219.622848776678</v>
      </c>
      <c r="E626">
        <f t="shared" si="248"/>
        <v>1206.1640288492454</v>
      </c>
      <c r="F626">
        <f t="shared" si="249"/>
        <v>23013.458819927433</v>
      </c>
      <c r="G626">
        <f t="shared" si="246"/>
        <v>10.094918445093878</v>
      </c>
      <c r="H626">
        <f t="shared" si="247"/>
        <v>5.1083955241701062E-2</v>
      </c>
      <c r="I626">
        <v>2.8517823639774802</v>
      </c>
      <c r="J626">
        <f t="shared" si="231"/>
        <v>2.6974951830443201</v>
      </c>
      <c r="K626">
        <v>51.30521832632175</v>
      </c>
      <c r="L626">
        <f t="shared" si="250"/>
        <v>50.045737760717053</v>
      </c>
      <c r="M626">
        <v>8.1899995803833008</v>
      </c>
      <c r="N626">
        <f t="shared" si="232"/>
        <v>8.6899995803833008</v>
      </c>
      <c r="O626">
        <v>34.015075927794122</v>
      </c>
      <c r="P626">
        <f t="shared" si="245"/>
        <v>35.231194334663314</v>
      </c>
      <c r="Q626">
        <v>14.330221765341056</v>
      </c>
      <c r="R626">
        <f t="shared" si="251"/>
        <v>14.034844825040221</v>
      </c>
      <c r="S626">
        <v>2.9135300000000002</v>
      </c>
      <c r="T626">
        <f t="shared" si="252"/>
        <v>2.5845099999999999</v>
      </c>
      <c r="U626">
        <v>65.614699999999999</v>
      </c>
    </row>
    <row r="627" spans="1:24">
      <c r="A627">
        <v>1997</v>
      </c>
      <c r="B627" t="s">
        <v>0</v>
      </c>
      <c r="C627">
        <f t="shared" si="230"/>
        <v>28</v>
      </c>
      <c r="D627">
        <v>26621.480059277696</v>
      </c>
      <c r="E627">
        <f t="shared" si="248"/>
        <v>2401.8572105010171</v>
      </c>
      <c r="F627">
        <f t="shared" si="249"/>
        <v>24219.622848776678</v>
      </c>
      <c r="G627">
        <f t="shared" si="246"/>
        <v>10.189473689925583</v>
      </c>
      <c r="H627">
        <f t="shared" si="247"/>
        <v>9.4555244831704854E-2</v>
      </c>
      <c r="I627">
        <v>2.2011431351088202</v>
      </c>
      <c r="J627">
        <f t="shared" si="231"/>
        <v>2.8517823639774802</v>
      </c>
      <c r="K627">
        <v>50.183547287286046</v>
      </c>
      <c r="L627">
        <f t="shared" si="250"/>
        <v>51.30521832632175</v>
      </c>
      <c r="M627">
        <v>7.0700001716613796</v>
      </c>
      <c r="N627">
        <f t="shared" si="232"/>
        <v>8.1899995803833008</v>
      </c>
      <c r="O627">
        <v>32.878323070644349</v>
      </c>
      <c r="P627">
        <f t="shared" si="245"/>
        <v>34.015075927794122</v>
      </c>
      <c r="Q627">
        <v>15.055115035770653</v>
      </c>
      <c r="R627">
        <f t="shared" si="251"/>
        <v>14.330221765341056</v>
      </c>
      <c r="S627">
        <v>2.9317299999999999</v>
      </c>
      <c r="T627">
        <f t="shared" si="252"/>
        <v>2.9135300000000002</v>
      </c>
      <c r="U627">
        <v>67.5334</v>
      </c>
      <c r="V627">
        <f t="shared" ref="V627:V645" si="253">IF($B627=$B626,U626,"")</f>
        <v>65.614699999999999</v>
      </c>
    </row>
    <row r="628" spans="1:24">
      <c r="A628">
        <v>1998</v>
      </c>
      <c r="B628" t="s">
        <v>0</v>
      </c>
      <c r="C628">
        <f t="shared" si="230"/>
        <v>28</v>
      </c>
      <c r="D628">
        <v>28014.894699495278</v>
      </c>
      <c r="E628">
        <f t="shared" si="248"/>
        <v>1393.4146402175829</v>
      </c>
      <c r="F628">
        <f t="shared" si="249"/>
        <v>26621.480059277696</v>
      </c>
      <c r="G628">
        <f t="shared" si="246"/>
        <v>10.240491601273609</v>
      </c>
      <c r="H628">
        <f t="shared" si="247"/>
        <v>5.1017911348026246E-2</v>
      </c>
      <c r="I628">
        <v>1.82056163731558</v>
      </c>
      <c r="J628">
        <f t="shared" si="231"/>
        <v>2.2011431351088202</v>
      </c>
      <c r="K628">
        <v>48.261505478943896</v>
      </c>
      <c r="L628">
        <f t="shared" si="250"/>
        <v>50.183547287286046</v>
      </c>
      <c r="M628">
        <v>6.1999998092651403</v>
      </c>
      <c r="N628">
        <f t="shared" si="232"/>
        <v>7.0700001716613796</v>
      </c>
      <c r="O628">
        <v>32.278211684033586</v>
      </c>
      <c r="P628">
        <f t="shared" si="245"/>
        <v>32.878323070644349</v>
      </c>
      <c r="Q628">
        <v>16.589811860220429</v>
      </c>
      <c r="R628">
        <f t="shared" si="251"/>
        <v>15.055115035770653</v>
      </c>
      <c r="S628">
        <v>2.7487200000000001</v>
      </c>
      <c r="T628">
        <f t="shared" si="252"/>
        <v>2.9317299999999999</v>
      </c>
      <c r="U628">
        <v>64.129300000000001</v>
      </c>
      <c r="V628">
        <f t="shared" si="253"/>
        <v>67.5334</v>
      </c>
      <c r="W628">
        <v>0.50776837349184001</v>
      </c>
    </row>
    <row r="629" spans="1:24">
      <c r="A629">
        <v>1999</v>
      </c>
      <c r="B629" t="s">
        <v>0</v>
      </c>
      <c r="C629">
        <f t="shared" si="230"/>
        <v>28</v>
      </c>
      <c r="D629">
        <v>28383.668905253318</v>
      </c>
      <c r="E629">
        <f t="shared" si="248"/>
        <v>368.7742057580399</v>
      </c>
      <c r="F629">
        <f t="shared" si="249"/>
        <v>28014.894699495278</v>
      </c>
      <c r="G629">
        <f t="shared" si="246"/>
        <v>10.253569220203804</v>
      </c>
      <c r="H629">
        <f t="shared" si="247"/>
        <v>1.3077618930195101E-2</v>
      </c>
      <c r="I629">
        <v>1.7529508005142</v>
      </c>
      <c r="J629">
        <f t="shared" si="231"/>
        <v>1.82056163731558</v>
      </c>
      <c r="K629">
        <v>48.764183766835487</v>
      </c>
      <c r="L629">
        <f t="shared" si="250"/>
        <v>48.261505478943896</v>
      </c>
      <c r="M629">
        <v>6.03999996185303</v>
      </c>
      <c r="N629">
        <f t="shared" si="232"/>
        <v>6.1999998092651403</v>
      </c>
      <c r="O629">
        <v>32.064006402971472</v>
      </c>
      <c r="P629">
        <f t="shared" si="245"/>
        <v>32.278211684033586</v>
      </c>
      <c r="Q629">
        <v>14.896307970314766</v>
      </c>
      <c r="R629">
        <f t="shared" si="251"/>
        <v>16.589811860220429</v>
      </c>
      <c r="T629">
        <f t="shared" si="252"/>
        <v>2.7487200000000001</v>
      </c>
      <c r="U629">
        <v>29.440799999999999</v>
      </c>
      <c r="V629">
        <f t="shared" si="253"/>
        <v>64.129300000000001</v>
      </c>
      <c r="W629">
        <v>0.69389836008864003</v>
      </c>
      <c r="X629">
        <f t="shared" ref="X629:X643" si="254">IF($B629=$B628,W628,"")</f>
        <v>0.50776837349184001</v>
      </c>
    </row>
    <row r="630" spans="1:24">
      <c r="A630">
        <v>2000</v>
      </c>
      <c r="B630" t="s">
        <v>0</v>
      </c>
      <c r="C630">
        <f t="shared" si="230"/>
        <v>28</v>
      </c>
      <c r="D630">
        <v>27982.355763578707</v>
      </c>
      <c r="E630">
        <f t="shared" si="248"/>
        <v>-401.31314167461096</v>
      </c>
      <c r="F630">
        <f t="shared" si="249"/>
        <v>28383.668905253318</v>
      </c>
      <c r="G630">
        <f t="shared" si="246"/>
        <v>10.2393294392278</v>
      </c>
      <c r="H630">
        <f t="shared" si="247"/>
        <v>-1.4239780976003757E-2</v>
      </c>
      <c r="I630">
        <v>1.18295624210404</v>
      </c>
      <c r="J630">
        <f t="shared" si="231"/>
        <v>1.7529508005142</v>
      </c>
      <c r="K630">
        <v>51.530899405122064</v>
      </c>
      <c r="L630">
        <f t="shared" si="250"/>
        <v>48.764183766835487</v>
      </c>
      <c r="M630">
        <v>5.5599999427795401</v>
      </c>
      <c r="N630">
        <f t="shared" si="232"/>
        <v>6.03999996185303</v>
      </c>
      <c r="O630">
        <v>32.444122883289523</v>
      </c>
      <c r="P630">
        <f t="shared" si="245"/>
        <v>32.064006402971472</v>
      </c>
      <c r="Q630">
        <v>15.635077550482645</v>
      </c>
      <c r="R630">
        <f t="shared" si="251"/>
        <v>14.896307970314766</v>
      </c>
      <c r="U630">
        <v>33.885599999999997</v>
      </c>
      <c r="V630">
        <f t="shared" si="253"/>
        <v>29.440799999999999</v>
      </c>
      <c r="W630">
        <v>0.89897721419790655</v>
      </c>
      <c r="X630">
        <f t="shared" si="254"/>
        <v>0.69389836008864003</v>
      </c>
    </row>
    <row r="631" spans="1:24">
      <c r="A631">
        <v>2001</v>
      </c>
      <c r="B631" t="s">
        <v>0</v>
      </c>
      <c r="C631">
        <f t="shared" si="230"/>
        <v>28</v>
      </c>
      <c r="D631">
        <v>27427.587502360017</v>
      </c>
      <c r="E631">
        <f t="shared" si="248"/>
        <v>-554.7682612186909</v>
      </c>
      <c r="F631">
        <f t="shared" si="249"/>
        <v>27982.355763578707</v>
      </c>
      <c r="G631">
        <f t="shared" si="246"/>
        <v>10.219304629001387</v>
      </c>
      <c r="H631">
        <f t="shared" si="247"/>
        <v>-2.0024810226413337E-2</v>
      </c>
      <c r="I631">
        <v>1.5323496027241801</v>
      </c>
      <c r="J631">
        <f t="shared" si="231"/>
        <v>1.18295624210404</v>
      </c>
      <c r="K631">
        <v>51.780484578721186</v>
      </c>
      <c r="L631">
        <f t="shared" si="250"/>
        <v>51.530899405122064</v>
      </c>
      <c r="M631">
        <v>4.6999998092651403</v>
      </c>
      <c r="N631">
        <f t="shared" si="232"/>
        <v>5.5599999427795401</v>
      </c>
      <c r="O631">
        <v>32.996822798440782</v>
      </c>
      <c r="P631">
        <f t="shared" si="245"/>
        <v>32.444122883289523</v>
      </c>
      <c r="Q631">
        <v>15.452227473522068</v>
      </c>
      <c r="R631">
        <f t="shared" si="251"/>
        <v>15.635077550482645</v>
      </c>
      <c r="U631">
        <v>35.853499999999997</v>
      </c>
      <c r="V631">
        <f t="shared" si="253"/>
        <v>33.885599999999997</v>
      </c>
      <c r="W631">
        <v>1.0183371510450066</v>
      </c>
      <c r="X631">
        <f t="shared" si="254"/>
        <v>0.89897721419790655</v>
      </c>
    </row>
    <row r="632" spans="1:24">
      <c r="A632">
        <v>2002</v>
      </c>
      <c r="B632" t="s">
        <v>0</v>
      </c>
      <c r="C632">
        <f t="shared" si="230"/>
        <v>28</v>
      </c>
      <c r="D632">
        <v>29785.986287584019</v>
      </c>
      <c r="E632">
        <f t="shared" si="248"/>
        <v>2358.3987852240025</v>
      </c>
      <c r="F632">
        <f t="shared" si="249"/>
        <v>27427.587502360017</v>
      </c>
      <c r="G632">
        <f t="shared" si="246"/>
        <v>10.301793303081242</v>
      </c>
      <c r="H632">
        <f t="shared" si="247"/>
        <v>8.2488674079854718E-2</v>
      </c>
      <c r="I632">
        <v>1.52040245947458</v>
      </c>
      <c r="J632">
        <f t="shared" si="231"/>
        <v>1.5323496027241801</v>
      </c>
      <c r="K632">
        <v>50.342322367830008</v>
      </c>
      <c r="L632">
        <f t="shared" si="250"/>
        <v>51.780484578721186</v>
      </c>
      <c r="M632">
        <v>5.03999996185303</v>
      </c>
      <c r="N632">
        <f t="shared" si="232"/>
        <v>4.6999998092651403</v>
      </c>
      <c r="O632">
        <v>34.117903315755306</v>
      </c>
      <c r="P632">
        <f t="shared" si="245"/>
        <v>32.996822798440782</v>
      </c>
      <c r="Q632">
        <v>15.20069405888875</v>
      </c>
      <c r="R632">
        <f t="shared" si="251"/>
        <v>15.452227473522068</v>
      </c>
      <c r="U632">
        <v>36.480499999999999</v>
      </c>
      <c r="V632">
        <f t="shared" si="253"/>
        <v>35.853499999999997</v>
      </c>
      <c r="W632">
        <v>0.74817321854207341</v>
      </c>
      <c r="X632">
        <f t="shared" si="254"/>
        <v>1.0183371510450066</v>
      </c>
    </row>
    <row r="633" spans="1:24">
      <c r="A633">
        <v>2003</v>
      </c>
      <c r="B633" t="s">
        <v>0</v>
      </c>
      <c r="C633">
        <f t="shared" si="230"/>
        <v>28</v>
      </c>
      <c r="D633">
        <v>34173.979976434181</v>
      </c>
      <c r="E633">
        <f t="shared" si="248"/>
        <v>4387.9936888501616</v>
      </c>
      <c r="F633">
        <f t="shared" si="249"/>
        <v>29785.986287584019</v>
      </c>
      <c r="G633">
        <f t="shared" si="246"/>
        <v>10.439219814078223</v>
      </c>
      <c r="H633">
        <f t="shared" si="247"/>
        <v>0.13742651099698122</v>
      </c>
      <c r="I633">
        <v>1.3765003854200999</v>
      </c>
      <c r="J633">
        <f t="shared" si="231"/>
        <v>1.52040245947458</v>
      </c>
      <c r="K633">
        <v>49.47157307429535</v>
      </c>
      <c r="L633">
        <f t="shared" si="250"/>
        <v>50.342322367830008</v>
      </c>
      <c r="M633">
        <v>4.8099999427795401</v>
      </c>
      <c r="N633">
        <f t="shared" si="232"/>
        <v>5.03999996185303</v>
      </c>
      <c r="O633">
        <v>35.444130916919839</v>
      </c>
      <c r="P633">
        <f t="shared" si="245"/>
        <v>34.117903315755306</v>
      </c>
      <c r="Q633">
        <v>15.329735652055291</v>
      </c>
      <c r="R633">
        <f t="shared" si="251"/>
        <v>15.20069405888875</v>
      </c>
      <c r="U633">
        <v>33.837699999999998</v>
      </c>
      <c r="V633">
        <f t="shared" si="253"/>
        <v>36.480499999999999</v>
      </c>
      <c r="W633">
        <v>0.52146285439290674</v>
      </c>
      <c r="X633">
        <f t="shared" si="254"/>
        <v>0.74817321854207341</v>
      </c>
    </row>
    <row r="634" spans="1:24">
      <c r="A634">
        <v>2004</v>
      </c>
      <c r="B634" t="s">
        <v>0</v>
      </c>
      <c r="C634">
        <f t="shared" si="230"/>
        <v>28</v>
      </c>
      <c r="D634">
        <v>39983.984674665342</v>
      </c>
      <c r="E634">
        <f t="shared" si="248"/>
        <v>5810.0046982311615</v>
      </c>
      <c r="F634">
        <f t="shared" si="249"/>
        <v>34173.979976434181</v>
      </c>
      <c r="G634">
        <f t="shared" si="246"/>
        <v>10.596234269787979</v>
      </c>
      <c r="H634">
        <f t="shared" si="247"/>
        <v>0.15701445570975636</v>
      </c>
      <c r="I634">
        <v>1.3903975668042601</v>
      </c>
      <c r="J634">
        <f t="shared" si="231"/>
        <v>1.3765003854200999</v>
      </c>
      <c r="K634">
        <v>49.511369820875039</v>
      </c>
      <c r="L634">
        <f t="shared" si="250"/>
        <v>49.47157307429535</v>
      </c>
      <c r="M634">
        <v>4.5900001525878897</v>
      </c>
      <c r="N634">
        <f t="shared" si="232"/>
        <v>4.8099999427795401</v>
      </c>
      <c r="O634">
        <v>36.025054748105283</v>
      </c>
      <c r="P634">
        <f t="shared" si="245"/>
        <v>35.444130916919839</v>
      </c>
      <c r="Q634">
        <v>14.990835682251738</v>
      </c>
      <c r="R634">
        <f t="shared" si="251"/>
        <v>15.329735652055291</v>
      </c>
      <c r="U634">
        <v>65.457700000000003</v>
      </c>
      <c r="V634">
        <f t="shared" si="253"/>
        <v>33.837699999999998</v>
      </c>
      <c r="W634">
        <v>0.60508364410017335</v>
      </c>
      <c r="X634">
        <f t="shared" si="254"/>
        <v>0.52146285439290674</v>
      </c>
    </row>
    <row r="635" spans="1:24">
      <c r="A635">
        <v>2005</v>
      </c>
      <c r="B635" t="s">
        <v>0</v>
      </c>
      <c r="C635">
        <f t="shared" si="230"/>
        <v>28</v>
      </c>
      <c r="D635">
        <v>41732.640540021966</v>
      </c>
      <c r="E635">
        <f t="shared" si="248"/>
        <v>1748.6558653566244</v>
      </c>
      <c r="F635">
        <f t="shared" si="249"/>
        <v>39983.984674665342</v>
      </c>
      <c r="G635">
        <f t="shared" si="246"/>
        <v>10.63903884836353</v>
      </c>
      <c r="H635">
        <f t="shared" si="247"/>
        <v>4.2804578575550423E-2</v>
      </c>
      <c r="I635">
        <v>2.0891364902507199</v>
      </c>
      <c r="J635">
        <f t="shared" si="231"/>
        <v>1.3903975668042601</v>
      </c>
      <c r="K635">
        <v>51.938998229930192</v>
      </c>
      <c r="L635">
        <f t="shared" si="250"/>
        <v>49.511369820875039</v>
      </c>
      <c r="M635">
        <v>4.75</v>
      </c>
      <c r="N635">
        <f t="shared" si="232"/>
        <v>4.5900001525878897</v>
      </c>
      <c r="O635">
        <v>36.509745482138449</v>
      </c>
      <c r="P635">
        <f t="shared" si="245"/>
        <v>36.025054748105283</v>
      </c>
      <c r="Q635">
        <v>15.620604719387742</v>
      </c>
      <c r="R635">
        <f t="shared" si="251"/>
        <v>14.990835682251738</v>
      </c>
      <c r="U635">
        <v>54.577399999999997</v>
      </c>
      <c r="V635">
        <f t="shared" si="253"/>
        <v>65.457700000000003</v>
      </c>
      <c r="W635">
        <v>0.66689269034327336</v>
      </c>
      <c r="X635">
        <f t="shared" si="254"/>
        <v>0.60508364410017335</v>
      </c>
    </row>
    <row r="636" spans="1:24">
      <c r="A636">
        <v>2006</v>
      </c>
      <c r="B636" t="s">
        <v>0</v>
      </c>
      <c r="C636">
        <f t="shared" si="230"/>
        <v>28</v>
      </c>
      <c r="D636">
        <v>44252.31582344287</v>
      </c>
      <c r="E636">
        <f t="shared" si="248"/>
        <v>2519.6752834209037</v>
      </c>
      <c r="F636">
        <f t="shared" si="249"/>
        <v>41732.640540021966</v>
      </c>
      <c r="G636">
        <f t="shared" si="246"/>
        <v>10.697662984059706</v>
      </c>
      <c r="H636">
        <f t="shared" si="247"/>
        <v>5.8624135696176083E-2</v>
      </c>
      <c r="I636">
        <v>2.4556616643928799</v>
      </c>
      <c r="J636">
        <f t="shared" si="231"/>
        <v>2.0891364902507199</v>
      </c>
      <c r="K636">
        <v>55.825506428368868</v>
      </c>
      <c r="L636">
        <f t="shared" si="250"/>
        <v>51.938998229930192</v>
      </c>
      <c r="M636">
        <v>5.3499999046325701</v>
      </c>
      <c r="N636">
        <f t="shared" si="232"/>
        <v>4.75</v>
      </c>
      <c r="O636">
        <v>36.590897443343913</v>
      </c>
      <c r="P636">
        <f t="shared" si="245"/>
        <v>36.509745482138449</v>
      </c>
      <c r="Q636">
        <v>14.96269181487127</v>
      </c>
      <c r="R636">
        <f t="shared" si="251"/>
        <v>15.620604719387742</v>
      </c>
      <c r="U636">
        <v>54.247799999999998</v>
      </c>
      <c r="V636">
        <f t="shared" si="253"/>
        <v>54.577399999999997</v>
      </c>
      <c r="W636">
        <v>0.90743010976177352</v>
      </c>
      <c r="X636">
        <f t="shared" si="254"/>
        <v>0.66689269034327336</v>
      </c>
    </row>
    <row r="637" spans="1:24">
      <c r="A637">
        <v>2007</v>
      </c>
      <c r="B637" t="s">
        <v>0</v>
      </c>
      <c r="C637">
        <f t="shared" si="230"/>
        <v>28</v>
      </c>
      <c r="D637">
        <v>50134.316097146315</v>
      </c>
      <c r="E637">
        <f t="shared" si="248"/>
        <v>5882.0002737034447</v>
      </c>
      <c r="F637">
        <f t="shared" si="249"/>
        <v>44252.31582344287</v>
      </c>
      <c r="G637">
        <f t="shared" si="246"/>
        <v>10.822461004639219</v>
      </c>
      <c r="H637">
        <f t="shared" si="247"/>
        <v>0.12479802057951339</v>
      </c>
      <c r="I637">
        <v>2.3865615077332798</v>
      </c>
      <c r="J637">
        <f t="shared" si="231"/>
        <v>2.4556616643928799</v>
      </c>
      <c r="K637">
        <v>52.202087122900757</v>
      </c>
      <c r="L637">
        <f t="shared" si="250"/>
        <v>55.825506428368868</v>
      </c>
      <c r="M637">
        <v>5.2600002288818404</v>
      </c>
      <c r="N637">
        <f t="shared" si="232"/>
        <v>5.3499999046325701</v>
      </c>
      <c r="O637">
        <v>36.796555954352726</v>
      </c>
      <c r="P637">
        <f t="shared" si="245"/>
        <v>36.590897443343913</v>
      </c>
      <c r="Q637">
        <v>15.482670545314967</v>
      </c>
      <c r="R637">
        <f t="shared" si="251"/>
        <v>14.96269181487127</v>
      </c>
      <c r="U637">
        <v>60.375300000000003</v>
      </c>
      <c r="V637">
        <f t="shared" si="253"/>
        <v>54.247799999999998</v>
      </c>
      <c r="W637">
        <v>1.2945193248743732</v>
      </c>
      <c r="X637">
        <f t="shared" si="254"/>
        <v>0.90743010976177352</v>
      </c>
    </row>
    <row r="638" spans="1:24">
      <c r="A638">
        <v>2008</v>
      </c>
      <c r="B638" t="s">
        <v>0</v>
      </c>
      <c r="C638">
        <f t="shared" si="230"/>
        <v>28</v>
      </c>
      <c r="D638">
        <v>46767.592215659308</v>
      </c>
      <c r="E638">
        <f t="shared" si="248"/>
        <v>-3366.723881487007</v>
      </c>
      <c r="F638">
        <f t="shared" si="249"/>
        <v>50134.316097146315</v>
      </c>
      <c r="G638">
        <f t="shared" si="246"/>
        <v>10.752945768010484</v>
      </c>
      <c r="H638">
        <f t="shared" si="247"/>
        <v>-6.9515236628735266E-2</v>
      </c>
      <c r="I638">
        <v>3.52140856342537</v>
      </c>
      <c r="J638">
        <f t="shared" si="231"/>
        <v>2.3865615077332798</v>
      </c>
      <c r="K638">
        <v>56.467894079812169</v>
      </c>
      <c r="L638">
        <f t="shared" si="250"/>
        <v>52.202087122900757</v>
      </c>
      <c r="M638">
        <v>5.6199998855590803</v>
      </c>
      <c r="N638">
        <f t="shared" si="232"/>
        <v>5.2600002288818404</v>
      </c>
      <c r="O638">
        <v>39.73666855965817</v>
      </c>
      <c r="P638">
        <f t="shared" si="245"/>
        <v>36.796555954352726</v>
      </c>
      <c r="Q638">
        <v>13.07882508808896</v>
      </c>
      <c r="R638">
        <f t="shared" si="251"/>
        <v>15.482670545314967</v>
      </c>
      <c r="U638">
        <v>63.851900000000001</v>
      </c>
      <c r="V638">
        <f t="shared" si="253"/>
        <v>60.375300000000003</v>
      </c>
      <c r="W638">
        <v>1.3261971810990401</v>
      </c>
      <c r="X638">
        <f t="shared" si="254"/>
        <v>1.2945193248743732</v>
      </c>
    </row>
    <row r="639" spans="1:24">
      <c r="A639">
        <v>2009</v>
      </c>
      <c r="B639" t="s">
        <v>0</v>
      </c>
      <c r="C639">
        <f t="shared" si="230"/>
        <v>28</v>
      </c>
      <c r="D639">
        <v>38262.182133836439</v>
      </c>
      <c r="E639">
        <f t="shared" si="248"/>
        <v>-8505.410081822869</v>
      </c>
      <c r="F639">
        <f t="shared" si="249"/>
        <v>46767.592215659308</v>
      </c>
      <c r="G639">
        <f t="shared" si="246"/>
        <v>10.552217275707536</v>
      </c>
      <c r="H639">
        <f t="shared" si="247"/>
        <v>-0.20072849230294842</v>
      </c>
      <c r="I639">
        <v>1.9617317356010699</v>
      </c>
      <c r="J639">
        <f t="shared" si="231"/>
        <v>3.52140856342537</v>
      </c>
      <c r="K639">
        <v>54.444681262814342</v>
      </c>
      <c r="L639">
        <f t="shared" si="250"/>
        <v>56.467894079812169</v>
      </c>
      <c r="M639">
        <v>7.53999996185303</v>
      </c>
      <c r="N639">
        <f t="shared" si="232"/>
        <v>5.6199998855590803</v>
      </c>
      <c r="O639">
        <v>42.173835725344155</v>
      </c>
      <c r="P639">
        <f t="shared" si="245"/>
        <v>39.73666855965817</v>
      </c>
      <c r="Q639">
        <v>10.97199149857315</v>
      </c>
      <c r="R639">
        <f t="shared" si="251"/>
        <v>13.07882508808896</v>
      </c>
      <c r="U639">
        <v>56.588200000000001</v>
      </c>
      <c r="V639">
        <f t="shared" si="253"/>
        <v>63.851900000000001</v>
      </c>
      <c r="W639">
        <v>1.3938926483994767</v>
      </c>
      <c r="X639">
        <f t="shared" si="254"/>
        <v>1.3261971810990401</v>
      </c>
    </row>
    <row r="640" spans="1:24">
      <c r="A640">
        <v>2010</v>
      </c>
      <c r="B640" t="s">
        <v>0</v>
      </c>
      <c r="C640">
        <f t="shared" si="230"/>
        <v>28</v>
      </c>
      <c r="D640">
        <v>39079.842605581289</v>
      </c>
      <c r="E640">
        <f t="shared" si="248"/>
        <v>817.66047174484993</v>
      </c>
      <c r="F640">
        <f t="shared" si="249"/>
        <v>38262.182133836439</v>
      </c>
      <c r="G640">
        <f t="shared" si="246"/>
        <v>10.573362078655807</v>
      </c>
      <c r="H640">
        <f t="shared" si="247"/>
        <v>2.1144802948271035E-2</v>
      </c>
      <c r="I640">
        <v>2.4926547246706501</v>
      </c>
      <c r="J640">
        <f t="shared" si="231"/>
        <v>1.9617317356010699</v>
      </c>
      <c r="K640">
        <v>58.538450587288168</v>
      </c>
      <c r="L640">
        <f t="shared" si="250"/>
        <v>54.444681262814342</v>
      </c>
      <c r="M640">
        <v>7.78999996185303</v>
      </c>
      <c r="N640">
        <f t="shared" si="232"/>
        <v>7.53999996185303</v>
      </c>
      <c r="O640">
        <v>42.668693376740038</v>
      </c>
      <c r="P640">
        <f t="shared" si="245"/>
        <v>42.173835725344155</v>
      </c>
      <c r="Q640">
        <v>12.411562082098859</v>
      </c>
      <c r="R640">
        <f t="shared" si="251"/>
        <v>10.97199149857315</v>
      </c>
      <c r="U640">
        <v>56.459099999999999</v>
      </c>
      <c r="V640">
        <f t="shared" si="253"/>
        <v>56.588200000000001</v>
      </c>
      <c r="W640">
        <v>1.6151835299248398</v>
      </c>
      <c r="X640">
        <f t="shared" si="254"/>
        <v>1.3938926483994767</v>
      </c>
    </row>
    <row r="641" spans="1:24">
      <c r="A641">
        <v>2011</v>
      </c>
      <c r="B641" t="s">
        <v>0</v>
      </c>
      <c r="C641">
        <f t="shared" si="230"/>
        <v>28</v>
      </c>
      <c r="D641">
        <v>41652.557085015258</v>
      </c>
      <c r="E641">
        <f t="shared" si="248"/>
        <v>2572.7144794339692</v>
      </c>
      <c r="F641">
        <f t="shared" si="249"/>
        <v>39079.842605581289</v>
      </c>
      <c r="G641">
        <f t="shared" si="246"/>
        <v>10.637118040308623</v>
      </c>
      <c r="H641">
        <f t="shared" si="247"/>
        <v>6.3755961652816495E-2</v>
      </c>
      <c r="I641">
        <v>3.85611244682819</v>
      </c>
      <c r="J641">
        <f t="shared" si="231"/>
        <v>2.4926547246706501</v>
      </c>
      <c r="K641">
        <v>62.010123158610341</v>
      </c>
      <c r="L641">
        <f t="shared" si="250"/>
        <v>58.538450587288168</v>
      </c>
      <c r="M641">
        <v>8.0399999618530291</v>
      </c>
      <c r="N641">
        <f t="shared" si="232"/>
        <v>7.78999996185303</v>
      </c>
      <c r="O641">
        <v>41.397017778766902</v>
      </c>
      <c r="P641">
        <f t="shared" si="245"/>
        <v>42.668693376740038</v>
      </c>
      <c r="Q641">
        <v>13.750864406262275</v>
      </c>
      <c r="R641">
        <f t="shared" si="251"/>
        <v>12.411562082098859</v>
      </c>
      <c r="U641">
        <v>56.911200000000001</v>
      </c>
      <c r="V641">
        <f t="shared" si="253"/>
        <v>56.459099999999999</v>
      </c>
      <c r="W641">
        <v>1.5193387841530404</v>
      </c>
      <c r="X641">
        <f t="shared" si="254"/>
        <v>1.6151835299248398</v>
      </c>
    </row>
    <row r="642" spans="1:24">
      <c r="A642">
        <v>2012</v>
      </c>
      <c r="B642" t="s">
        <v>0</v>
      </c>
      <c r="C642">
        <f t="shared" si="230"/>
        <v>28</v>
      </c>
      <c r="D642">
        <v>42018.725463553339</v>
      </c>
      <c r="E642">
        <f t="shared" si="248"/>
        <v>366.16837853808101</v>
      </c>
      <c r="F642">
        <f t="shared" si="249"/>
        <v>41652.557085015258</v>
      </c>
      <c r="G642">
        <f t="shared" si="246"/>
        <v>10.645870642276753</v>
      </c>
      <c r="H642">
        <f t="shared" si="247"/>
        <v>8.7526019681298806E-3</v>
      </c>
      <c r="I642">
        <v>2.5732347965452802</v>
      </c>
      <c r="J642">
        <f t="shared" si="231"/>
        <v>3.85611244682819</v>
      </c>
      <c r="K642">
        <v>61.087677944685396</v>
      </c>
      <c r="L642">
        <f t="shared" si="250"/>
        <v>62.010123158610341</v>
      </c>
      <c r="M642">
        <v>7.8899998664856001</v>
      </c>
      <c r="N642">
        <f t="shared" si="232"/>
        <v>8.0399999618530291</v>
      </c>
      <c r="O642">
        <v>42.063258336053053</v>
      </c>
      <c r="P642">
        <f t="shared" si="245"/>
        <v>41.397017778766902</v>
      </c>
      <c r="Q642">
        <v>12.111501659997309</v>
      </c>
      <c r="R642">
        <f t="shared" si="251"/>
        <v>13.750864406262275</v>
      </c>
      <c r="U642">
        <v>54.435499999999998</v>
      </c>
      <c r="V642">
        <f t="shared" si="253"/>
        <v>56.911200000000001</v>
      </c>
      <c r="W642">
        <v>1.1828307165036398</v>
      </c>
      <c r="X642">
        <f t="shared" si="254"/>
        <v>1.5193387841530404</v>
      </c>
    </row>
    <row r="643" spans="1:24">
      <c r="A643">
        <v>2013</v>
      </c>
      <c r="B643" t="s">
        <v>0</v>
      </c>
      <c r="C643">
        <f t="shared" ref="C643:C645" si="255">IF(B643=B642,C642,C642+1)</f>
        <v>28</v>
      </c>
      <c r="D643">
        <v>42938.425176049081</v>
      </c>
      <c r="E643">
        <f t="shared" si="248"/>
        <v>919.69971249574155</v>
      </c>
      <c r="F643">
        <f t="shared" si="249"/>
        <v>42018.725463553339</v>
      </c>
      <c r="G643">
        <f t="shared" si="246"/>
        <v>10.667522395773016</v>
      </c>
      <c r="H643">
        <f t="shared" si="247"/>
        <v>2.1651753496263026E-2</v>
      </c>
      <c r="I643">
        <v>2.2916666666666599</v>
      </c>
      <c r="J643">
        <f t="shared" si="231"/>
        <v>2.5732347965452802</v>
      </c>
      <c r="K643">
        <v>61.094605435499084</v>
      </c>
      <c r="L643">
        <f t="shared" si="250"/>
        <v>61.087677944685396</v>
      </c>
      <c r="M643">
        <v>7.5300002098083496</v>
      </c>
      <c r="N643">
        <f t="shared" si="232"/>
        <v>7.8899998664856001</v>
      </c>
      <c r="O643">
        <v>39.776091820635003</v>
      </c>
      <c r="P643">
        <f t="shared" si="245"/>
        <v>42.063258336053053</v>
      </c>
      <c r="Q643">
        <v>11.395076152163286</v>
      </c>
      <c r="R643">
        <f t="shared" si="251"/>
        <v>12.111501659997309</v>
      </c>
      <c r="U643">
        <v>51.207000000000001</v>
      </c>
      <c r="V643">
        <f t="shared" si="253"/>
        <v>54.435499999999998</v>
      </c>
      <c r="X643">
        <f t="shared" si="254"/>
        <v>1.1828307165036398</v>
      </c>
    </row>
    <row r="644" spans="1:24">
      <c r="A644">
        <v>2014</v>
      </c>
      <c r="B644" t="s">
        <v>0</v>
      </c>
      <c r="C644">
        <f t="shared" si="255"/>
        <v>28</v>
      </c>
      <c r="D644">
        <v>46967.668135209235</v>
      </c>
      <c r="E644">
        <f t="shared" si="248"/>
        <v>4029.242959160154</v>
      </c>
      <c r="F644">
        <f t="shared" si="249"/>
        <v>42938.425176049081</v>
      </c>
      <c r="G644">
        <f t="shared" si="246"/>
        <v>10.757214731955331</v>
      </c>
      <c r="H644">
        <f t="shared" si="247"/>
        <v>8.9692336182315202E-2</v>
      </c>
      <c r="I644">
        <v>1.4511201629327899</v>
      </c>
      <c r="J644">
        <f t="shared" si="231"/>
        <v>2.2916666666666599</v>
      </c>
      <c r="K644">
        <v>58.030792253950693</v>
      </c>
      <c r="L644">
        <f t="shared" si="250"/>
        <v>61.094605435499084</v>
      </c>
      <c r="M644">
        <v>6.1100001335143999</v>
      </c>
      <c r="N644">
        <f t="shared" si="232"/>
        <v>7.5300002098083496</v>
      </c>
      <c r="O644">
        <v>38.965349903350607</v>
      </c>
      <c r="P644">
        <f t="shared" si="245"/>
        <v>39.776091820635003</v>
      </c>
      <c r="Q644">
        <v>12.332905506792178</v>
      </c>
      <c r="R644">
        <f t="shared" si="251"/>
        <v>11.395076152163286</v>
      </c>
      <c r="U644">
        <v>54.653100000000002</v>
      </c>
      <c r="V644">
        <f t="shared" si="253"/>
        <v>51.207000000000001</v>
      </c>
    </row>
    <row r="645" spans="1:24">
      <c r="A645">
        <v>2015</v>
      </c>
      <c r="B645" t="s">
        <v>0</v>
      </c>
      <c r="C645">
        <f t="shared" si="255"/>
        <v>28</v>
      </c>
      <c r="D645">
        <v>44472.151701446135</v>
      </c>
      <c r="E645">
        <f t="shared" si="248"/>
        <v>-2495.5164337630995</v>
      </c>
      <c r="F645">
        <f t="shared" si="249"/>
        <v>46967.668135209235</v>
      </c>
      <c r="G645">
        <f t="shared" si="246"/>
        <v>10.702618467795102</v>
      </c>
      <c r="H645">
        <f t="shared" si="247"/>
        <v>-5.4596264160229779E-2</v>
      </c>
      <c r="I645">
        <v>0.36804684232536899</v>
      </c>
      <c r="J645">
        <f t="shared" si="231"/>
        <v>1.4511201629327899</v>
      </c>
      <c r="K645">
        <v>56.239163768653349</v>
      </c>
      <c r="L645">
        <f t="shared" si="250"/>
        <v>58.030792253950693</v>
      </c>
      <c r="M645">
        <v>5.3000001907348597</v>
      </c>
      <c r="N645">
        <f t="shared" si="232"/>
        <v>6.1100001335143999</v>
      </c>
      <c r="O645">
        <v>38.110356417396204</v>
      </c>
      <c r="P645">
        <f t="shared" si="245"/>
        <v>38.965349903350607</v>
      </c>
      <c r="Q645">
        <v>12.300463176610643</v>
      </c>
      <c r="R645">
        <f t="shared" si="251"/>
        <v>12.332905506792178</v>
      </c>
      <c r="U645">
        <v>51.448500000000003</v>
      </c>
      <c r="V645">
        <f t="shared" si="253"/>
        <v>54.653100000000002</v>
      </c>
    </row>
    <row r="646" spans="1:24">
      <c r="B646" s="6"/>
      <c r="C646" t="s">
        <v>147</v>
      </c>
      <c r="F646" t="str">
        <f t="shared" si="249"/>
        <v/>
      </c>
      <c r="L646" t="str">
        <f t="shared" si="250"/>
        <v/>
      </c>
      <c r="N646" t="str">
        <f t="shared" si="232"/>
        <v/>
      </c>
      <c r="P646" t="str">
        <f t="shared" si="245"/>
        <v/>
      </c>
      <c r="X646" t="str">
        <f>IF($B646=$B645,W645,"")</f>
        <v/>
      </c>
    </row>
    <row r="647" spans="1:24">
      <c r="B647" s="5"/>
      <c r="C647" s="3" t="s">
        <v>146</v>
      </c>
      <c r="E647" s="3"/>
      <c r="F647" s="3"/>
      <c r="G647" s="3"/>
      <c r="H647" s="3"/>
      <c r="I647" s="3"/>
      <c r="J647" s="3"/>
      <c r="K647" s="3"/>
      <c r="M647" s="3"/>
      <c r="O647" s="3"/>
      <c r="Q647" s="3"/>
      <c r="R647" s="3"/>
      <c r="S647" s="3"/>
      <c r="T647" s="3"/>
      <c r="U647" s="3"/>
      <c r="V647" s="3"/>
      <c r="W647" s="3"/>
    </row>
    <row r="648" spans="1:24">
      <c r="B648" s="5"/>
      <c r="C648" s="3" t="s">
        <v>145</v>
      </c>
      <c r="D648">
        <f t="shared" ref="D648:X648" si="256">MIN(D556:D647)</f>
        <v>10227.736770368498</v>
      </c>
      <c r="E648">
        <f t="shared" si="256"/>
        <v>-9539.7831778213585</v>
      </c>
      <c r="F648">
        <f t="shared" si="256"/>
        <v>10227.736770368498</v>
      </c>
      <c r="G648">
        <f t="shared" si="256"/>
        <v>9.2328585999016113</v>
      </c>
      <c r="H648">
        <f t="shared" si="256"/>
        <v>-0.20072849230294842</v>
      </c>
      <c r="I648">
        <f t="shared" si="256"/>
        <v>-0.52555228582083802</v>
      </c>
      <c r="J648">
        <f t="shared" si="256"/>
        <v>-0.49446054437804599</v>
      </c>
      <c r="K648">
        <f t="shared" si="256"/>
        <v>36.993077690767294</v>
      </c>
      <c r="L648">
        <f t="shared" si="256"/>
        <v>36.993077690767294</v>
      </c>
      <c r="M648">
        <f t="shared" si="256"/>
        <v>3.9800000190734899</v>
      </c>
      <c r="N648">
        <f t="shared" si="256"/>
        <v>3.9800000190734899</v>
      </c>
      <c r="O648">
        <f t="shared" si="256"/>
        <v>16.880156807792247</v>
      </c>
      <c r="P648">
        <f t="shared" si="256"/>
        <v>16.880156807792247</v>
      </c>
      <c r="Q648">
        <f t="shared" si="256"/>
        <v>10.97199149857315</v>
      </c>
      <c r="R648">
        <f t="shared" si="256"/>
        <v>10.97199149857315</v>
      </c>
      <c r="S648">
        <f t="shared" si="256"/>
        <v>1.66</v>
      </c>
      <c r="T648">
        <f t="shared" si="256"/>
        <v>1.66</v>
      </c>
      <c r="U648">
        <f t="shared" si="256"/>
        <v>29.440799999999999</v>
      </c>
      <c r="V648">
        <f t="shared" si="256"/>
        <v>29.440799999999999</v>
      </c>
      <c r="W648">
        <f t="shared" si="256"/>
        <v>-0.31203337005508996</v>
      </c>
      <c r="X648">
        <f t="shared" si="256"/>
        <v>-0.31203337005508996</v>
      </c>
    </row>
    <row r="649" spans="1:24">
      <c r="B649" s="5"/>
      <c r="C649" s="4" t="s">
        <v>144</v>
      </c>
      <c r="E649" s="4"/>
      <c r="F649" s="4"/>
      <c r="G649" s="4"/>
      <c r="H649" s="4"/>
      <c r="I649" s="4"/>
      <c r="J649" s="4"/>
      <c r="K649" s="4"/>
      <c r="M649" s="4"/>
      <c r="O649" s="4"/>
      <c r="Q649" s="4"/>
      <c r="R649" s="4"/>
      <c r="S649" s="4"/>
      <c r="T649" s="4"/>
      <c r="U649" s="4"/>
      <c r="V649" s="4"/>
      <c r="W649" s="4"/>
    </row>
    <row r="650" spans="1:24">
      <c r="B650" s="5"/>
      <c r="C650" s="3" t="s">
        <v>148</v>
      </c>
      <c r="E650" s="3"/>
      <c r="F650" s="3"/>
      <c r="G650" s="3"/>
      <c r="H650" s="3"/>
      <c r="I650" s="3"/>
      <c r="J650" s="3"/>
      <c r="K650" s="3"/>
      <c r="M650" s="3"/>
      <c r="O650" s="3"/>
      <c r="Q650" s="3"/>
      <c r="R650" s="3"/>
      <c r="S650" s="3"/>
      <c r="T650" s="3"/>
      <c r="U650" s="3"/>
      <c r="V650" s="3"/>
      <c r="W650" s="3"/>
    </row>
    <row r="651" spans="1:24">
      <c r="B651" s="5"/>
      <c r="C651" s="5"/>
      <c r="D651" s="3"/>
      <c r="E651" s="3"/>
      <c r="F651" s="3"/>
      <c r="G651" s="3"/>
      <c r="H651" s="3"/>
      <c r="I651" s="3"/>
      <c r="J651" s="3"/>
      <c r="K651" s="3"/>
      <c r="M651" s="3"/>
      <c r="O651" s="3"/>
      <c r="Q651" s="3"/>
      <c r="R651" s="3"/>
      <c r="S651" s="3"/>
      <c r="T651" s="3"/>
      <c r="U651" s="3"/>
      <c r="V651" s="3"/>
      <c r="W651" s="3"/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46"/>
  <sheetViews>
    <sheetView workbookViewId="0">
      <selection activeCell="G23" sqref="G23"/>
    </sheetView>
  </sheetViews>
  <sheetFormatPr defaultRowHeight="15"/>
  <cols>
    <col min="5" max="5" width="14.42578125" bestFit="1" customWidth="1"/>
    <col min="12" max="12" width="7.85546875" customWidth="1"/>
  </cols>
  <sheetData>
    <row r="1" spans="1:23">
      <c r="A1" t="s">
        <v>38</v>
      </c>
      <c r="B1" t="s">
        <v>37</v>
      </c>
      <c r="C1" t="s">
        <v>130</v>
      </c>
      <c r="D1" t="s">
        <v>36</v>
      </c>
      <c r="E1" s="26" t="s">
        <v>150</v>
      </c>
      <c r="F1" t="s">
        <v>131</v>
      </c>
      <c r="G1" t="s">
        <v>132</v>
      </c>
      <c r="H1" t="s">
        <v>35</v>
      </c>
      <c r="I1" t="s">
        <v>151</v>
      </c>
      <c r="J1" t="s">
        <v>34</v>
      </c>
      <c r="K1" t="s">
        <v>96</v>
      </c>
      <c r="L1" t="s">
        <v>33</v>
      </c>
      <c r="M1" t="s">
        <v>48</v>
      </c>
      <c r="N1" t="s">
        <v>32</v>
      </c>
      <c r="O1" t="s">
        <v>49</v>
      </c>
      <c r="P1" t="s">
        <v>31</v>
      </c>
      <c r="Q1" t="s">
        <v>50</v>
      </c>
      <c r="R1" t="s">
        <v>30</v>
      </c>
      <c r="S1" t="s">
        <v>152</v>
      </c>
      <c r="T1" t="s">
        <v>29</v>
      </c>
      <c r="U1" t="s">
        <v>153</v>
      </c>
      <c r="V1" t="s">
        <v>28</v>
      </c>
      <c r="W1" t="s">
        <v>85</v>
      </c>
    </row>
    <row r="2" spans="1:23">
      <c r="A2">
        <v>2015</v>
      </c>
      <c r="B2" t="s">
        <v>27</v>
      </c>
      <c r="C2">
        <v>1</v>
      </c>
      <c r="D2">
        <v>44176.671743133367</v>
      </c>
      <c r="E2">
        <v>-7540.8241974181292</v>
      </c>
      <c r="F2">
        <v>10.695952140119459</v>
      </c>
      <c r="G2">
        <v>-0.15759927590499778</v>
      </c>
      <c r="H2">
        <v>0.89656531562822805</v>
      </c>
      <c r="I2">
        <v>1.60580414549751</v>
      </c>
      <c r="J2">
        <v>102.43005467025347</v>
      </c>
      <c r="K2">
        <v>103.50353525106871</v>
      </c>
      <c r="L2">
        <v>5.7199997901916504</v>
      </c>
      <c r="M2">
        <v>5.6199998855590803</v>
      </c>
      <c r="N2">
        <v>46.278957635644211</v>
      </c>
      <c r="O2">
        <v>47.501184690547305</v>
      </c>
      <c r="P2">
        <v>25.651965256510074</v>
      </c>
      <c r="Q2">
        <v>25.985015657214234</v>
      </c>
      <c r="T2">
        <v>60.4178</v>
      </c>
      <c r="U2">
        <v>70.125299999999996</v>
      </c>
      <c r="V2">
        <v>-0.20591530716160333</v>
      </c>
      <c r="W2">
        <v>-0.25117074308513532</v>
      </c>
    </row>
    <row r="3" spans="1:23">
      <c r="A3">
        <v>2009</v>
      </c>
      <c r="B3" t="s">
        <v>27</v>
      </c>
      <c r="C3">
        <v>1</v>
      </c>
      <c r="D3">
        <v>47963.179402321686</v>
      </c>
      <c r="E3">
        <v>-3745.5863518541446</v>
      </c>
      <c r="F3">
        <v>10.778188899736543</v>
      </c>
      <c r="G3">
        <v>-7.5193696758843132E-2</v>
      </c>
      <c r="H3">
        <v>0.50630835012095399</v>
      </c>
      <c r="I3">
        <v>3.2159502295349101</v>
      </c>
      <c r="J3">
        <v>87.062230974279558</v>
      </c>
      <c r="K3">
        <v>102.0736827317061</v>
      </c>
      <c r="L3">
        <v>5.3000001907348597</v>
      </c>
      <c r="M3">
        <v>4.1300001144409197</v>
      </c>
      <c r="N3">
        <v>47.848356650486963</v>
      </c>
      <c r="O3">
        <v>44.574240411222817</v>
      </c>
      <c r="P3">
        <v>24.836479632295688</v>
      </c>
      <c r="Q3">
        <v>28.696946599572371</v>
      </c>
      <c r="T3">
        <v>64.841700000000003</v>
      </c>
      <c r="U3">
        <v>68.302800000000005</v>
      </c>
      <c r="V3">
        <v>-0.12790478051474</v>
      </c>
    </row>
    <row r="4" spans="1:23">
      <c r="A4">
        <v>1997</v>
      </c>
      <c r="B4" t="s">
        <v>27</v>
      </c>
      <c r="C4">
        <v>1</v>
      </c>
      <c r="D4">
        <v>26705.478599389131</v>
      </c>
      <c r="E4">
        <v>-3103.5981736930153</v>
      </c>
      <c r="F4">
        <v>10.192624014327906</v>
      </c>
      <c r="G4">
        <v>-0.10994420148830741</v>
      </c>
      <c r="H4">
        <v>1.3059830723749699</v>
      </c>
      <c r="I4">
        <v>1.86097376901842</v>
      </c>
      <c r="J4">
        <v>74.867690215582812</v>
      </c>
      <c r="K4">
        <v>70.083671120682666</v>
      </c>
      <c r="L4">
        <v>5.1500000953674299</v>
      </c>
      <c r="M4">
        <v>5.2800002098083496</v>
      </c>
      <c r="N4">
        <v>47.5228026402187</v>
      </c>
      <c r="O4">
        <v>48.738655143987472</v>
      </c>
      <c r="T4">
        <v>85.052700000000002</v>
      </c>
      <c r="U4">
        <v>83.585499999999996</v>
      </c>
      <c r="V4">
        <v>-0.24007609258024262</v>
      </c>
      <c r="W4">
        <v>-8.0881245092499998E-2</v>
      </c>
    </row>
    <row r="5" spans="1:23">
      <c r="A5">
        <v>2012</v>
      </c>
      <c r="B5" t="s">
        <v>27</v>
      </c>
      <c r="C5">
        <v>1</v>
      </c>
      <c r="D5">
        <v>48567.695286420021</v>
      </c>
      <c r="E5">
        <v>-2807.263120273361</v>
      </c>
      <c r="F5">
        <v>10.79071388283284</v>
      </c>
      <c r="G5">
        <v>-5.6192259363292862E-2</v>
      </c>
      <c r="H5">
        <v>2.4856735286006799</v>
      </c>
      <c r="I5">
        <v>3.2865819736551201</v>
      </c>
      <c r="J5">
        <v>105.15217742783813</v>
      </c>
      <c r="K5">
        <v>105.1027886297255</v>
      </c>
      <c r="L5">
        <v>4.8699998855590803</v>
      </c>
      <c r="M5">
        <v>4.5599999427795401</v>
      </c>
      <c r="N5">
        <v>46.145051683800034</v>
      </c>
      <c r="O5">
        <v>45.507683810970583</v>
      </c>
      <c r="P5">
        <v>25.774871451689506</v>
      </c>
      <c r="Q5">
        <v>26.093951984188589</v>
      </c>
      <c r="T5">
        <v>73.409899999999993</v>
      </c>
      <c r="U5">
        <v>70.000100000000003</v>
      </c>
      <c r="V5">
        <v>-0.20215984519594601</v>
      </c>
      <c r="W5">
        <v>-0.32033818660348723</v>
      </c>
    </row>
    <row r="6" spans="1:23">
      <c r="A6">
        <v>2000</v>
      </c>
      <c r="B6" t="s">
        <v>27</v>
      </c>
      <c r="C6">
        <v>1</v>
      </c>
      <c r="D6">
        <v>24564.458294840359</v>
      </c>
      <c r="E6">
        <v>-2609.8388611371811</v>
      </c>
      <c r="F6">
        <v>10.109055892449989</v>
      </c>
      <c r="G6">
        <v>-0.10097095557947</v>
      </c>
      <c r="H6">
        <v>2.34486455542566</v>
      </c>
      <c r="I6">
        <v>0.56899076689981398</v>
      </c>
      <c r="J6">
        <v>85.360495617923192</v>
      </c>
      <c r="K6">
        <v>78.260140343971543</v>
      </c>
      <c r="L6">
        <v>4.6900000572204599</v>
      </c>
      <c r="M6">
        <v>4.6999998092651403</v>
      </c>
      <c r="N6">
        <v>46.263788439376938</v>
      </c>
      <c r="O6">
        <v>47.108735231462184</v>
      </c>
      <c r="S6">
        <v>3.55</v>
      </c>
      <c r="T6">
        <v>87.900099999999995</v>
      </c>
      <c r="U6">
        <v>86.192400000000006</v>
      </c>
      <c r="V6">
        <v>-0.23968755917507664</v>
      </c>
      <c r="W6">
        <v>-0.25949743813660398</v>
      </c>
    </row>
    <row r="7" spans="1:23">
      <c r="A7">
        <v>2010</v>
      </c>
      <c r="B7" t="s">
        <v>27</v>
      </c>
      <c r="C7">
        <v>1</v>
      </c>
      <c r="D7">
        <v>46858.043273371695</v>
      </c>
      <c r="E7">
        <v>-1105.136128949991</v>
      </c>
      <c r="F7">
        <v>10.754877954326345</v>
      </c>
      <c r="G7">
        <v>-2.3310945410198514E-2</v>
      </c>
      <c r="H7">
        <v>1.81353628033681</v>
      </c>
      <c r="I7">
        <v>0.50630835012095399</v>
      </c>
      <c r="J7">
        <v>99.019796236956267</v>
      </c>
      <c r="K7">
        <v>87.062230974279558</v>
      </c>
      <c r="L7">
        <v>4.8200001716613796</v>
      </c>
      <c r="M7">
        <v>5.3000001907348597</v>
      </c>
      <c r="N7">
        <v>46.42680633345482</v>
      </c>
      <c r="O7">
        <v>47.848356650486963</v>
      </c>
      <c r="P7">
        <v>25.823561966674131</v>
      </c>
      <c r="Q7">
        <v>24.836479632295688</v>
      </c>
      <c r="T7">
        <v>69.3202</v>
      </c>
      <c r="U7">
        <v>64.841700000000003</v>
      </c>
      <c r="V7">
        <v>-0.14261113524308999</v>
      </c>
      <c r="W7">
        <v>-0.17670469340415731</v>
      </c>
    </row>
    <row r="8" spans="1:23">
      <c r="A8">
        <v>1996</v>
      </c>
      <c r="B8" t="s">
        <v>27</v>
      </c>
      <c r="C8">
        <v>1</v>
      </c>
      <c r="D8">
        <v>29809.076773082146</v>
      </c>
      <c r="E8">
        <v>-516.77280875746874</v>
      </c>
      <c r="F8">
        <v>10.302568215816214</v>
      </c>
      <c r="G8">
        <v>-1.7187533492787566E-2</v>
      </c>
      <c r="H8">
        <v>1.86097376901842</v>
      </c>
      <c r="I8">
        <v>2.2433666805402899</v>
      </c>
      <c r="J8">
        <v>70.083671120682666</v>
      </c>
      <c r="K8">
        <v>68.256601102719998</v>
      </c>
      <c r="L8">
        <v>5.2800002098083496</v>
      </c>
      <c r="M8">
        <v>4.3499999046325701</v>
      </c>
      <c r="N8">
        <v>48.738655143987472</v>
      </c>
      <c r="O8">
        <v>48.718395889218399</v>
      </c>
      <c r="T8">
        <v>83.585499999999996</v>
      </c>
      <c r="V8">
        <v>-0.24934106583215998</v>
      </c>
      <c r="W8">
        <v>-0.18653810547426999</v>
      </c>
    </row>
    <row r="9" spans="1:23">
      <c r="A9">
        <v>1999</v>
      </c>
      <c r="B9" t="s">
        <v>27</v>
      </c>
      <c r="C9">
        <v>1</v>
      </c>
      <c r="D9">
        <v>27174.29715597754</v>
      </c>
      <c r="E9">
        <v>-187.57795466615789</v>
      </c>
      <c r="F9">
        <v>10.210026848029459</v>
      </c>
      <c r="G9">
        <v>-6.8790561043776677E-3</v>
      </c>
      <c r="H9">
        <v>0.56899076689981398</v>
      </c>
      <c r="I9">
        <v>0.92246584084790595</v>
      </c>
      <c r="J9">
        <v>78.260140343971543</v>
      </c>
      <c r="K9">
        <v>76.927149391578496</v>
      </c>
      <c r="L9">
        <v>4.6999998092651403</v>
      </c>
      <c r="M9">
        <v>5.5199999809265101</v>
      </c>
      <c r="N9">
        <v>47.108735231462184</v>
      </c>
      <c r="O9">
        <v>47.250996592199883</v>
      </c>
      <c r="R9">
        <v>3.55</v>
      </c>
      <c r="S9">
        <v>3.52</v>
      </c>
      <c r="T9">
        <v>86.192400000000006</v>
      </c>
      <c r="U9">
        <v>85.023899999999998</v>
      </c>
      <c r="W9">
        <v>9.6194925600440073E-2</v>
      </c>
    </row>
    <row r="10" spans="1:23">
      <c r="A10">
        <v>2001</v>
      </c>
      <c r="B10" t="s">
        <v>27</v>
      </c>
      <c r="C10">
        <v>1</v>
      </c>
      <c r="D10">
        <v>24537.51426298829</v>
      </c>
      <c r="E10">
        <v>-26.944031852068292</v>
      </c>
      <c r="F10">
        <v>10.107958419857631</v>
      </c>
      <c r="G10">
        <v>-1.0974725923578177E-3</v>
      </c>
      <c r="H10">
        <v>2.6499992228505498</v>
      </c>
      <c r="I10">
        <v>2.34486455542566</v>
      </c>
      <c r="J10">
        <v>87.536664763935235</v>
      </c>
      <c r="K10">
        <v>85.360495617923192</v>
      </c>
      <c r="L10">
        <v>4.0100002288818404</v>
      </c>
      <c r="M10">
        <v>4.6900000572204599</v>
      </c>
      <c r="N10">
        <v>46.615577693022495</v>
      </c>
      <c r="O10">
        <v>46.263788439376938</v>
      </c>
      <c r="T10">
        <v>88.367599999999996</v>
      </c>
      <c r="U10">
        <v>87.900099999999995</v>
      </c>
      <c r="V10">
        <v>-0.25117074308513532</v>
      </c>
      <c r="W10">
        <v>-0.18581645865913332</v>
      </c>
    </row>
    <row r="11" spans="1:23">
      <c r="A11">
        <v>1998</v>
      </c>
      <c r="B11" t="s">
        <v>27</v>
      </c>
      <c r="C11">
        <v>1</v>
      </c>
      <c r="D11">
        <v>27361.875110643698</v>
      </c>
      <c r="E11">
        <v>656.39651125456658</v>
      </c>
      <c r="F11">
        <v>10.216905904133837</v>
      </c>
      <c r="G11">
        <v>2.428188980593049E-2</v>
      </c>
      <c r="H11">
        <v>0.92246584084790595</v>
      </c>
      <c r="I11">
        <v>1.3059830723749699</v>
      </c>
      <c r="J11">
        <v>76.927149391578496</v>
      </c>
      <c r="K11">
        <v>74.867690215582812</v>
      </c>
      <c r="L11">
        <v>5.5199999809265101</v>
      </c>
      <c r="M11">
        <v>5.1500000953674299</v>
      </c>
      <c r="N11">
        <v>47.250996592199883</v>
      </c>
      <c r="O11">
        <v>47.5228026402187</v>
      </c>
      <c r="R11">
        <v>3.52</v>
      </c>
      <c r="T11">
        <v>85.023899999999998</v>
      </c>
      <c r="U11">
        <v>85.052700000000002</v>
      </c>
      <c r="W11">
        <v>0.15248382561750665</v>
      </c>
    </row>
    <row r="12" spans="1:23">
      <c r="A12">
        <v>2014</v>
      </c>
      <c r="B12" t="s">
        <v>27</v>
      </c>
      <c r="C12">
        <v>1</v>
      </c>
      <c r="D12">
        <v>51717.495940551496</v>
      </c>
      <c r="E12">
        <v>1000.787234265139</v>
      </c>
      <c r="F12">
        <v>10.853551416024457</v>
      </c>
      <c r="G12">
        <v>1.9540720456461713E-2</v>
      </c>
      <c r="H12">
        <v>1.60580414549751</v>
      </c>
      <c r="I12">
        <v>2.00015891157196</v>
      </c>
      <c r="J12">
        <v>103.50353525106871</v>
      </c>
      <c r="K12">
        <v>104.06641408637331</v>
      </c>
      <c r="L12">
        <v>5.6199998855590803</v>
      </c>
      <c r="M12">
        <v>5.3299999237060502</v>
      </c>
      <c r="N12">
        <v>47.501184690547305</v>
      </c>
      <c r="O12">
        <v>46.621619201865208</v>
      </c>
      <c r="P12">
        <v>25.985015657214234</v>
      </c>
      <c r="Q12">
        <v>25.483855624478906</v>
      </c>
      <c r="T12">
        <v>70.125299999999996</v>
      </c>
      <c r="U12">
        <v>71.521299999999997</v>
      </c>
      <c r="V12">
        <v>-0.20532343927218599</v>
      </c>
      <c r="W12" t="s">
        <v>141</v>
      </c>
    </row>
    <row r="13" spans="1:23">
      <c r="A13">
        <v>1994</v>
      </c>
      <c r="B13" t="s">
        <v>27</v>
      </c>
      <c r="C13">
        <v>1</v>
      </c>
      <c r="D13">
        <v>25646.700659168418</v>
      </c>
      <c r="E13">
        <v>1565.1728514038332</v>
      </c>
      <c r="F13">
        <v>10.152170213053274</v>
      </c>
      <c r="G13">
        <v>6.2969868476900004E-2</v>
      </c>
      <c r="H13">
        <v>2.9534039097612501</v>
      </c>
      <c r="I13">
        <v>3.63178559452543</v>
      </c>
      <c r="J13">
        <v>65.987093337882101</v>
      </c>
      <c r="K13">
        <v>63.265050491552785</v>
      </c>
      <c r="L13">
        <v>3.5299999713897701</v>
      </c>
      <c r="M13">
        <v>4.25</v>
      </c>
      <c r="N13">
        <v>38.6749163266011</v>
      </c>
      <c r="O13">
        <v>38.756471810716306</v>
      </c>
      <c r="W13">
        <v>0.12028839905528808</v>
      </c>
    </row>
    <row r="14" spans="1:23">
      <c r="A14">
        <v>2005</v>
      </c>
      <c r="B14" t="s">
        <v>27</v>
      </c>
      <c r="C14">
        <v>1</v>
      </c>
      <c r="D14">
        <v>38403.133877071479</v>
      </c>
      <c r="E14">
        <v>1581.6124090621524</v>
      </c>
      <c r="F14">
        <v>10.555894346627861</v>
      </c>
      <c r="G14">
        <v>4.2056570912619051E-2</v>
      </c>
      <c r="H14">
        <v>2.2991388222214599</v>
      </c>
      <c r="I14">
        <v>2.0612035400177802</v>
      </c>
      <c r="J14">
        <v>94.033805683305445</v>
      </c>
      <c r="K14">
        <v>90.792345692929672</v>
      </c>
      <c r="L14">
        <v>5.6300001144409197</v>
      </c>
      <c r="M14">
        <v>5.8299999237060502</v>
      </c>
      <c r="N14">
        <v>45.912374781575352</v>
      </c>
      <c r="O14">
        <v>48.607008773242278</v>
      </c>
      <c r="P14">
        <v>26.055806347203596</v>
      </c>
      <c r="T14">
        <v>80.159599999999998</v>
      </c>
      <c r="U14">
        <v>80.792199999999994</v>
      </c>
      <c r="V14">
        <v>-0.1446840831684133</v>
      </c>
    </row>
    <row r="15" spans="1:23">
      <c r="A15">
        <v>2002</v>
      </c>
      <c r="B15" t="s">
        <v>27</v>
      </c>
      <c r="C15">
        <v>1</v>
      </c>
      <c r="D15">
        <v>26401.74545643567</v>
      </c>
      <c r="E15">
        <v>1864.2311934473801</v>
      </c>
      <c r="F15">
        <v>10.181185402722935</v>
      </c>
      <c r="G15">
        <v>7.3226982865303825E-2</v>
      </c>
      <c r="H15">
        <v>1.8103595387131901</v>
      </c>
      <c r="I15">
        <v>2.6499992228505498</v>
      </c>
      <c r="J15">
        <v>86.948167999660569</v>
      </c>
      <c r="K15">
        <v>87.536664763935235</v>
      </c>
      <c r="L15">
        <v>4.8499999046325701</v>
      </c>
      <c r="M15">
        <v>4.0100002288818404</v>
      </c>
      <c r="N15">
        <v>45.972906194282473</v>
      </c>
      <c r="O15">
        <v>46.615577693022495</v>
      </c>
      <c r="T15">
        <v>87.129199999999997</v>
      </c>
      <c r="U15">
        <v>88.367599999999996</v>
      </c>
      <c r="V15">
        <v>-0.255872112876596</v>
      </c>
      <c r="W15" t="s">
        <v>141</v>
      </c>
    </row>
    <row r="16" spans="1:23">
      <c r="A16">
        <v>2013</v>
      </c>
      <c r="B16" t="s">
        <v>27</v>
      </c>
      <c r="C16">
        <v>1</v>
      </c>
      <c r="D16">
        <v>50716.708706286357</v>
      </c>
      <c r="E16">
        <v>2149.0134198663363</v>
      </c>
      <c r="F16">
        <v>10.834010695567995</v>
      </c>
      <c r="G16">
        <v>4.3296812735155399E-2</v>
      </c>
      <c r="H16">
        <v>2.00015891157196</v>
      </c>
      <c r="I16">
        <v>2.4856735286006799</v>
      </c>
      <c r="J16">
        <v>104.06641408637331</v>
      </c>
      <c r="K16">
        <v>105.15217742783813</v>
      </c>
      <c r="L16">
        <v>5.3299999237060502</v>
      </c>
      <c r="M16">
        <v>4.8699998855590803</v>
      </c>
      <c r="N16">
        <v>46.621619201865208</v>
      </c>
      <c r="O16">
        <v>46.145051683800034</v>
      </c>
      <c r="P16">
        <v>25.483855624478906</v>
      </c>
      <c r="Q16">
        <v>25.774871451689506</v>
      </c>
      <c r="T16">
        <v>71.521299999999997</v>
      </c>
      <c r="U16">
        <v>73.409899999999993</v>
      </c>
      <c r="V16">
        <v>-0.19893562066822068</v>
      </c>
      <c r="W16">
        <v>0.37913264543222658</v>
      </c>
    </row>
    <row r="17" spans="1:23">
      <c r="A17">
        <v>2006</v>
      </c>
      <c r="B17" t="s">
        <v>27</v>
      </c>
      <c r="C17">
        <v>1</v>
      </c>
      <c r="D17">
        <v>40635.281815972434</v>
      </c>
      <c r="E17">
        <v>2232.1479389009546</v>
      </c>
      <c r="F17">
        <v>10.612391978464657</v>
      </c>
      <c r="G17">
        <v>5.6497631836796458E-2</v>
      </c>
      <c r="H17">
        <v>1.4415469618837899</v>
      </c>
      <c r="I17">
        <v>2.2991388222214599</v>
      </c>
      <c r="J17">
        <v>98.088311205343643</v>
      </c>
      <c r="K17">
        <v>94.033805683305445</v>
      </c>
      <c r="L17">
        <v>5.2399997711181596</v>
      </c>
      <c r="M17">
        <v>5.6300001144409197</v>
      </c>
      <c r="N17">
        <v>45.188096157763042</v>
      </c>
      <c r="O17">
        <v>45.912374781575352</v>
      </c>
      <c r="P17">
        <v>26.735447666535567</v>
      </c>
      <c r="Q17">
        <v>26.055806347203596</v>
      </c>
      <c r="T17">
        <v>77.208600000000004</v>
      </c>
      <c r="U17">
        <v>80.159599999999998</v>
      </c>
      <c r="V17">
        <v>-4.8714154183413315E-2</v>
      </c>
    </row>
    <row r="18" spans="1:23">
      <c r="A18">
        <v>2011</v>
      </c>
      <c r="B18" t="s">
        <v>27</v>
      </c>
      <c r="C18">
        <v>1</v>
      </c>
      <c r="D18">
        <v>51374.958406693382</v>
      </c>
      <c r="E18">
        <v>4516.9151333216869</v>
      </c>
      <c r="F18">
        <v>10.846906142196133</v>
      </c>
      <c r="G18">
        <v>9.2028187869788169E-2</v>
      </c>
      <c r="H18">
        <v>3.2865819736551201</v>
      </c>
      <c r="I18">
        <v>1.81353628033681</v>
      </c>
      <c r="J18">
        <v>105.1027886297255</v>
      </c>
      <c r="K18">
        <v>99.019796236956267</v>
      </c>
      <c r="L18">
        <v>4.5599999427795401</v>
      </c>
      <c r="M18">
        <v>4.8200001716613796</v>
      </c>
      <c r="N18">
        <v>45.507683810970583</v>
      </c>
      <c r="O18">
        <v>46.42680633345482</v>
      </c>
      <c r="P18">
        <v>26.093951984188589</v>
      </c>
      <c r="Q18">
        <v>25.823561966674131</v>
      </c>
      <c r="T18">
        <v>70.000100000000003</v>
      </c>
      <c r="U18">
        <v>69.3202</v>
      </c>
      <c r="V18">
        <v>-0.17111573936265997</v>
      </c>
      <c r="W18" t="s">
        <v>141</v>
      </c>
    </row>
    <row r="19" spans="1:23">
      <c r="A19">
        <v>2004</v>
      </c>
      <c r="B19" t="s">
        <v>27</v>
      </c>
      <c r="C19">
        <v>1</v>
      </c>
      <c r="D19">
        <v>36821.521468009327</v>
      </c>
      <c r="E19">
        <v>4598.6242268437854</v>
      </c>
      <c r="F19">
        <v>10.513837775715242</v>
      </c>
      <c r="G19">
        <v>0.13340520244447163</v>
      </c>
      <c r="H19">
        <v>2.0612035400177802</v>
      </c>
      <c r="I19">
        <v>1.3555567331982601</v>
      </c>
      <c r="J19">
        <v>90.792345692929672</v>
      </c>
      <c r="K19">
        <v>86.387382416282492</v>
      </c>
      <c r="L19">
        <v>5.8299999237060502</v>
      </c>
      <c r="M19">
        <v>4.7800002098083496</v>
      </c>
      <c r="N19">
        <v>48.607008773242278</v>
      </c>
      <c r="O19">
        <v>46.036119861749079</v>
      </c>
      <c r="T19">
        <v>80.792199999999994</v>
      </c>
      <c r="U19">
        <v>85.897999999999996</v>
      </c>
      <c r="V19">
        <v>-0.20268007284738201</v>
      </c>
      <c r="W19">
        <v>-0.31203337005508996</v>
      </c>
    </row>
    <row r="20" spans="1:23">
      <c r="A20">
        <v>1995</v>
      </c>
      <c r="B20" t="s">
        <v>27</v>
      </c>
      <c r="C20">
        <v>1</v>
      </c>
      <c r="D20">
        <v>30325.849581839615</v>
      </c>
      <c r="E20">
        <v>4679.1489226711965</v>
      </c>
      <c r="F20">
        <v>10.319755749309001</v>
      </c>
      <c r="G20">
        <v>0.16758553625572681</v>
      </c>
      <c r="H20">
        <v>2.2433666805402899</v>
      </c>
      <c r="I20">
        <v>2.9534039097612501</v>
      </c>
      <c r="J20">
        <v>68.256601102719998</v>
      </c>
      <c r="K20">
        <v>65.987093337882101</v>
      </c>
      <c r="L20">
        <v>4.3499999046325701</v>
      </c>
      <c r="M20">
        <v>3.5299999713897701</v>
      </c>
      <c r="N20">
        <v>48.718395889218399</v>
      </c>
      <c r="O20">
        <v>38.6749163266011</v>
      </c>
      <c r="W20">
        <v>-0.28107902955608727</v>
      </c>
    </row>
    <row r="21" spans="1:23">
      <c r="A21">
        <v>2008</v>
      </c>
      <c r="B21" t="s">
        <v>27</v>
      </c>
      <c r="C21">
        <v>1</v>
      </c>
      <c r="D21">
        <v>51708.765754175831</v>
      </c>
      <c r="E21">
        <v>4852.9940089663141</v>
      </c>
      <c r="F21">
        <v>10.853382596495386</v>
      </c>
      <c r="G21">
        <v>9.855312014770945E-2</v>
      </c>
      <c r="H21">
        <v>3.2159502295349101</v>
      </c>
      <c r="I21">
        <v>2.1685559982403699</v>
      </c>
      <c r="J21">
        <v>102.0736827317061</v>
      </c>
      <c r="K21">
        <v>100.733254061926</v>
      </c>
      <c r="L21">
        <v>4.1300001144409197</v>
      </c>
      <c r="M21">
        <v>4.8600001335143999</v>
      </c>
      <c r="N21">
        <v>44.574240411222817</v>
      </c>
      <c r="O21">
        <v>43.97791490656828</v>
      </c>
      <c r="P21">
        <v>28.696946599572371</v>
      </c>
      <c r="Q21">
        <v>28.188467752480932</v>
      </c>
      <c r="T21">
        <v>68.302800000000005</v>
      </c>
      <c r="U21">
        <v>78.057100000000005</v>
      </c>
      <c r="V21">
        <v>-2.2663005460669978E-2</v>
      </c>
      <c r="W21">
        <v>-0.23875939831124335</v>
      </c>
    </row>
    <row r="22" spans="1:23">
      <c r="A22">
        <v>2003</v>
      </c>
      <c r="B22" t="s">
        <v>27</v>
      </c>
      <c r="C22">
        <v>1</v>
      </c>
      <c r="D22">
        <v>32222.897241165541</v>
      </c>
      <c r="E22">
        <v>5821.151784729871</v>
      </c>
      <c r="F22">
        <v>10.38043257327077</v>
      </c>
      <c r="G22">
        <v>0.19924717054783514</v>
      </c>
      <c r="H22">
        <v>1.3555567331982601</v>
      </c>
      <c r="I22">
        <v>1.8103595387131901</v>
      </c>
      <c r="J22">
        <v>86.387382416282492</v>
      </c>
      <c r="K22">
        <v>86.948167999660569</v>
      </c>
      <c r="L22">
        <v>4.7800002098083496</v>
      </c>
      <c r="M22">
        <v>4.8499999046325701</v>
      </c>
      <c r="N22">
        <v>46.036119861749079</v>
      </c>
      <c r="O22">
        <v>45.972906194282473</v>
      </c>
      <c r="T22">
        <v>85.897999999999996</v>
      </c>
      <c r="U22">
        <v>87.129199999999997</v>
      </c>
      <c r="V22">
        <v>-0.238921079151694</v>
      </c>
    </row>
    <row r="23" spans="1:23">
      <c r="A23">
        <v>2007</v>
      </c>
      <c r="B23" t="s">
        <v>27</v>
      </c>
      <c r="C23">
        <v>1</v>
      </c>
      <c r="D23">
        <v>46855.771745209517</v>
      </c>
      <c r="E23">
        <v>6220.4899292370828</v>
      </c>
      <c r="F23">
        <v>10.754829476347677</v>
      </c>
      <c r="G23">
        <v>0.1424374978830194</v>
      </c>
      <c r="H23">
        <v>2.1685559982403699</v>
      </c>
      <c r="I23">
        <v>1.4415469618837899</v>
      </c>
      <c r="J23">
        <v>100.733254061926</v>
      </c>
      <c r="K23">
        <v>98.088311205343643</v>
      </c>
      <c r="L23">
        <v>4.8600001335143999</v>
      </c>
      <c r="M23">
        <v>5.2399997711181596</v>
      </c>
      <c r="N23">
        <v>43.97791490656828</v>
      </c>
      <c r="O23">
        <v>45.188096157763042</v>
      </c>
      <c r="P23">
        <v>28.188467752480932</v>
      </c>
      <c r="Q23">
        <v>26.735447666535567</v>
      </c>
      <c r="T23">
        <v>78.057100000000005</v>
      </c>
      <c r="U23">
        <v>77.208600000000004</v>
      </c>
      <c r="V23">
        <v>3.7615042528699995E-2</v>
      </c>
      <c r="W23">
        <v>0.81026037647748661</v>
      </c>
    </row>
    <row r="24" spans="1:23">
      <c r="A24">
        <v>1993</v>
      </c>
      <c r="B24" t="s">
        <v>27</v>
      </c>
      <c r="C24">
        <v>1</v>
      </c>
      <c r="D24">
        <v>24081.527807764585</v>
      </c>
      <c r="F24">
        <v>10.089200344576374</v>
      </c>
      <c r="H24">
        <v>3.63178559452543</v>
      </c>
      <c r="J24">
        <v>63.265050491552785</v>
      </c>
      <c r="L24">
        <v>4.25</v>
      </c>
      <c r="N24">
        <v>38.756471810716306</v>
      </c>
    </row>
    <row r="25" spans="1:23">
      <c r="A25">
        <v>2015</v>
      </c>
      <c r="B25" t="s">
        <v>26</v>
      </c>
      <c r="C25">
        <v>2</v>
      </c>
      <c r="D25">
        <v>40431.952619357355</v>
      </c>
      <c r="E25">
        <v>-6923.3593863813585</v>
      </c>
      <c r="F25">
        <v>10.60737565776731</v>
      </c>
      <c r="G25">
        <v>-0.15805862052578945</v>
      </c>
      <c r="H25">
        <v>0.56142915279010597</v>
      </c>
      <c r="I25">
        <v>0.34000283335696502</v>
      </c>
      <c r="J25">
        <v>160.17201032967066</v>
      </c>
      <c r="K25">
        <v>164.69839279795923</v>
      </c>
      <c r="L25">
        <v>8.4799995422363299</v>
      </c>
      <c r="M25">
        <v>8.5200004577636701</v>
      </c>
      <c r="N25">
        <v>41.938375252001045</v>
      </c>
      <c r="O25">
        <v>45.256801902388133</v>
      </c>
      <c r="P25">
        <v>22.854871370705691</v>
      </c>
      <c r="Q25">
        <v>23.075374128923755</v>
      </c>
      <c r="U25">
        <v>66.928899999999999</v>
      </c>
      <c r="W25">
        <v>-0.238921079151694</v>
      </c>
    </row>
    <row r="26" spans="1:23">
      <c r="A26">
        <v>2009</v>
      </c>
      <c r="B26" t="s">
        <v>26</v>
      </c>
      <c r="C26">
        <v>2</v>
      </c>
      <c r="D26">
        <v>44880.57301962268</v>
      </c>
      <c r="E26">
        <v>-3544.0025766920444</v>
      </c>
      <c r="F26">
        <v>10.711760307931975</v>
      </c>
      <c r="G26">
        <v>-7.6002416160566355E-2</v>
      </c>
      <c r="H26">
        <v>-5.3145674125376199E-2</v>
      </c>
      <c r="I26">
        <v>4.48944420508401</v>
      </c>
      <c r="J26">
        <v>136.35675786331313</v>
      </c>
      <c r="K26">
        <v>158.90804508426257</v>
      </c>
      <c r="L26">
        <v>7.9099998474121103</v>
      </c>
      <c r="M26">
        <v>6.9800000190734899</v>
      </c>
      <c r="N26">
        <v>44.023859090988587</v>
      </c>
      <c r="O26">
        <v>41.760728723099291</v>
      </c>
      <c r="P26">
        <v>22.422211237830698</v>
      </c>
      <c r="Q26">
        <v>26.947854619272761</v>
      </c>
      <c r="T26">
        <v>75.290700000000001</v>
      </c>
      <c r="U26">
        <v>79.135599999999997</v>
      </c>
      <c r="V26">
        <v>-5.2845893694293287E-2</v>
      </c>
    </row>
    <row r="27" spans="1:23">
      <c r="A27">
        <v>2012</v>
      </c>
      <c r="B27" t="s">
        <v>26</v>
      </c>
      <c r="C27">
        <v>2</v>
      </c>
      <c r="D27">
        <v>44826.439611664784</v>
      </c>
      <c r="E27">
        <v>-2917.3409218438464</v>
      </c>
      <c r="F27">
        <v>10.71055341422454</v>
      </c>
      <c r="G27">
        <v>-6.3050672593840673E-2</v>
      </c>
      <c r="H27">
        <v>2.83966343445897</v>
      </c>
      <c r="I27">
        <v>3.5320821072274402</v>
      </c>
      <c r="J27">
        <v>163.99497703355431</v>
      </c>
      <c r="K27">
        <v>162.75366566052844</v>
      </c>
      <c r="L27">
        <v>7.53999996185303</v>
      </c>
      <c r="M27">
        <v>7.1399998664856001</v>
      </c>
      <c r="N27">
        <v>45.725794651407831</v>
      </c>
      <c r="O27">
        <v>44.401108607269251</v>
      </c>
      <c r="P27">
        <v>24.715397151213235</v>
      </c>
      <c r="Q27">
        <v>24.014099115198224</v>
      </c>
      <c r="T27">
        <v>65.666399999999996</v>
      </c>
      <c r="U27">
        <v>69.992500000000007</v>
      </c>
      <c r="V27">
        <v>-8.0881245092499998E-2</v>
      </c>
    </row>
    <row r="28" spans="1:23">
      <c r="A28">
        <v>1997</v>
      </c>
      <c r="B28" t="s">
        <v>26</v>
      </c>
      <c r="C28">
        <v>2</v>
      </c>
      <c r="D28">
        <v>25027.744589068232</v>
      </c>
      <c r="E28">
        <v>-2674.1586979908097</v>
      </c>
      <c r="F28">
        <v>10.127740272058521</v>
      </c>
      <c r="G28">
        <v>-0.10151612848058811</v>
      </c>
      <c r="H28">
        <v>1.62816049512961</v>
      </c>
      <c r="I28">
        <v>2.0770210735066801</v>
      </c>
      <c r="J28">
        <v>124.36669326327053</v>
      </c>
      <c r="K28">
        <v>118.06009380279185</v>
      </c>
      <c r="L28">
        <v>8.9600000381469709</v>
      </c>
      <c r="M28">
        <v>9.4799995422363299</v>
      </c>
      <c r="N28">
        <v>44.317730729963927</v>
      </c>
      <c r="O28">
        <v>45.543487522598618</v>
      </c>
      <c r="R28">
        <v>4.22</v>
      </c>
      <c r="S28">
        <v>4.49</v>
      </c>
      <c r="T28">
        <v>63.076099999999997</v>
      </c>
      <c r="U28">
        <v>62.393799999999999</v>
      </c>
      <c r="V28">
        <v>-0.12143117013550665</v>
      </c>
      <c r="W28">
        <v>-0.23967027811429131</v>
      </c>
    </row>
    <row r="29" spans="1:23">
      <c r="A29">
        <v>2000</v>
      </c>
      <c r="B29" t="s">
        <v>26</v>
      </c>
      <c r="C29">
        <v>2</v>
      </c>
      <c r="D29">
        <v>23207.405911007769</v>
      </c>
      <c r="E29">
        <v>-2236.7333472993269</v>
      </c>
      <c r="F29">
        <v>10.0522267270165</v>
      </c>
      <c r="G29">
        <v>-9.2013983896721996E-2</v>
      </c>
      <c r="H29">
        <v>2.5445177619090602</v>
      </c>
      <c r="I29">
        <v>1.12084823417844</v>
      </c>
      <c r="J29">
        <v>141.07907149661918</v>
      </c>
      <c r="K29">
        <v>123.99724026106966</v>
      </c>
      <c r="L29">
        <v>6.5900001525878897</v>
      </c>
      <c r="M29">
        <v>8.6499996185302699</v>
      </c>
      <c r="N29">
        <v>42.327028680747574</v>
      </c>
      <c r="O29">
        <v>43.350544168106595</v>
      </c>
      <c r="R29">
        <v>4.76</v>
      </c>
      <c r="S29">
        <v>4.29</v>
      </c>
      <c r="T29">
        <v>85.239800000000002</v>
      </c>
      <c r="U29">
        <v>82.841200000000001</v>
      </c>
      <c r="V29">
        <v>6.9318061214366971E-3</v>
      </c>
      <c r="W29">
        <v>-0.27284856998087764</v>
      </c>
    </row>
    <row r="30" spans="1:23">
      <c r="A30">
        <v>1996</v>
      </c>
      <c r="B30" t="s">
        <v>26</v>
      </c>
      <c r="C30">
        <v>2</v>
      </c>
      <c r="D30">
        <v>27701.903287059042</v>
      </c>
      <c r="E30">
        <v>-864.01586454757125</v>
      </c>
      <c r="F30">
        <v>10.229256400539109</v>
      </c>
      <c r="G30">
        <v>-3.0713247647947028E-2</v>
      </c>
      <c r="H30">
        <v>2.0770210735066801</v>
      </c>
      <c r="I30">
        <v>1.46796699090272</v>
      </c>
      <c r="J30">
        <v>118.06009380279185</v>
      </c>
      <c r="K30">
        <v>115.51136540844304</v>
      </c>
      <c r="L30">
        <v>9.4799995422363299</v>
      </c>
      <c r="M30">
        <v>9.3400001525878906</v>
      </c>
      <c r="N30">
        <v>45.543487522598618</v>
      </c>
      <c r="O30">
        <v>45.293168090473394</v>
      </c>
      <c r="R30">
        <v>4.49</v>
      </c>
      <c r="S30">
        <v>4.59</v>
      </c>
      <c r="T30">
        <v>62.393799999999999</v>
      </c>
      <c r="V30">
        <v>-0.16404052493677332</v>
      </c>
      <c r="W30">
        <v>-0.23735736927149997</v>
      </c>
    </row>
    <row r="31" spans="1:23">
      <c r="A31">
        <v>2010</v>
      </c>
      <c r="B31" t="s">
        <v>26</v>
      </c>
      <c r="C31">
        <v>2</v>
      </c>
      <c r="D31">
        <v>44380.176632730763</v>
      </c>
      <c r="E31">
        <v>-500.39638689191634</v>
      </c>
      <c r="F31">
        <v>10.700548176486118</v>
      </c>
      <c r="G31">
        <v>-1.121213144585731E-2</v>
      </c>
      <c r="H31">
        <v>2.18929920422458</v>
      </c>
      <c r="I31">
        <v>-5.3145674125376199E-2</v>
      </c>
      <c r="J31">
        <v>151.10017652673716</v>
      </c>
      <c r="K31">
        <v>136.35675786331313</v>
      </c>
      <c r="L31">
        <v>8.2899999618530291</v>
      </c>
      <c r="M31">
        <v>7.9099998474121103</v>
      </c>
      <c r="N31">
        <v>43.277070286126694</v>
      </c>
      <c r="O31">
        <v>44.023859090988587</v>
      </c>
      <c r="P31">
        <v>26.243096850316793</v>
      </c>
      <c r="Q31">
        <v>22.422211237830698</v>
      </c>
      <c r="T31">
        <v>71.845600000000005</v>
      </c>
      <c r="U31">
        <v>75.290700000000001</v>
      </c>
      <c r="V31">
        <v>-5.7755701712053333E-2</v>
      </c>
      <c r="W31">
        <v>-0.1702833114917833</v>
      </c>
    </row>
    <row r="32" spans="1:23">
      <c r="A32">
        <v>1999</v>
      </c>
      <c r="B32" t="s">
        <v>26</v>
      </c>
      <c r="C32">
        <v>2</v>
      </c>
      <c r="D32">
        <v>25444.139258307096</v>
      </c>
      <c r="E32">
        <v>-97.535465058488626</v>
      </c>
      <c r="F32">
        <v>10.144240710913222</v>
      </c>
      <c r="G32">
        <v>-3.8259890906946481E-3</v>
      </c>
      <c r="H32">
        <v>1.12084823417844</v>
      </c>
      <c r="I32">
        <v>0.94925028835064096</v>
      </c>
      <c r="J32">
        <v>123.99724026106966</v>
      </c>
      <c r="K32">
        <v>123.48449568765523</v>
      </c>
      <c r="L32">
        <v>8.6499996185302699</v>
      </c>
      <c r="M32">
        <v>9.3199996948242205</v>
      </c>
      <c r="N32">
        <v>43.350544168106595</v>
      </c>
      <c r="O32">
        <v>43.99905155708398</v>
      </c>
      <c r="R32">
        <v>4.29</v>
      </c>
      <c r="S32">
        <v>4.5</v>
      </c>
      <c r="T32">
        <v>82.841200000000001</v>
      </c>
      <c r="U32">
        <v>85.148200000000003</v>
      </c>
    </row>
    <row r="33" spans="1:23">
      <c r="A33">
        <v>2001</v>
      </c>
      <c r="B33" t="s">
        <v>26</v>
      </c>
      <c r="C33">
        <v>2</v>
      </c>
      <c r="D33">
        <v>23121.601144024637</v>
      </c>
      <c r="E33">
        <v>-85.80476698313214</v>
      </c>
      <c r="F33">
        <v>10.048522574022675</v>
      </c>
      <c r="G33">
        <v>-3.7041529938246498E-3</v>
      </c>
      <c r="H33">
        <v>2.4692582308607798</v>
      </c>
      <c r="I33">
        <v>2.5445177619090602</v>
      </c>
      <c r="J33">
        <v>138.69446522120603</v>
      </c>
      <c r="K33">
        <v>141.07907149661918</v>
      </c>
      <c r="L33">
        <v>6.1799998283386204</v>
      </c>
      <c r="M33">
        <v>6.5900001525878897</v>
      </c>
      <c r="N33">
        <v>42.864963256485233</v>
      </c>
      <c r="O33">
        <v>42.327028680747574</v>
      </c>
      <c r="R33">
        <v>5.14</v>
      </c>
      <c r="S33">
        <v>4.76</v>
      </c>
      <c r="T33">
        <v>80.021299999999997</v>
      </c>
      <c r="U33">
        <v>85.239800000000002</v>
      </c>
      <c r="V33">
        <v>-1.1571085630740052E-2</v>
      </c>
    </row>
    <row r="34" spans="1:23">
      <c r="A34">
        <v>1998</v>
      </c>
      <c r="B34" t="s">
        <v>26</v>
      </c>
      <c r="C34">
        <v>2</v>
      </c>
      <c r="D34">
        <v>25541.674723365584</v>
      </c>
      <c r="E34">
        <v>513.9301342973522</v>
      </c>
      <c r="F34">
        <v>10.148066700003916</v>
      </c>
      <c r="G34">
        <v>2.0326427945395409E-2</v>
      </c>
      <c r="H34">
        <v>0.94925028835064096</v>
      </c>
      <c r="I34">
        <v>1.62816049512961</v>
      </c>
      <c r="J34">
        <v>123.48449568765523</v>
      </c>
      <c r="K34">
        <v>124.36669326327053</v>
      </c>
      <c r="L34">
        <v>9.3199996948242205</v>
      </c>
      <c r="M34">
        <v>8.9600000381469709</v>
      </c>
      <c r="N34">
        <v>43.99905155708398</v>
      </c>
      <c r="O34">
        <v>44.317730729963927</v>
      </c>
      <c r="R34">
        <v>4.5</v>
      </c>
      <c r="S34">
        <v>4.22</v>
      </c>
      <c r="T34">
        <v>85.148200000000003</v>
      </c>
      <c r="U34">
        <v>63.076099999999997</v>
      </c>
      <c r="W34">
        <v>-0.30837142299609499</v>
      </c>
    </row>
    <row r="35" spans="1:23">
      <c r="A35">
        <v>2014</v>
      </c>
      <c r="B35" t="s">
        <v>26</v>
      </c>
      <c r="C35">
        <v>2</v>
      </c>
      <c r="D35">
        <v>47355.312005738713</v>
      </c>
      <c r="E35">
        <v>674.92218279044027</v>
      </c>
      <c r="F35">
        <v>10.7654342782931</v>
      </c>
      <c r="G35">
        <v>1.4354840964573512E-2</v>
      </c>
      <c r="H35">
        <v>0.34000283335696502</v>
      </c>
      <c r="I35">
        <v>1.11309594027537</v>
      </c>
      <c r="J35">
        <v>164.69839279795923</v>
      </c>
      <c r="K35">
        <v>162.21864312516854</v>
      </c>
      <c r="L35">
        <v>8.5200004577636701</v>
      </c>
      <c r="M35">
        <v>8.4300003051757795</v>
      </c>
      <c r="N35">
        <v>45.256801902388133</v>
      </c>
      <c r="O35">
        <v>45.529971723490711</v>
      </c>
      <c r="P35">
        <v>23.075374128923755</v>
      </c>
      <c r="Q35">
        <v>23.308356333352346</v>
      </c>
      <c r="T35">
        <v>66.928899999999999</v>
      </c>
      <c r="U35">
        <v>64.712699999999998</v>
      </c>
      <c r="V35">
        <v>-9.2696023993999645E-3</v>
      </c>
      <c r="W35">
        <v>-8.5217639064586626E-2</v>
      </c>
    </row>
    <row r="36" spans="1:23">
      <c r="A36">
        <v>2005</v>
      </c>
      <c r="B36" t="s">
        <v>26</v>
      </c>
      <c r="C36">
        <v>2</v>
      </c>
      <c r="D36">
        <v>36967.259183968759</v>
      </c>
      <c r="E36">
        <v>1377.5700671285813</v>
      </c>
      <c r="F36">
        <v>10.517787912963051</v>
      </c>
      <c r="G36">
        <v>3.7976669623679626E-2</v>
      </c>
      <c r="H36">
        <v>2.78143263670025</v>
      </c>
      <c r="I36">
        <v>2.0972831123931401</v>
      </c>
      <c r="J36">
        <v>143.37622094202916</v>
      </c>
      <c r="K36">
        <v>136.03783324874763</v>
      </c>
      <c r="L36">
        <v>8.4399995803833008</v>
      </c>
      <c r="M36">
        <v>7.3600001335143999</v>
      </c>
      <c r="N36">
        <v>43.382802407082558</v>
      </c>
      <c r="O36">
        <v>40.579249227011545</v>
      </c>
      <c r="P36">
        <v>26.80427720421109</v>
      </c>
      <c r="Q36">
        <v>26.774504118152493</v>
      </c>
      <c r="T36">
        <v>81.130499999999998</v>
      </c>
      <c r="U36">
        <v>80.702399999999997</v>
      </c>
      <c r="V36">
        <v>1.7716750128976683E-2</v>
      </c>
      <c r="W36">
        <v>-0.29013021111477172</v>
      </c>
    </row>
    <row r="37" spans="1:23">
      <c r="A37">
        <v>2013</v>
      </c>
      <c r="B37" t="s">
        <v>26</v>
      </c>
      <c r="C37">
        <v>2</v>
      </c>
      <c r="D37">
        <v>46680.389822948273</v>
      </c>
      <c r="E37">
        <v>1853.9502112834889</v>
      </c>
      <c r="F37">
        <v>10.751079437328526</v>
      </c>
      <c r="G37">
        <v>4.052602310398612E-2</v>
      </c>
      <c r="H37">
        <v>1.11309594027537</v>
      </c>
      <c r="I37">
        <v>2.83966343445897</v>
      </c>
      <c r="J37">
        <v>162.21864312516854</v>
      </c>
      <c r="K37">
        <v>163.99497703355431</v>
      </c>
      <c r="L37">
        <v>8.4300003051757795</v>
      </c>
      <c r="M37">
        <v>7.53999996185303</v>
      </c>
      <c r="N37">
        <v>45.529971723490711</v>
      </c>
      <c r="O37">
        <v>45.725794651407831</v>
      </c>
      <c r="P37">
        <v>23.308356333352346</v>
      </c>
      <c r="Q37">
        <v>24.715397151213235</v>
      </c>
      <c r="T37">
        <v>64.712699999999998</v>
      </c>
      <c r="U37">
        <v>65.666399999999996</v>
      </c>
      <c r="V37">
        <v>-2.9076904666786658E-2</v>
      </c>
      <c r="W37">
        <v>-0.20668431377168597</v>
      </c>
    </row>
    <row r="38" spans="1:23">
      <c r="A38">
        <v>2006</v>
      </c>
      <c r="B38" t="s">
        <v>26</v>
      </c>
      <c r="C38">
        <v>2</v>
      </c>
      <c r="D38">
        <v>38852.372927743723</v>
      </c>
      <c r="E38">
        <v>1885.113743774964</v>
      </c>
      <c r="F38">
        <v>10.567524433151737</v>
      </c>
      <c r="G38">
        <v>4.9736520188686129E-2</v>
      </c>
      <c r="H38">
        <v>1.7912077007045399</v>
      </c>
      <c r="I38">
        <v>2.78143263670025</v>
      </c>
      <c r="J38">
        <v>147.69390143515272</v>
      </c>
      <c r="K38">
        <v>143.37622094202916</v>
      </c>
      <c r="L38">
        <v>8.25</v>
      </c>
      <c r="M38">
        <v>8.4399995803833008</v>
      </c>
      <c r="N38">
        <v>40.362227512772378</v>
      </c>
      <c r="O38">
        <v>43.382802407082558</v>
      </c>
      <c r="P38">
        <v>27.372795048363745</v>
      </c>
      <c r="Q38">
        <v>26.80427720421109</v>
      </c>
      <c r="T38">
        <v>80.822100000000006</v>
      </c>
      <c r="U38">
        <v>81.130499999999998</v>
      </c>
      <c r="V38">
        <v>8.1983394294400047E-2</v>
      </c>
      <c r="W38">
        <v>0.10712712643129008</v>
      </c>
    </row>
    <row r="39" spans="1:23">
      <c r="A39">
        <v>2002</v>
      </c>
      <c r="B39" t="s">
        <v>26</v>
      </c>
      <c r="C39">
        <v>2</v>
      </c>
      <c r="D39">
        <v>25052.33939008549</v>
      </c>
      <c r="E39">
        <v>1930.7382460608533</v>
      </c>
      <c r="F39">
        <v>10.128722490978314</v>
      </c>
      <c r="G39">
        <v>8.0199916955638884E-2</v>
      </c>
      <c r="H39">
        <v>1.6452143617535899</v>
      </c>
      <c r="I39">
        <v>2.4692582308607798</v>
      </c>
      <c r="J39">
        <v>135.12488498177339</v>
      </c>
      <c r="K39">
        <v>138.69446522120603</v>
      </c>
      <c r="L39">
        <v>6.9099998474121103</v>
      </c>
      <c r="M39">
        <v>6.1799998283386204</v>
      </c>
      <c r="N39">
        <v>41.085219462592676</v>
      </c>
      <c r="O39">
        <v>42.864963256485233</v>
      </c>
      <c r="P39">
        <v>26.155225163307421</v>
      </c>
      <c r="R39">
        <v>5.32</v>
      </c>
      <c r="S39">
        <v>5.14</v>
      </c>
      <c r="T39">
        <v>86.136200000000002</v>
      </c>
      <c r="U39">
        <v>80.021299999999997</v>
      </c>
      <c r="V39">
        <v>-6.277596459497331E-2</v>
      </c>
      <c r="W39">
        <v>1.0788655548375399</v>
      </c>
    </row>
    <row r="40" spans="1:23">
      <c r="A40">
        <v>1994</v>
      </c>
      <c r="B40" t="s">
        <v>26</v>
      </c>
      <c r="C40">
        <v>2</v>
      </c>
      <c r="D40">
        <v>24338.137701816122</v>
      </c>
      <c r="E40">
        <v>1934.9208838152881</v>
      </c>
      <c r="F40">
        <v>10.099799851774408</v>
      </c>
      <c r="G40">
        <v>8.2840016295445906E-2</v>
      </c>
      <c r="H40">
        <v>2.37754084476403</v>
      </c>
      <c r="I40">
        <v>2.7544264347345702</v>
      </c>
      <c r="J40">
        <v>112.38893695029915</v>
      </c>
      <c r="K40">
        <v>108.20166353496901</v>
      </c>
      <c r="L40">
        <v>9.6499996185302699</v>
      </c>
      <c r="M40">
        <v>8.0799999237060494</v>
      </c>
      <c r="R40">
        <v>4.2300000000000004</v>
      </c>
      <c r="S40">
        <v>4.67</v>
      </c>
      <c r="W40">
        <v>0.81881841886020679</v>
      </c>
    </row>
    <row r="41" spans="1:23">
      <c r="A41">
        <v>2011</v>
      </c>
      <c r="B41" t="s">
        <v>26</v>
      </c>
      <c r="C41">
        <v>2</v>
      </c>
      <c r="D41">
        <v>47743.78053350863</v>
      </c>
      <c r="E41">
        <v>3363.6039007778672</v>
      </c>
      <c r="F41">
        <v>10.773604086818381</v>
      </c>
      <c r="G41">
        <v>7.3055910332262997E-2</v>
      </c>
      <c r="H41">
        <v>3.5320821072274402</v>
      </c>
      <c r="I41">
        <v>2.18929920422458</v>
      </c>
      <c r="J41">
        <v>162.75366566052844</v>
      </c>
      <c r="K41">
        <v>151.10017652673716</v>
      </c>
      <c r="L41">
        <v>7.1399998664856001</v>
      </c>
      <c r="M41">
        <v>8.2899999618530291</v>
      </c>
      <c r="N41">
        <v>44.401108607269251</v>
      </c>
      <c r="O41">
        <v>43.277070286126694</v>
      </c>
      <c r="P41">
        <v>24.014099115198224</v>
      </c>
      <c r="Q41">
        <v>26.243096850316793</v>
      </c>
      <c r="T41">
        <v>69.992500000000007</v>
      </c>
      <c r="U41">
        <v>71.845600000000005</v>
      </c>
      <c r="V41">
        <v>-8.5574804945139984E-2</v>
      </c>
      <c r="W41">
        <v>-0.30573230932158996</v>
      </c>
    </row>
    <row r="42" spans="1:23">
      <c r="A42">
        <v>2008</v>
      </c>
      <c r="B42" t="s">
        <v>26</v>
      </c>
      <c r="C42">
        <v>2</v>
      </c>
      <c r="D42">
        <v>48424.575596314724</v>
      </c>
      <c r="E42">
        <v>4020.8086971623852</v>
      </c>
      <c r="F42">
        <v>10.787762724092541</v>
      </c>
      <c r="G42">
        <v>8.6683139199941195E-2</v>
      </c>
      <c r="H42">
        <v>4.48944420508401</v>
      </c>
      <c r="I42">
        <v>1.8230563002680999</v>
      </c>
      <c r="J42">
        <v>158.90804508426257</v>
      </c>
      <c r="K42">
        <v>151.16362185879535</v>
      </c>
      <c r="L42">
        <v>6.9800000190734899</v>
      </c>
      <c r="M42">
        <v>7.46000003814697</v>
      </c>
      <c r="N42">
        <v>41.760728723099291</v>
      </c>
      <c r="O42">
        <v>40.109192442977843</v>
      </c>
      <c r="P42">
        <v>26.947854619272761</v>
      </c>
      <c r="Q42">
        <v>28.230052366889485</v>
      </c>
      <c r="T42">
        <v>79.135599999999997</v>
      </c>
      <c r="U42">
        <v>82.705600000000004</v>
      </c>
      <c r="V42">
        <v>5.3218680216453373E-2</v>
      </c>
      <c r="W42">
        <v>-0.29402922488075728</v>
      </c>
    </row>
    <row r="43" spans="1:23">
      <c r="A43">
        <v>1995</v>
      </c>
      <c r="B43" t="s">
        <v>26</v>
      </c>
      <c r="C43">
        <v>2</v>
      </c>
      <c r="D43">
        <v>28565.919151606613</v>
      </c>
      <c r="E43">
        <v>4227.781449790491</v>
      </c>
      <c r="F43">
        <v>10.259969648187056</v>
      </c>
      <c r="G43">
        <v>0.16016979641264761</v>
      </c>
      <c r="H43">
        <v>1.46796699090272</v>
      </c>
      <c r="I43">
        <v>2.37754084476403</v>
      </c>
      <c r="J43">
        <v>115.51136540844304</v>
      </c>
      <c r="K43">
        <v>112.38893695029915</v>
      </c>
      <c r="L43">
        <v>9.3400001525878906</v>
      </c>
      <c r="M43">
        <v>9.6499996185302699</v>
      </c>
      <c r="N43">
        <v>45.293168090473394</v>
      </c>
      <c r="R43">
        <v>4.59</v>
      </c>
      <c r="S43">
        <v>4.2300000000000004</v>
      </c>
      <c r="W43">
        <v>-0.30216075693552086</v>
      </c>
    </row>
    <row r="44" spans="1:23">
      <c r="A44">
        <v>2004</v>
      </c>
      <c r="B44" t="s">
        <v>26</v>
      </c>
      <c r="C44">
        <v>2</v>
      </c>
      <c r="D44">
        <v>35589.689116840178</v>
      </c>
      <c r="E44">
        <v>4845.7865791193435</v>
      </c>
      <c r="F44">
        <v>10.479811243339372</v>
      </c>
      <c r="G44">
        <v>0.14636428122329015</v>
      </c>
      <c r="H44">
        <v>2.0972831123931401</v>
      </c>
      <c r="I44">
        <v>1.5889639997037901</v>
      </c>
      <c r="J44">
        <v>136.03783324874763</v>
      </c>
      <c r="K44">
        <v>131.99031264539434</v>
      </c>
      <c r="L44">
        <v>7.3600001335143999</v>
      </c>
      <c r="M44">
        <v>7.6799998283386204</v>
      </c>
      <c r="N44">
        <v>40.579249227011545</v>
      </c>
      <c r="O44">
        <v>42.273662460439468</v>
      </c>
      <c r="P44">
        <v>26.774504118152493</v>
      </c>
      <c r="Q44">
        <v>25.907254610834862</v>
      </c>
      <c r="S44">
        <v>5.24</v>
      </c>
      <c r="T44">
        <v>80.702399999999997</v>
      </c>
      <c r="U44">
        <v>80.119600000000005</v>
      </c>
      <c r="V44">
        <v>-4.7471137041806645E-2</v>
      </c>
      <c r="W44">
        <v>-0.24798088108317398</v>
      </c>
    </row>
    <row r="45" spans="1:23">
      <c r="A45">
        <v>2007</v>
      </c>
      <c r="B45" t="s">
        <v>26</v>
      </c>
      <c r="C45">
        <v>2</v>
      </c>
      <c r="D45">
        <v>44403.766899152339</v>
      </c>
      <c r="E45">
        <v>5551.3939714086155</v>
      </c>
      <c r="F45">
        <v>10.7010795848926</v>
      </c>
      <c r="G45">
        <v>0.13355515174086285</v>
      </c>
      <c r="H45">
        <v>1.8230563002680999</v>
      </c>
      <c r="I45">
        <v>1.7912077007045399</v>
      </c>
      <c r="J45">
        <v>151.16362185879535</v>
      </c>
      <c r="K45">
        <v>147.69390143515272</v>
      </c>
      <c r="L45">
        <v>7.46000003814697</v>
      </c>
      <c r="M45">
        <v>8.25</v>
      </c>
      <c r="N45">
        <v>40.109192442977843</v>
      </c>
      <c r="O45">
        <v>40.362227512772378</v>
      </c>
      <c r="P45">
        <v>28.230052366889485</v>
      </c>
      <c r="Q45">
        <v>27.372795048363745</v>
      </c>
      <c r="T45">
        <v>82.705600000000004</v>
      </c>
      <c r="U45">
        <v>80.822100000000006</v>
      </c>
      <c r="V45">
        <v>0.1381567977295233</v>
      </c>
      <c r="W45">
        <v>-0.26888123354518795</v>
      </c>
    </row>
    <row r="46" spans="1:23">
      <c r="A46">
        <v>2003</v>
      </c>
      <c r="B46" t="s">
        <v>26</v>
      </c>
      <c r="C46">
        <v>2</v>
      </c>
      <c r="D46">
        <v>30743.902537720835</v>
      </c>
      <c r="E46">
        <v>5691.5631476353446</v>
      </c>
      <c r="F46">
        <v>10.333446962116081</v>
      </c>
      <c r="G46">
        <v>0.20472447113776759</v>
      </c>
      <c r="H46">
        <v>1.5889639997037901</v>
      </c>
      <c r="I46">
        <v>1.6452143617535899</v>
      </c>
      <c r="J46">
        <v>131.99031264539434</v>
      </c>
      <c r="K46">
        <v>135.12488498177339</v>
      </c>
      <c r="L46">
        <v>7.6799998283386204</v>
      </c>
      <c r="M46">
        <v>6.9099998474121103</v>
      </c>
      <c r="N46">
        <v>42.273662460439468</v>
      </c>
      <c r="O46">
        <v>41.085219462592676</v>
      </c>
      <c r="P46">
        <v>25.907254610834862</v>
      </c>
      <c r="Q46">
        <v>26.155225163307421</v>
      </c>
      <c r="R46">
        <v>5.24</v>
      </c>
      <c r="S46">
        <v>5.32</v>
      </c>
      <c r="T46">
        <v>80.119600000000005</v>
      </c>
      <c r="U46">
        <v>86.136200000000002</v>
      </c>
      <c r="V46">
        <v>-9.4094681756736673E-2</v>
      </c>
    </row>
    <row r="47" spans="1:23">
      <c r="A47">
        <v>1993</v>
      </c>
      <c r="B47" t="s">
        <v>26</v>
      </c>
      <c r="C47">
        <v>2</v>
      </c>
      <c r="D47">
        <v>22403.216818000834</v>
      </c>
      <c r="E47" t="s">
        <v>141</v>
      </c>
      <c r="F47">
        <v>10.016959835478962</v>
      </c>
      <c r="G47" t="s">
        <v>141</v>
      </c>
      <c r="H47">
        <v>2.7544264347345702</v>
      </c>
      <c r="I47" t="s">
        <v>141</v>
      </c>
      <c r="J47">
        <v>108.20166353496901</v>
      </c>
      <c r="K47" t="s">
        <v>141</v>
      </c>
      <c r="L47">
        <v>8.0799999237060494</v>
      </c>
      <c r="M47" t="s">
        <v>141</v>
      </c>
      <c r="O47" t="s">
        <v>141</v>
      </c>
      <c r="Q47" t="s">
        <v>141</v>
      </c>
      <c r="R47">
        <v>4.67</v>
      </c>
      <c r="S47" t="s">
        <v>141</v>
      </c>
      <c r="U47" t="s">
        <v>141</v>
      </c>
    </row>
    <row r="48" spans="1:23">
      <c r="A48">
        <v>2015</v>
      </c>
      <c r="B48" t="s">
        <v>25</v>
      </c>
      <c r="C48">
        <v>3</v>
      </c>
      <c r="D48">
        <v>6993.7834826738745</v>
      </c>
      <c r="E48">
        <v>-870.97718958136284</v>
      </c>
      <c r="F48">
        <v>8.8527769595624655</v>
      </c>
      <c r="G48">
        <v>-0.11737042600160486</v>
      </c>
      <c r="H48">
        <v>-0.10463326100841699</v>
      </c>
      <c r="I48">
        <v>-1.4181838026484199</v>
      </c>
      <c r="J48">
        <v>128.06101482130438</v>
      </c>
      <c r="K48">
        <v>130.77737714313002</v>
      </c>
      <c r="L48">
        <v>9.1400003433227504</v>
      </c>
      <c r="M48">
        <v>11.420000076293899</v>
      </c>
      <c r="N48">
        <v>34.809873418293158</v>
      </c>
      <c r="O48">
        <v>37.97654854577582</v>
      </c>
      <c r="P48">
        <v>22.920065729459264</v>
      </c>
      <c r="Q48">
        <v>23.574080278427822</v>
      </c>
      <c r="R48">
        <v>6.6029999999999998</v>
      </c>
      <c r="S48">
        <v>6.9798999999999998</v>
      </c>
      <c r="T48">
        <v>56.7333</v>
      </c>
      <c r="U48">
        <v>49.646599999999999</v>
      </c>
    </row>
    <row r="49" spans="1:23">
      <c r="A49">
        <v>2012</v>
      </c>
      <c r="B49" t="s">
        <v>25</v>
      </c>
      <c r="C49">
        <v>3</v>
      </c>
      <c r="D49">
        <v>7378.0247300571264</v>
      </c>
      <c r="E49">
        <v>-435.78196230719823</v>
      </c>
      <c r="F49">
        <v>8.9062612300156179</v>
      </c>
      <c r="G49">
        <v>-5.7386306665843989E-2</v>
      </c>
      <c r="H49">
        <v>2.95456829831017</v>
      </c>
      <c r="I49">
        <v>4.2199034660187502</v>
      </c>
      <c r="J49">
        <v>124.7764516018937</v>
      </c>
      <c r="K49">
        <v>117.76198318453673</v>
      </c>
      <c r="L49">
        <v>12.2700004577637</v>
      </c>
      <c r="M49">
        <v>11.2600002288818</v>
      </c>
      <c r="N49">
        <v>31.055522644940787</v>
      </c>
      <c r="O49">
        <v>29.904652113077184</v>
      </c>
      <c r="P49">
        <v>22.456407623561084</v>
      </c>
      <c r="Q49">
        <v>22.765527749229193</v>
      </c>
      <c r="R49">
        <v>6.4676999999999998</v>
      </c>
      <c r="S49">
        <v>7.0593000000000004</v>
      </c>
      <c r="T49">
        <v>42.990699999999997</v>
      </c>
      <c r="U49">
        <v>43.848199999999999</v>
      </c>
      <c r="V49">
        <v>-0.27407559428899592</v>
      </c>
      <c r="W49">
        <v>-0.20830978932992664</v>
      </c>
    </row>
    <row r="50" spans="1:23">
      <c r="A50">
        <v>1996</v>
      </c>
      <c r="B50" t="s">
        <v>25</v>
      </c>
      <c r="C50">
        <v>3</v>
      </c>
      <c r="D50">
        <v>1208.8751029439827</v>
      </c>
      <c r="E50">
        <v>-345.17182757032538</v>
      </c>
      <c r="F50">
        <v>7.0974455391939699</v>
      </c>
      <c r="G50">
        <v>-0.25117219109377498</v>
      </c>
      <c r="H50">
        <v>121.60754244925</v>
      </c>
      <c r="I50">
        <v>62.054833683799302</v>
      </c>
      <c r="J50">
        <v>104.36586043925494</v>
      </c>
      <c r="K50">
        <v>101.82716645668685</v>
      </c>
      <c r="L50">
        <v>13.75</v>
      </c>
      <c r="M50">
        <v>15.9099998474121</v>
      </c>
      <c r="P50">
        <v>11.001494578815693</v>
      </c>
      <c r="Q50">
        <v>15.417671570246808</v>
      </c>
      <c r="S50">
        <v>43.417299999999997</v>
      </c>
      <c r="T50">
        <v>87.768000000000001</v>
      </c>
      <c r="V50">
        <v>-0.32140805648288256</v>
      </c>
      <c r="W50" t="s">
        <v>141</v>
      </c>
    </row>
    <row r="51" spans="1:23">
      <c r="A51">
        <v>2009</v>
      </c>
      <c r="B51" t="s">
        <v>25</v>
      </c>
      <c r="C51">
        <v>3</v>
      </c>
      <c r="D51">
        <v>6969.5585566835716</v>
      </c>
      <c r="E51">
        <v>-292.19593531919963</v>
      </c>
      <c r="F51">
        <v>8.8493071669832108</v>
      </c>
      <c r="G51">
        <v>-4.1069577204332575E-2</v>
      </c>
      <c r="H51">
        <v>2.7532022391481599</v>
      </c>
      <c r="I51">
        <v>12.3487195994021</v>
      </c>
      <c r="J51">
        <v>92.941102322503383</v>
      </c>
      <c r="K51">
        <v>124.84485794279226</v>
      </c>
      <c r="L51">
        <v>6.8200001716613796</v>
      </c>
      <c r="M51">
        <v>5.6100001335143999</v>
      </c>
      <c r="N51">
        <v>33.912500907709571</v>
      </c>
      <c r="O51">
        <v>31.875548237325084</v>
      </c>
      <c r="P51">
        <v>20.971316954542512</v>
      </c>
      <c r="Q51">
        <v>15.381637758315753</v>
      </c>
      <c r="R51">
        <v>5.43</v>
      </c>
      <c r="S51">
        <v>4.1900000000000004</v>
      </c>
      <c r="T51">
        <v>49.741700000000002</v>
      </c>
      <c r="U51">
        <v>49.618699999999997</v>
      </c>
      <c r="V51">
        <v>-0.25949743813660398</v>
      </c>
      <c r="W51">
        <v>-8.1424870625813342E-2</v>
      </c>
    </row>
    <row r="52" spans="1:23">
      <c r="A52">
        <v>1999</v>
      </c>
      <c r="B52" t="s">
        <v>25</v>
      </c>
      <c r="C52">
        <v>3</v>
      </c>
      <c r="D52">
        <v>1648.1048589562643</v>
      </c>
      <c r="E52">
        <v>-161.57898577257788</v>
      </c>
      <c r="F52">
        <v>7.4073813364526835</v>
      </c>
      <c r="G52">
        <v>-9.352610112982962E-2</v>
      </c>
      <c r="H52">
        <v>2.57304281890204</v>
      </c>
      <c r="I52">
        <v>18.6722044420641</v>
      </c>
      <c r="J52">
        <v>90.709635390486454</v>
      </c>
      <c r="K52">
        <v>77.501691745044525</v>
      </c>
      <c r="L52">
        <v>14.1000003814697</v>
      </c>
      <c r="M52">
        <v>12.199999809265099</v>
      </c>
      <c r="P52">
        <v>15.521472335386422</v>
      </c>
      <c r="Q52">
        <v>24.746808780609587</v>
      </c>
      <c r="R52">
        <v>10.2851</v>
      </c>
      <c r="S52">
        <v>11.085000000000001</v>
      </c>
      <c r="T52">
        <v>71.317999999999998</v>
      </c>
      <c r="U52">
        <v>71.313500000000005</v>
      </c>
      <c r="V52">
        <v>-0.31974437572981024</v>
      </c>
      <c r="W52">
        <v>0.79800598970823022</v>
      </c>
    </row>
    <row r="53" spans="1:23">
      <c r="A53">
        <v>1994</v>
      </c>
      <c r="B53" t="s">
        <v>25</v>
      </c>
      <c r="C53">
        <v>3</v>
      </c>
      <c r="D53">
        <v>1148.4943993817017</v>
      </c>
      <c r="E53">
        <v>-129.75277407937483</v>
      </c>
      <c r="F53">
        <v>7.0462071456537902</v>
      </c>
      <c r="G53">
        <v>-0.10703787704713719</v>
      </c>
      <c r="H53">
        <v>96.057338268650398</v>
      </c>
      <c r="I53">
        <v>72.878791386633296</v>
      </c>
      <c r="J53">
        <v>90.720129375951302</v>
      </c>
      <c r="K53">
        <v>84.041485446637694</v>
      </c>
      <c r="L53">
        <v>20.170000076293899</v>
      </c>
      <c r="M53">
        <v>21.389999389648398</v>
      </c>
      <c r="N53">
        <v>43.715182648401822</v>
      </c>
      <c r="O53">
        <v>43.683506189360997</v>
      </c>
      <c r="P53">
        <v>8.5097488584474767</v>
      </c>
      <c r="Q53">
        <v>6.2156038808966221</v>
      </c>
      <c r="R53">
        <v>51.380899999999997</v>
      </c>
      <c r="S53">
        <v>34.297499999999999</v>
      </c>
      <c r="W53">
        <v>0.47340639926441003</v>
      </c>
    </row>
    <row r="54" spans="1:23">
      <c r="A54">
        <v>2010</v>
      </c>
      <c r="B54" t="s">
        <v>25</v>
      </c>
      <c r="C54">
        <v>3</v>
      </c>
      <c r="D54">
        <v>6843.2669497588458</v>
      </c>
      <c r="E54">
        <v>-126.29160692472578</v>
      </c>
      <c r="F54">
        <v>8.8310205208241968</v>
      </c>
      <c r="G54">
        <v>-1.8286646159014097E-2</v>
      </c>
      <c r="H54">
        <v>2.43899060504117</v>
      </c>
      <c r="I54">
        <v>2.7532022391481599</v>
      </c>
      <c r="J54">
        <v>103.20724663072596</v>
      </c>
      <c r="K54">
        <v>92.941102322503383</v>
      </c>
      <c r="L54">
        <v>10.2799997329712</v>
      </c>
      <c r="M54">
        <v>6.8200001716613796</v>
      </c>
      <c r="N54">
        <v>31.639507404579032</v>
      </c>
      <c r="O54">
        <v>33.912500907709571</v>
      </c>
      <c r="P54">
        <v>21.587121735211248</v>
      </c>
      <c r="Q54">
        <v>20.971316954542512</v>
      </c>
      <c r="R54">
        <v>7.0335000000000001</v>
      </c>
      <c r="S54">
        <v>5.43</v>
      </c>
      <c r="T54">
        <v>45.643300000000004</v>
      </c>
      <c r="U54">
        <v>49.741700000000002</v>
      </c>
      <c r="V54">
        <v>-0.26686071846707465</v>
      </c>
      <c r="W54">
        <v>0.44974821281762667</v>
      </c>
    </row>
    <row r="55" spans="1:23">
      <c r="A55">
        <v>2000</v>
      </c>
      <c r="B55" t="s">
        <v>25</v>
      </c>
      <c r="C55">
        <v>3</v>
      </c>
      <c r="D55">
        <v>1609.8824517858077</v>
      </c>
      <c r="E55">
        <v>-38.222407170456563</v>
      </c>
      <c r="F55">
        <v>7.3839164439998903</v>
      </c>
      <c r="G55">
        <v>-2.3464892452793151E-2</v>
      </c>
      <c r="H55">
        <v>10.3162621289989</v>
      </c>
      <c r="I55">
        <v>2.57304281890204</v>
      </c>
      <c r="J55">
        <v>78.294387671066104</v>
      </c>
      <c r="K55">
        <v>90.709635390486454</v>
      </c>
      <c r="L55">
        <v>16.219999313354499</v>
      </c>
      <c r="M55">
        <v>14.1000003814697</v>
      </c>
      <c r="P55">
        <v>13.588866656510728</v>
      </c>
      <c r="Q55">
        <v>15.521472335386422</v>
      </c>
      <c r="R55">
        <v>8.2417200000000008</v>
      </c>
      <c r="S55">
        <v>10.2851</v>
      </c>
      <c r="T55">
        <v>66.341700000000003</v>
      </c>
      <c r="U55">
        <v>71.317999999999998</v>
      </c>
      <c r="V55">
        <v>-0.32033818660348723</v>
      </c>
      <c r="W55">
        <v>-0.19396206340154465</v>
      </c>
    </row>
    <row r="56" spans="1:23">
      <c r="A56">
        <v>1997</v>
      </c>
      <c r="B56" t="s">
        <v>25</v>
      </c>
      <c r="C56">
        <v>3</v>
      </c>
      <c r="D56">
        <v>1346.9105528680752</v>
      </c>
      <c r="E56">
        <v>138.03544992409252</v>
      </c>
      <c r="F56">
        <v>7.2055687695047137</v>
      </c>
      <c r="G56">
        <v>0.10812323031074378</v>
      </c>
      <c r="H56">
        <v>1058.3735592197299</v>
      </c>
      <c r="I56">
        <v>121.60754244925</v>
      </c>
      <c r="J56">
        <v>87.393384988767863</v>
      </c>
      <c r="K56">
        <v>104.36586043925494</v>
      </c>
      <c r="L56">
        <v>13.699999809265099</v>
      </c>
      <c r="M56">
        <v>13.75</v>
      </c>
      <c r="P56">
        <v>20.621142013499806</v>
      </c>
      <c r="Q56">
        <v>11.001494578815693</v>
      </c>
      <c r="T56">
        <v>87.100399999999993</v>
      </c>
      <c r="U56">
        <v>87.768000000000001</v>
      </c>
      <c r="V56">
        <v>-0.32180259880578399</v>
      </c>
      <c r="W56">
        <v>3.3312090643310012E-2</v>
      </c>
    </row>
    <row r="57" spans="1:23">
      <c r="A57">
        <v>2001</v>
      </c>
      <c r="B57" t="s">
        <v>25</v>
      </c>
      <c r="C57">
        <v>3</v>
      </c>
      <c r="D57">
        <v>1757.4437798069443</v>
      </c>
      <c r="E57">
        <v>147.56132802113666</v>
      </c>
      <c r="F57">
        <v>7.4716156344431237</v>
      </c>
      <c r="G57">
        <v>8.7699190443233377E-2</v>
      </c>
      <c r="H57">
        <v>7.3609392723184897</v>
      </c>
      <c r="I57">
        <v>10.3162621289989</v>
      </c>
      <c r="J57">
        <v>79.687489837728862</v>
      </c>
      <c r="K57">
        <v>78.294387671066104</v>
      </c>
      <c r="L57">
        <v>19.920000076293899</v>
      </c>
      <c r="M57">
        <v>16.219999313354499</v>
      </c>
      <c r="P57">
        <v>15.813332201185091</v>
      </c>
      <c r="Q57">
        <v>13.588866656510728</v>
      </c>
      <c r="R57">
        <v>10.578799999999999</v>
      </c>
      <c r="S57">
        <v>8.2417200000000008</v>
      </c>
      <c r="T57">
        <v>60.1006</v>
      </c>
      <c r="U57">
        <v>66.341700000000003</v>
      </c>
      <c r="V57">
        <v>-0.32024381881531566</v>
      </c>
      <c r="W57">
        <v>0.2117200298147166</v>
      </c>
    </row>
    <row r="58" spans="1:23">
      <c r="A58">
        <v>2014</v>
      </c>
      <c r="B58" t="s">
        <v>25</v>
      </c>
      <c r="C58">
        <v>3</v>
      </c>
      <c r="D58">
        <v>7864.7606722552373</v>
      </c>
      <c r="E58">
        <v>217.92080670982068</v>
      </c>
      <c r="F58">
        <v>8.9701473855640703</v>
      </c>
      <c r="G58">
        <v>2.8099633559635961E-2</v>
      </c>
      <c r="H58">
        <v>-1.4181838026484199</v>
      </c>
      <c r="I58">
        <v>0.89009354091303206</v>
      </c>
      <c r="J58">
        <v>130.77737714313002</v>
      </c>
      <c r="K58">
        <v>130.19027411834691</v>
      </c>
      <c r="L58">
        <v>11.420000076293899</v>
      </c>
      <c r="M58">
        <v>12.939999580383301</v>
      </c>
      <c r="N58">
        <v>37.97654854577582</v>
      </c>
      <c r="O58">
        <v>33.105315875557771</v>
      </c>
      <c r="P58">
        <v>23.574080278427822</v>
      </c>
      <c r="Q58">
        <v>24.116144162235649</v>
      </c>
      <c r="R58">
        <v>6.9798999999999998</v>
      </c>
      <c r="S58">
        <v>6.6256000000000004</v>
      </c>
      <c r="T58">
        <v>49.646599999999999</v>
      </c>
      <c r="U58">
        <v>43.963500000000003</v>
      </c>
      <c r="W58">
        <v>0.36840293006898328</v>
      </c>
    </row>
    <row r="59" spans="1:23">
      <c r="A59">
        <v>2013</v>
      </c>
      <c r="B59" t="s">
        <v>25</v>
      </c>
      <c r="C59">
        <v>3</v>
      </c>
      <c r="D59">
        <v>7646.8398655454166</v>
      </c>
      <c r="E59">
        <v>268.81513548829025</v>
      </c>
      <c r="F59">
        <v>8.9420477520044344</v>
      </c>
      <c r="G59">
        <v>3.5786521988816489E-2</v>
      </c>
      <c r="H59">
        <v>0.89009354091303206</v>
      </c>
      <c r="I59">
        <v>2.95456829831017</v>
      </c>
      <c r="J59">
        <v>130.19027411834691</v>
      </c>
      <c r="K59">
        <v>124.7764516018937</v>
      </c>
      <c r="L59">
        <v>12.939999580383301</v>
      </c>
      <c r="M59">
        <v>12.2700004577637</v>
      </c>
      <c r="N59">
        <v>33.105315875557771</v>
      </c>
      <c r="O59">
        <v>31.055522644940787</v>
      </c>
      <c r="P59">
        <v>24.116144162235649</v>
      </c>
      <c r="Q59">
        <v>22.456407623561084</v>
      </c>
      <c r="R59">
        <v>6.6256000000000004</v>
      </c>
      <c r="S59">
        <v>6.4676999999999998</v>
      </c>
      <c r="T59">
        <v>43.963500000000003</v>
      </c>
      <c r="U59">
        <v>42.990699999999997</v>
      </c>
      <c r="W59">
        <v>0.21936566977191332</v>
      </c>
    </row>
    <row r="60" spans="1:23">
      <c r="A60">
        <v>2002</v>
      </c>
      <c r="B60" t="s">
        <v>25</v>
      </c>
      <c r="C60">
        <v>3</v>
      </c>
      <c r="D60">
        <v>2076.8306823784428</v>
      </c>
      <c r="E60">
        <v>319.38690257149847</v>
      </c>
      <c r="F60">
        <v>7.6385983002731548</v>
      </c>
      <c r="G60">
        <v>0.16698266583003107</v>
      </c>
      <c r="H60">
        <v>5.8101436572182301</v>
      </c>
      <c r="I60">
        <v>7.3609392723184897</v>
      </c>
      <c r="J60">
        <v>75.854133265495705</v>
      </c>
      <c r="K60">
        <v>79.687489837728862</v>
      </c>
      <c r="L60">
        <v>18.110000610351602</v>
      </c>
      <c r="M60">
        <v>19.920000076293899</v>
      </c>
      <c r="P60">
        <v>18.101211618993194</v>
      </c>
      <c r="Q60">
        <v>15.813332201185091</v>
      </c>
      <c r="R60">
        <v>6.2942999999999998</v>
      </c>
      <c r="S60">
        <v>10.578799999999999</v>
      </c>
      <c r="T60">
        <v>52.444400000000002</v>
      </c>
      <c r="U60">
        <v>60.1006</v>
      </c>
      <c r="V60">
        <v>-0.31505454525463661</v>
      </c>
      <c r="W60">
        <v>0.45953364847412326</v>
      </c>
    </row>
    <row r="61" spans="1:23">
      <c r="A61">
        <v>1995</v>
      </c>
      <c r="B61" t="s">
        <v>25</v>
      </c>
      <c r="C61">
        <v>3</v>
      </c>
      <c r="D61">
        <v>1554.0469305143081</v>
      </c>
      <c r="E61">
        <v>405.55253113260642</v>
      </c>
      <c r="F61">
        <v>7.3486177302877449</v>
      </c>
      <c r="G61">
        <v>0.30241058463395465</v>
      </c>
      <c r="H61">
        <v>62.054833683799302</v>
      </c>
      <c r="I61">
        <v>96.057338268650398</v>
      </c>
      <c r="J61">
        <v>101.82716645668685</v>
      </c>
      <c r="K61">
        <v>90.720129375951302</v>
      </c>
      <c r="L61">
        <v>15.9099998474121</v>
      </c>
      <c r="M61">
        <v>20.170000076293899</v>
      </c>
      <c r="O61">
        <v>43.715182648401822</v>
      </c>
      <c r="P61">
        <v>15.417671570246808</v>
      </c>
      <c r="Q61">
        <v>8.5097488584474767</v>
      </c>
      <c r="R61">
        <v>43.417299999999997</v>
      </c>
      <c r="S61">
        <v>51.380899999999997</v>
      </c>
    </row>
    <row r="62" spans="1:23">
      <c r="A62">
        <v>1998</v>
      </c>
      <c r="B62" t="s">
        <v>25</v>
      </c>
      <c r="C62">
        <v>3</v>
      </c>
      <c r="D62">
        <v>1809.6838447288421</v>
      </c>
      <c r="E62">
        <v>462.7732918607669</v>
      </c>
      <c r="F62">
        <v>7.5009074375825131</v>
      </c>
      <c r="G62">
        <v>0.2953386680777994</v>
      </c>
      <c r="H62">
        <v>18.6722044420641</v>
      </c>
      <c r="I62">
        <v>1058.3735592197299</v>
      </c>
      <c r="J62">
        <v>77.501691745044525</v>
      </c>
      <c r="K62">
        <v>87.393384988767863</v>
      </c>
      <c r="L62">
        <v>12.199999809265099</v>
      </c>
      <c r="M62">
        <v>13.699999809265099</v>
      </c>
      <c r="P62">
        <v>24.746808780609587</v>
      </c>
      <c r="Q62">
        <v>20.621142013499806</v>
      </c>
      <c r="R62">
        <v>11.085000000000001</v>
      </c>
      <c r="T62">
        <v>71.313500000000005</v>
      </c>
      <c r="U62">
        <v>87.100399999999993</v>
      </c>
      <c r="V62">
        <v>-0.31949513064608887</v>
      </c>
      <c r="W62">
        <v>-0.10455357064047666</v>
      </c>
    </row>
    <row r="63" spans="1:23">
      <c r="A63">
        <v>2005</v>
      </c>
      <c r="B63" t="s">
        <v>25</v>
      </c>
      <c r="C63">
        <v>3</v>
      </c>
      <c r="D63">
        <v>3869.5294551051102</v>
      </c>
      <c r="E63">
        <v>505.72981088698089</v>
      </c>
      <c r="F63">
        <v>8.260888190803291</v>
      </c>
      <c r="G63">
        <v>0.14006173027780733</v>
      </c>
      <c r="H63">
        <v>5.0388380711190699</v>
      </c>
      <c r="I63">
        <v>6.1471307424627</v>
      </c>
      <c r="J63">
        <v>100.49688109579645</v>
      </c>
      <c r="K63">
        <v>93.780817093214381</v>
      </c>
      <c r="L63">
        <v>10.079999923706101</v>
      </c>
      <c r="M63">
        <v>12.039999961853001</v>
      </c>
      <c r="N63">
        <v>31.739304623695098</v>
      </c>
      <c r="P63">
        <v>16.86687007499124</v>
      </c>
      <c r="Q63">
        <v>17.098089364442291</v>
      </c>
      <c r="R63">
        <v>5.7282000000000002</v>
      </c>
      <c r="S63">
        <v>5.9741999999999997</v>
      </c>
      <c r="T63">
        <v>37.418500000000002</v>
      </c>
      <c r="U63">
        <v>44.259099999999997</v>
      </c>
      <c r="V63">
        <v>-0.276684842198678</v>
      </c>
    </row>
    <row r="64" spans="1:23">
      <c r="A64">
        <v>2006</v>
      </c>
      <c r="B64" t="s">
        <v>25</v>
      </c>
      <c r="C64">
        <v>3</v>
      </c>
      <c r="D64">
        <v>4490.2017769270087</v>
      </c>
      <c r="E64">
        <v>620.67232182189855</v>
      </c>
      <c r="F64">
        <v>8.4096529189085274</v>
      </c>
      <c r="G64">
        <v>0.14876472810523644</v>
      </c>
      <c r="H64">
        <v>7.2615946276994698</v>
      </c>
      <c r="I64">
        <v>5.0388380711190699</v>
      </c>
      <c r="J64">
        <v>111.85983979435953</v>
      </c>
      <c r="K64">
        <v>100.49688109579645</v>
      </c>
      <c r="L64">
        <v>8.9499998092651403</v>
      </c>
      <c r="M64">
        <v>10.079999923706101</v>
      </c>
      <c r="N64">
        <v>29.865910922958111</v>
      </c>
      <c r="O64">
        <v>31.739304623695098</v>
      </c>
      <c r="P64">
        <v>15.076791249696278</v>
      </c>
      <c r="Q64">
        <v>16.86687007499124</v>
      </c>
      <c r="R64">
        <v>5.3452000000000002</v>
      </c>
      <c r="S64">
        <v>5.7282000000000002</v>
      </c>
      <c r="T64">
        <v>37.941299999999998</v>
      </c>
      <c r="U64">
        <v>37.418500000000002</v>
      </c>
      <c r="V64">
        <v>-0.23967027811429131</v>
      </c>
      <c r="W64">
        <v>-0.1779519268836067</v>
      </c>
    </row>
    <row r="65" spans="1:23">
      <c r="A65">
        <v>2003</v>
      </c>
      <c r="B65" t="s">
        <v>25</v>
      </c>
      <c r="C65">
        <v>3</v>
      </c>
      <c r="D65">
        <v>2698.6242483970491</v>
      </c>
      <c r="E65">
        <v>621.79356601860627</v>
      </c>
      <c r="F65">
        <v>7.9004973845032858</v>
      </c>
      <c r="G65">
        <v>0.26189908423013097</v>
      </c>
      <c r="H65">
        <v>2.34864169582755</v>
      </c>
      <c r="I65">
        <v>5.8101436572182301</v>
      </c>
      <c r="J65">
        <v>79.62521350947695</v>
      </c>
      <c r="K65">
        <v>75.854133265495705</v>
      </c>
      <c r="L65">
        <v>13.7299995422363</v>
      </c>
      <c r="M65">
        <v>18.110000610351602</v>
      </c>
      <c r="P65">
        <v>16.941550807258288</v>
      </c>
      <c r="Q65">
        <v>18.101211618993194</v>
      </c>
      <c r="R65">
        <v>7.3594999999999997</v>
      </c>
      <c r="S65">
        <v>6.2942999999999998</v>
      </c>
      <c r="T65">
        <v>52.232900000000001</v>
      </c>
      <c r="U65">
        <v>52.444400000000002</v>
      </c>
      <c r="V65">
        <v>-0.30412329315111997</v>
      </c>
      <c r="W65">
        <v>-0.1679048810754</v>
      </c>
    </row>
    <row r="66" spans="1:23">
      <c r="A66">
        <v>2004</v>
      </c>
      <c r="B66" t="s">
        <v>25</v>
      </c>
      <c r="C66">
        <v>3</v>
      </c>
      <c r="D66">
        <v>3363.7996442181293</v>
      </c>
      <c r="E66">
        <v>665.1753958210802</v>
      </c>
      <c r="F66">
        <v>8.1208264605254836</v>
      </c>
      <c r="G66">
        <v>0.22032907602219787</v>
      </c>
      <c r="H66">
        <v>6.1471307424627</v>
      </c>
      <c r="I66">
        <v>2.34864169582755</v>
      </c>
      <c r="J66">
        <v>93.780817093214381</v>
      </c>
      <c r="K66">
        <v>79.62521350947695</v>
      </c>
      <c r="L66">
        <v>12.039999961853001</v>
      </c>
      <c r="M66">
        <v>13.7299995422363</v>
      </c>
      <c r="P66">
        <v>17.098089364442291</v>
      </c>
      <c r="Q66">
        <v>16.941550807258288</v>
      </c>
      <c r="R66">
        <v>5.9741999999999997</v>
      </c>
      <c r="S66">
        <v>7.3594999999999997</v>
      </c>
      <c r="T66">
        <v>44.259099999999997</v>
      </c>
      <c r="U66">
        <v>52.232900000000001</v>
      </c>
      <c r="V66">
        <v>-0.2933131609652343</v>
      </c>
      <c r="W66">
        <v>-0.14689216404564798</v>
      </c>
    </row>
    <row r="67" spans="1:23">
      <c r="A67">
        <v>2011</v>
      </c>
      <c r="B67" t="s">
        <v>25</v>
      </c>
      <c r="C67">
        <v>3</v>
      </c>
      <c r="D67">
        <v>7813.8066923643246</v>
      </c>
      <c r="E67">
        <v>970.53974260547875</v>
      </c>
      <c r="F67">
        <v>8.9636475366814619</v>
      </c>
      <c r="G67">
        <v>0.13262701585726511</v>
      </c>
      <c r="H67">
        <v>4.2199034660187502</v>
      </c>
      <c r="I67">
        <v>2.43899060504117</v>
      </c>
      <c r="J67">
        <v>117.76198318453673</v>
      </c>
      <c r="K67">
        <v>103.20724663072596</v>
      </c>
      <c r="L67">
        <v>11.2600002288818</v>
      </c>
      <c r="M67">
        <v>10.2799997329712</v>
      </c>
      <c r="N67">
        <v>29.904652113077184</v>
      </c>
      <c r="O67">
        <v>31.639507404579032</v>
      </c>
      <c r="P67">
        <v>22.765527749229193</v>
      </c>
      <c r="Q67">
        <v>21.587121735211248</v>
      </c>
      <c r="R67">
        <v>7.0593000000000004</v>
      </c>
      <c r="S67">
        <v>7.0335000000000001</v>
      </c>
      <c r="T67">
        <v>43.848199999999999</v>
      </c>
      <c r="U67">
        <v>45.643300000000004</v>
      </c>
      <c r="V67">
        <v>-0.27271710702941332</v>
      </c>
      <c r="W67">
        <v>-7.970780894366666E-3</v>
      </c>
    </row>
    <row r="68" spans="1:23">
      <c r="A68">
        <v>2008</v>
      </c>
      <c r="B68" t="s">
        <v>25</v>
      </c>
      <c r="C68">
        <v>3</v>
      </c>
      <c r="D68">
        <v>7261.7544920027713</v>
      </c>
      <c r="E68">
        <v>1375.8052400232191</v>
      </c>
      <c r="F68">
        <v>8.8903767441875434</v>
      </c>
      <c r="G68">
        <v>0.2100534372492433</v>
      </c>
      <c r="H68">
        <v>12.3487195994021</v>
      </c>
      <c r="I68">
        <v>8.4025341900589403</v>
      </c>
      <c r="J68">
        <v>124.84485794279226</v>
      </c>
      <c r="K68">
        <v>123.59195764527922</v>
      </c>
      <c r="L68">
        <v>5.6100001335143999</v>
      </c>
      <c r="M68">
        <v>6.8800001144409197</v>
      </c>
      <c r="N68">
        <v>31.875548237325084</v>
      </c>
      <c r="O68">
        <v>32.829352073616541</v>
      </c>
      <c r="P68">
        <v>15.381637758315753</v>
      </c>
      <c r="Q68">
        <v>9.726879239486335</v>
      </c>
      <c r="R68">
        <v>4.1900000000000004</v>
      </c>
      <c r="S68">
        <v>6.3083</v>
      </c>
      <c r="T68">
        <v>49.618699999999997</v>
      </c>
      <c r="U68">
        <v>48.943899999999999</v>
      </c>
      <c r="V68">
        <v>-0.18779714104260595</v>
      </c>
      <c r="W68">
        <v>-0.27395723835249597</v>
      </c>
    </row>
    <row r="69" spans="1:23">
      <c r="A69">
        <v>2007</v>
      </c>
      <c r="B69" t="s">
        <v>25</v>
      </c>
      <c r="C69">
        <v>3</v>
      </c>
      <c r="D69">
        <v>5885.9492519795522</v>
      </c>
      <c r="E69">
        <v>1395.7474750525435</v>
      </c>
      <c r="F69">
        <v>8.6803233069383001</v>
      </c>
      <c r="G69">
        <v>0.27067038802977272</v>
      </c>
      <c r="H69">
        <v>8.4025341900589403</v>
      </c>
      <c r="I69">
        <v>7.2615946276994698</v>
      </c>
      <c r="J69">
        <v>123.59195764527922</v>
      </c>
      <c r="K69">
        <v>111.85983979435953</v>
      </c>
      <c r="L69">
        <v>6.8800001144409197</v>
      </c>
      <c r="M69">
        <v>8.9499998092651403</v>
      </c>
      <c r="N69">
        <v>32.829352073616541</v>
      </c>
      <c r="O69">
        <v>29.865910922958111</v>
      </c>
      <c r="P69">
        <v>9.726879239486335</v>
      </c>
      <c r="Q69">
        <v>15.076791249696278</v>
      </c>
      <c r="R69">
        <v>6.3083</v>
      </c>
      <c r="S69">
        <v>5.3452000000000002</v>
      </c>
      <c r="T69">
        <v>48.943899999999999</v>
      </c>
      <c r="U69">
        <v>37.941299999999998</v>
      </c>
      <c r="V69">
        <v>-0.17239544047742664</v>
      </c>
      <c r="W69" t="s">
        <v>141</v>
      </c>
    </row>
    <row r="70" spans="1:23">
      <c r="A70">
        <v>1993</v>
      </c>
      <c r="B70" t="s">
        <v>25</v>
      </c>
      <c r="C70">
        <v>3</v>
      </c>
      <c r="D70">
        <v>1278.2471734610765</v>
      </c>
      <c r="E70" t="s">
        <v>141</v>
      </c>
      <c r="F70">
        <v>7.1532450227009274</v>
      </c>
      <c r="G70" t="s">
        <v>141</v>
      </c>
      <c r="H70">
        <v>72.878791386633296</v>
      </c>
      <c r="I70" t="s">
        <v>141</v>
      </c>
      <c r="J70">
        <v>84.041485446637694</v>
      </c>
      <c r="K70" t="s">
        <v>141</v>
      </c>
      <c r="L70">
        <v>21.389999389648398</v>
      </c>
      <c r="M70" t="s">
        <v>141</v>
      </c>
      <c r="N70">
        <v>43.683506189360997</v>
      </c>
      <c r="O70" t="s">
        <v>141</v>
      </c>
      <c r="P70">
        <v>6.2156038808966221</v>
      </c>
      <c r="Q70" t="s">
        <v>141</v>
      </c>
      <c r="R70">
        <v>34.297499999999999</v>
      </c>
      <c r="S70" t="s">
        <v>141</v>
      </c>
      <c r="U70" t="s">
        <v>141</v>
      </c>
      <c r="W70">
        <v>0.62758277302174015</v>
      </c>
    </row>
    <row r="71" spans="1:23">
      <c r="A71">
        <v>2015</v>
      </c>
      <c r="B71" t="s">
        <v>24</v>
      </c>
      <c r="C71">
        <v>4</v>
      </c>
      <c r="D71">
        <v>11773.264663632597</v>
      </c>
      <c r="E71">
        <v>-1833.6287779116265</v>
      </c>
      <c r="F71">
        <v>9.3735865333854882</v>
      </c>
      <c r="G71">
        <v>-0.14474528062487302</v>
      </c>
      <c r="H71">
        <v>-0.46449900464500199</v>
      </c>
      <c r="I71">
        <v>-0.21519615957621499</v>
      </c>
      <c r="J71">
        <v>93.904974524731017</v>
      </c>
      <c r="K71">
        <v>88.623288580628582</v>
      </c>
      <c r="L71">
        <v>16.180000305175799</v>
      </c>
      <c r="M71">
        <v>17.290000915527301</v>
      </c>
      <c r="N71">
        <v>40.762799359634975</v>
      </c>
      <c r="O71">
        <v>40.998950828300202</v>
      </c>
      <c r="P71">
        <v>24.560329808669689</v>
      </c>
      <c r="Q71">
        <v>20.761593492296129</v>
      </c>
      <c r="T71">
        <v>67.681200000000004</v>
      </c>
      <c r="U71">
        <v>59.009300000000003</v>
      </c>
      <c r="V71">
        <v>-0.19912185704066729</v>
      </c>
      <c r="W71">
        <v>-2.3963832052991296E-2</v>
      </c>
    </row>
    <row r="72" spans="1:23">
      <c r="A72">
        <v>2009</v>
      </c>
      <c r="B72" t="s">
        <v>24</v>
      </c>
      <c r="C72">
        <v>4</v>
      </c>
      <c r="D72">
        <v>14576.428038465516</v>
      </c>
      <c r="E72">
        <v>-1776.1071266651761</v>
      </c>
      <c r="F72">
        <v>9.5871609850445232</v>
      </c>
      <c r="G72">
        <v>-0.11497723523223691</v>
      </c>
      <c r="H72">
        <v>2.3785284590467399</v>
      </c>
      <c r="I72">
        <v>6.0769683879835101</v>
      </c>
      <c r="J72">
        <v>72.673673415717687</v>
      </c>
      <c r="K72">
        <v>84.978784428724225</v>
      </c>
      <c r="L72">
        <v>9.1999998092651403</v>
      </c>
      <c r="M72">
        <v>8.5299997329711896</v>
      </c>
      <c r="N72">
        <v>39.530272042084022</v>
      </c>
      <c r="O72">
        <v>36.838006790550097</v>
      </c>
      <c r="P72">
        <v>20.443225053857063</v>
      </c>
      <c r="Q72">
        <v>22.896548688868979</v>
      </c>
      <c r="R72">
        <v>8.9</v>
      </c>
      <c r="S72">
        <v>7.79</v>
      </c>
      <c r="T72">
        <v>55.022300000000001</v>
      </c>
      <c r="U72">
        <v>54.2468</v>
      </c>
      <c r="V72">
        <v>-0.16595354078180533</v>
      </c>
      <c r="W72">
        <v>-0.16595354078180533</v>
      </c>
    </row>
    <row r="73" spans="1:23">
      <c r="A73">
        <v>2012</v>
      </c>
      <c r="B73" t="s">
        <v>24</v>
      </c>
      <c r="C73">
        <v>4</v>
      </c>
      <c r="D73">
        <v>13250.757118320153</v>
      </c>
      <c r="E73">
        <v>-1327.5329782323297</v>
      </c>
      <c r="F73">
        <v>9.4918099707871786</v>
      </c>
      <c r="G73">
        <v>-9.5478750569585102E-2</v>
      </c>
      <c r="H73">
        <v>3.4120734908136598</v>
      </c>
      <c r="I73">
        <v>2.2727272727272698</v>
      </c>
      <c r="J73">
        <v>82.583364579156736</v>
      </c>
      <c r="K73">
        <v>81.061273647453049</v>
      </c>
      <c r="L73">
        <v>15.930000305175801</v>
      </c>
      <c r="M73">
        <v>13.680000305175801</v>
      </c>
      <c r="N73">
        <v>40.397566064564295</v>
      </c>
      <c r="O73">
        <v>41.559273891903537</v>
      </c>
      <c r="P73">
        <v>19.431634391231885</v>
      </c>
      <c r="Q73">
        <v>20.1290990577996</v>
      </c>
      <c r="R73">
        <v>7.5</v>
      </c>
      <c r="S73">
        <v>7.48</v>
      </c>
      <c r="T73">
        <v>58.182600000000001</v>
      </c>
      <c r="U73">
        <v>56.628100000000003</v>
      </c>
      <c r="V73">
        <v>-0.19308997107145065</v>
      </c>
      <c r="W73">
        <v>-0.19789789957748863</v>
      </c>
    </row>
    <row r="74" spans="1:23">
      <c r="A74">
        <v>2010</v>
      </c>
      <c r="B74" t="s">
        <v>24</v>
      </c>
      <c r="C74">
        <v>4</v>
      </c>
      <c r="D74">
        <v>13932.074214960998</v>
      </c>
      <c r="E74">
        <v>-644.353823504518</v>
      </c>
      <c r="F74">
        <v>9.541948958414066</v>
      </c>
      <c r="G74">
        <v>-4.5212026630457203E-2</v>
      </c>
      <c r="H74">
        <v>1.0305550533357299</v>
      </c>
      <c r="I74">
        <v>2.3785284590467399</v>
      </c>
      <c r="J74">
        <v>75.6433750289209</v>
      </c>
      <c r="K74">
        <v>72.673673415717687</v>
      </c>
      <c r="L74">
        <v>11.6199998855591</v>
      </c>
      <c r="M74">
        <v>9.1999998092651403</v>
      </c>
      <c r="N74">
        <v>41.195711665446773</v>
      </c>
      <c r="O74">
        <v>39.530272042084022</v>
      </c>
      <c r="P74">
        <v>20.547612433814265</v>
      </c>
      <c r="Q74">
        <v>20.443225053857063</v>
      </c>
      <c r="R74">
        <v>8.2899999999999991</v>
      </c>
      <c r="S74">
        <v>8.9</v>
      </c>
      <c r="T74">
        <v>55.235399999999998</v>
      </c>
      <c r="U74">
        <v>55.022300000000001</v>
      </c>
      <c r="V74">
        <v>-0.16970106727632803</v>
      </c>
      <c r="W74">
        <v>-0.23839037150547729</v>
      </c>
    </row>
    <row r="75" spans="1:23">
      <c r="A75">
        <v>1999</v>
      </c>
      <c r="B75" t="s">
        <v>24</v>
      </c>
      <c r="C75">
        <v>4</v>
      </c>
      <c r="D75">
        <v>5182.5912224817876</v>
      </c>
      <c r="E75">
        <v>-428.92396839928369</v>
      </c>
      <c r="F75">
        <v>8.5530604461775557</v>
      </c>
      <c r="G75">
        <v>-7.9515603373206289E-2</v>
      </c>
      <c r="H75">
        <v>4.0191387559808396</v>
      </c>
      <c r="I75">
        <v>6.39668660837554</v>
      </c>
      <c r="J75">
        <v>66.967694245609451</v>
      </c>
      <c r="K75">
        <v>65.763404414060744</v>
      </c>
      <c r="L75">
        <v>13.560000419616699</v>
      </c>
      <c r="M75">
        <v>11.3900003433228</v>
      </c>
      <c r="N75">
        <v>38.415481297283868</v>
      </c>
      <c r="O75">
        <v>36.659440896540055</v>
      </c>
      <c r="P75">
        <v>15.838704134952597</v>
      </c>
      <c r="Q75">
        <v>17.370719995229461</v>
      </c>
      <c r="R75">
        <v>9.27</v>
      </c>
      <c r="S75">
        <v>11.95</v>
      </c>
      <c r="T75">
        <v>58.0291</v>
      </c>
      <c r="U75">
        <v>58.447899999999997</v>
      </c>
      <c r="V75">
        <v>-0.28454613508142074</v>
      </c>
      <c r="W75">
        <v>-0.22888139197821133</v>
      </c>
    </row>
    <row r="76" spans="1:23">
      <c r="A76">
        <v>2000</v>
      </c>
      <c r="B76" t="s">
        <v>24</v>
      </c>
      <c r="C76">
        <v>4</v>
      </c>
      <c r="D76">
        <v>4873.0533056088516</v>
      </c>
      <c r="E76">
        <v>-309.53791687293597</v>
      </c>
      <c r="F76">
        <v>8.4914759817553271</v>
      </c>
      <c r="G76">
        <v>-6.1584464422228535E-2</v>
      </c>
      <c r="H76">
        <v>4.6113155473780001</v>
      </c>
      <c r="I76">
        <v>4.0191387559808396</v>
      </c>
      <c r="J76">
        <v>76.056944344576749</v>
      </c>
      <c r="K76">
        <v>66.967694245609451</v>
      </c>
      <c r="L76">
        <v>16.059999465942401</v>
      </c>
      <c r="M76">
        <v>13.560000419616699</v>
      </c>
      <c r="N76">
        <v>38.683222003071464</v>
      </c>
      <c r="O76">
        <v>38.415481297283868</v>
      </c>
      <c r="P76">
        <v>19.289629847791552</v>
      </c>
      <c r="Q76">
        <v>15.838704134952597</v>
      </c>
      <c r="R76">
        <v>7.05</v>
      </c>
      <c r="S76">
        <v>9.27</v>
      </c>
      <c r="T76">
        <v>57.826999999999998</v>
      </c>
      <c r="U76">
        <v>58.0291</v>
      </c>
      <c r="V76">
        <v>-0.28339557056608994</v>
      </c>
    </row>
    <row r="77" spans="1:23">
      <c r="A77">
        <v>2014</v>
      </c>
      <c r="B77" t="s">
        <v>24</v>
      </c>
      <c r="C77">
        <v>4</v>
      </c>
      <c r="D77">
        <v>13606.893441544224</v>
      </c>
      <c r="E77">
        <v>-56.625685979061018</v>
      </c>
      <c r="F77">
        <v>9.5183318140103612</v>
      </c>
      <c r="G77">
        <v>-4.1529087408740395E-3</v>
      </c>
      <c r="H77">
        <v>-0.21519615957621499</v>
      </c>
      <c r="I77">
        <v>2.2165820642977998</v>
      </c>
      <c r="J77">
        <v>88.623288580628582</v>
      </c>
      <c r="K77">
        <v>85.025236438384667</v>
      </c>
      <c r="L77">
        <v>17.290000915527301</v>
      </c>
      <c r="M77">
        <v>17.25</v>
      </c>
      <c r="N77">
        <v>40.998950828300202</v>
      </c>
      <c r="O77">
        <v>39.694139388607482</v>
      </c>
      <c r="P77">
        <v>20.761593492296129</v>
      </c>
      <c r="Q77">
        <v>20.44421601605152</v>
      </c>
      <c r="S77">
        <v>7.94</v>
      </c>
      <c r="T77">
        <v>59.009300000000003</v>
      </c>
      <c r="U77">
        <v>58.868400000000001</v>
      </c>
      <c r="V77">
        <v>-0.19789789957748863</v>
      </c>
    </row>
    <row r="78" spans="1:23">
      <c r="A78">
        <v>1997</v>
      </c>
      <c r="B78" t="s">
        <v>24</v>
      </c>
      <c r="C78">
        <v>4</v>
      </c>
      <c r="D78">
        <v>5253.0335825504371</v>
      </c>
      <c r="E78">
        <v>57.179138925181178</v>
      </c>
      <c r="F78">
        <v>8.5665610139566439</v>
      </c>
      <c r="G78">
        <v>1.0944649717641752E-2</v>
      </c>
      <c r="H78">
        <v>4.17066155321187</v>
      </c>
      <c r="I78">
        <v>4.2999999999999403</v>
      </c>
      <c r="J78">
        <v>75.546276494070199</v>
      </c>
      <c r="K78">
        <v>67.98899539636696</v>
      </c>
      <c r="L78">
        <v>9.9099998474121094</v>
      </c>
      <c r="M78">
        <v>9.9499998092651403</v>
      </c>
      <c r="N78">
        <v>35.060683206922896</v>
      </c>
      <c r="O78">
        <v>35.327245458998831</v>
      </c>
      <c r="P78">
        <v>16.494758585997502</v>
      </c>
      <c r="Q78">
        <v>17.159024295163576</v>
      </c>
      <c r="R78">
        <v>9.81</v>
      </c>
      <c r="S78">
        <v>14.31</v>
      </c>
      <c r="T78">
        <v>53.0413</v>
      </c>
      <c r="U78">
        <v>61.327500000000001</v>
      </c>
      <c r="V78">
        <v>-0.27284856998087764</v>
      </c>
    </row>
    <row r="79" spans="1:23">
      <c r="A79">
        <v>1996</v>
      </c>
      <c r="B79" t="s">
        <v>24</v>
      </c>
      <c r="C79">
        <v>4</v>
      </c>
      <c r="D79">
        <v>5195.854443625256</v>
      </c>
      <c r="E79">
        <v>350.0933015087503</v>
      </c>
      <c r="F79">
        <v>8.5556163642390022</v>
      </c>
      <c r="G79">
        <v>6.9756753776749392E-2</v>
      </c>
      <c r="H79">
        <v>4.2999999999999403</v>
      </c>
      <c r="I79">
        <v>3.95010395010403</v>
      </c>
      <c r="J79">
        <v>67.98899539636696</v>
      </c>
      <c r="K79">
        <v>63.50587937694624</v>
      </c>
      <c r="L79">
        <v>9.9499998092651403</v>
      </c>
      <c r="M79">
        <v>10.9289999008179</v>
      </c>
      <c r="N79">
        <v>35.327245458998831</v>
      </c>
      <c r="O79">
        <v>35.679279687771235</v>
      </c>
      <c r="P79">
        <v>17.159024295163576</v>
      </c>
      <c r="Q79">
        <v>11.991761993824504</v>
      </c>
      <c r="R79">
        <v>14.31</v>
      </c>
      <c r="S79">
        <v>16.218900000000001</v>
      </c>
      <c r="T79">
        <v>61.327500000000001</v>
      </c>
      <c r="V79">
        <v>-0.293735802719785</v>
      </c>
      <c r="W79">
        <v>0.36751236975183338</v>
      </c>
    </row>
    <row r="80" spans="1:23">
      <c r="A80">
        <v>1998</v>
      </c>
      <c r="B80" t="s">
        <v>24</v>
      </c>
      <c r="C80">
        <v>4</v>
      </c>
      <c r="D80">
        <v>5611.5151908810712</v>
      </c>
      <c r="E80">
        <v>358.48160833063412</v>
      </c>
      <c r="F80">
        <v>8.632576049550762</v>
      </c>
      <c r="G80">
        <v>6.6015035594118032E-2</v>
      </c>
      <c r="H80">
        <v>6.39668660837554</v>
      </c>
      <c r="I80">
        <v>4.17066155321187</v>
      </c>
      <c r="J80">
        <v>65.763404414060744</v>
      </c>
      <c r="K80">
        <v>75.546276494070199</v>
      </c>
      <c r="L80">
        <v>11.3900003433228</v>
      </c>
      <c r="M80">
        <v>9.9099998474121094</v>
      </c>
      <c r="N80">
        <v>36.659440896540055</v>
      </c>
      <c r="O80">
        <v>35.060683206922896</v>
      </c>
      <c r="P80">
        <v>17.370719995229461</v>
      </c>
      <c r="Q80">
        <v>16.494758585997502</v>
      </c>
      <c r="R80">
        <v>11.95</v>
      </c>
      <c r="S80">
        <v>9.81</v>
      </c>
      <c r="T80">
        <v>58.447899999999997</v>
      </c>
      <c r="U80">
        <v>53.0413</v>
      </c>
      <c r="V80">
        <v>-0.273753806618176</v>
      </c>
      <c r="W80">
        <v>0.48366823422969007</v>
      </c>
    </row>
    <row r="81" spans="1:23">
      <c r="A81">
        <v>2013</v>
      </c>
      <c r="B81" t="s">
        <v>24</v>
      </c>
      <c r="C81">
        <v>4</v>
      </c>
      <c r="D81">
        <v>13663.519127523285</v>
      </c>
      <c r="E81">
        <v>412.76200920313204</v>
      </c>
      <c r="F81">
        <v>9.5224847227512353</v>
      </c>
      <c r="G81">
        <v>3.0674751964056668E-2</v>
      </c>
      <c r="H81">
        <v>2.2165820642977998</v>
      </c>
      <c r="I81">
        <v>3.4120734908136598</v>
      </c>
      <c r="J81">
        <v>85.025236438384667</v>
      </c>
      <c r="K81">
        <v>82.583364579156736</v>
      </c>
      <c r="L81">
        <v>17.25</v>
      </c>
      <c r="M81">
        <v>15.930000305175801</v>
      </c>
      <c r="N81">
        <v>39.694139388607482</v>
      </c>
      <c r="O81">
        <v>40.397566064564295</v>
      </c>
      <c r="P81">
        <v>20.44421601605152</v>
      </c>
      <c r="Q81">
        <v>19.431634391231885</v>
      </c>
      <c r="R81">
        <v>7.94</v>
      </c>
      <c r="S81">
        <v>7.5</v>
      </c>
      <c r="T81">
        <v>58.868400000000001</v>
      </c>
      <c r="U81">
        <v>58.182600000000001</v>
      </c>
      <c r="V81">
        <v>-0.19388711151041996</v>
      </c>
      <c r="W81">
        <v>-0.25354930319137597</v>
      </c>
    </row>
    <row r="82" spans="1:23">
      <c r="A82">
        <v>2001</v>
      </c>
      <c r="B82" t="s">
        <v>24</v>
      </c>
      <c r="C82">
        <v>4</v>
      </c>
      <c r="D82">
        <v>5416.6535494334594</v>
      </c>
      <c r="E82">
        <v>543.60024382460779</v>
      </c>
      <c r="F82">
        <v>8.5972334774437886</v>
      </c>
      <c r="G82">
        <v>0.10575749568846149</v>
      </c>
      <c r="H82">
        <v>3.7767024666589002</v>
      </c>
      <c r="I82">
        <v>4.6113155473780001</v>
      </c>
      <c r="J82">
        <v>80.844773580846805</v>
      </c>
      <c r="K82">
        <v>76.056944344576749</v>
      </c>
      <c r="L82">
        <v>15.819999694824199</v>
      </c>
      <c r="M82">
        <v>16.059999465942401</v>
      </c>
      <c r="N82">
        <v>36.958721097979776</v>
      </c>
      <c r="O82">
        <v>38.683222003071464</v>
      </c>
      <c r="P82">
        <v>21.012388940061729</v>
      </c>
      <c r="Q82">
        <v>19.289629847791552</v>
      </c>
      <c r="R82">
        <v>6.75</v>
      </c>
      <c r="S82">
        <v>7.05</v>
      </c>
      <c r="T82">
        <v>56.037599999999998</v>
      </c>
      <c r="U82">
        <v>57.826999999999998</v>
      </c>
      <c r="V82">
        <v>-0.27866011439830535</v>
      </c>
      <c r="W82">
        <v>-0.23571260445671335</v>
      </c>
    </row>
    <row r="83" spans="1:23">
      <c r="A83">
        <v>2011</v>
      </c>
      <c r="B83" t="s">
        <v>24</v>
      </c>
      <c r="C83">
        <v>4</v>
      </c>
      <c r="D83">
        <v>14578.290096552482</v>
      </c>
      <c r="E83">
        <v>646.2158815914845</v>
      </c>
      <c r="F83">
        <v>9.5872887213567637</v>
      </c>
      <c r="G83">
        <v>4.5339762942697703E-2</v>
      </c>
      <c r="H83">
        <v>2.2727272727272698</v>
      </c>
      <c r="I83">
        <v>1.0305550533357299</v>
      </c>
      <c r="J83">
        <v>81.061273647453049</v>
      </c>
      <c r="K83">
        <v>75.6433750289209</v>
      </c>
      <c r="L83">
        <v>13.680000305175801</v>
      </c>
      <c r="M83">
        <v>11.6199998855591</v>
      </c>
      <c r="N83">
        <v>41.559273891903537</v>
      </c>
      <c r="O83">
        <v>41.195711665446773</v>
      </c>
      <c r="P83">
        <v>20.1290990577996</v>
      </c>
      <c r="Q83">
        <v>20.547612433814265</v>
      </c>
      <c r="R83">
        <v>7.48</v>
      </c>
      <c r="S83">
        <v>8.2899999999999991</v>
      </c>
      <c r="T83">
        <v>56.628100000000003</v>
      </c>
      <c r="U83">
        <v>55.235399999999998</v>
      </c>
      <c r="V83">
        <v>-0.18304805362335333</v>
      </c>
    </row>
    <row r="84" spans="1:23">
      <c r="A84">
        <v>2002</v>
      </c>
      <c r="B84" t="s">
        <v>24</v>
      </c>
      <c r="C84">
        <v>4</v>
      </c>
      <c r="D84">
        <v>6245.3194163988383</v>
      </c>
      <c r="E84">
        <v>828.66586696537888</v>
      </c>
      <c r="F84">
        <v>8.7395875687935352</v>
      </c>
      <c r="G84">
        <v>0.14235409134974653</v>
      </c>
      <c r="H84">
        <v>1.6717843739338201</v>
      </c>
      <c r="I84">
        <v>3.7767024666589002</v>
      </c>
      <c r="J84">
        <v>83.250116690558116</v>
      </c>
      <c r="K84">
        <v>80.844773580846805</v>
      </c>
      <c r="L84">
        <v>15.050000190734901</v>
      </c>
      <c r="M84">
        <v>15.819999694824199</v>
      </c>
      <c r="N84">
        <v>42.277918928829529</v>
      </c>
      <c r="O84">
        <v>36.958721097979776</v>
      </c>
      <c r="P84">
        <v>20.450387489959549</v>
      </c>
      <c r="Q84">
        <v>21.012388940061729</v>
      </c>
      <c r="R84">
        <v>9.36</v>
      </c>
      <c r="S84">
        <v>6.75</v>
      </c>
      <c r="T84">
        <v>54.746299999999998</v>
      </c>
      <c r="U84">
        <v>56.037599999999998</v>
      </c>
      <c r="V84">
        <v>-0.25009894200755628</v>
      </c>
      <c r="W84">
        <v>-7.1183986776000385E-4</v>
      </c>
    </row>
    <row r="85" spans="1:23">
      <c r="A85">
        <v>2005</v>
      </c>
      <c r="B85" t="s">
        <v>24</v>
      </c>
      <c r="C85">
        <v>4</v>
      </c>
      <c r="D85">
        <v>10521.03385531164</v>
      </c>
      <c r="E85">
        <v>874.74426798340028</v>
      </c>
      <c r="F85">
        <v>9.2611317566827456</v>
      </c>
      <c r="G85">
        <v>8.6803135010763199E-2</v>
      </c>
      <c r="H85">
        <v>3.3171782444804299</v>
      </c>
      <c r="I85">
        <v>2.0553967905033201</v>
      </c>
      <c r="J85">
        <v>84.857140726928776</v>
      </c>
      <c r="K85">
        <v>85.029414738928608</v>
      </c>
      <c r="L85">
        <v>12.6000003814697</v>
      </c>
      <c r="M85">
        <v>13.6599998474121</v>
      </c>
      <c r="N85">
        <v>38.608298458543196</v>
      </c>
      <c r="O85">
        <v>39.300769246205476</v>
      </c>
      <c r="P85">
        <v>22.840766965195996</v>
      </c>
      <c r="Q85">
        <v>23.386756844825609</v>
      </c>
      <c r="R85">
        <v>8.33</v>
      </c>
      <c r="S85">
        <v>9.6074999999999999</v>
      </c>
      <c r="T85">
        <v>57.039499999999997</v>
      </c>
      <c r="U85">
        <v>57.214100000000002</v>
      </c>
      <c r="V85">
        <v>-0.22954360681772598</v>
      </c>
      <c r="W85">
        <v>0.24790185981938997</v>
      </c>
    </row>
    <row r="86" spans="1:23">
      <c r="A86">
        <v>2006</v>
      </c>
      <c r="B86" t="s">
        <v>24</v>
      </c>
      <c r="C86">
        <v>4</v>
      </c>
      <c r="D86">
        <v>11684.815066258783</v>
      </c>
      <c r="E86">
        <v>1163.7812109471433</v>
      </c>
      <c r="F86">
        <v>9.3660454202545438</v>
      </c>
      <c r="G86">
        <v>0.10491366357179821</v>
      </c>
      <c r="H86">
        <v>3.1898259147295001</v>
      </c>
      <c r="I86">
        <v>3.3171782444804299</v>
      </c>
      <c r="J86">
        <v>86.149568528851489</v>
      </c>
      <c r="K86">
        <v>84.857140726928776</v>
      </c>
      <c r="L86">
        <v>11.1300001144409</v>
      </c>
      <c r="M86">
        <v>12.6000003814697</v>
      </c>
      <c r="N86">
        <v>38.358798186592239</v>
      </c>
      <c r="O86">
        <v>38.608298458543196</v>
      </c>
      <c r="P86">
        <v>23.431515440976426</v>
      </c>
      <c r="Q86">
        <v>22.840766965195996</v>
      </c>
      <c r="R86">
        <v>7.16</v>
      </c>
      <c r="S86">
        <v>8.33</v>
      </c>
      <c r="T86">
        <v>54.719799999999999</v>
      </c>
      <c r="U86">
        <v>57.039499999999997</v>
      </c>
      <c r="V86">
        <v>-0.17328022502243065</v>
      </c>
    </row>
    <row r="87" spans="1:23">
      <c r="A87">
        <v>2004</v>
      </c>
      <c r="B87" t="s">
        <v>24</v>
      </c>
      <c r="C87">
        <v>4</v>
      </c>
      <c r="D87">
        <v>9646.2895873282396</v>
      </c>
      <c r="E87">
        <v>1590.5014264100364</v>
      </c>
      <c r="F87">
        <v>9.1743286216719824</v>
      </c>
      <c r="G87">
        <v>0.18018248343384791</v>
      </c>
      <c r="H87">
        <v>2.0553967905033201</v>
      </c>
      <c r="I87">
        <v>1.76733780760626</v>
      </c>
      <c r="J87">
        <v>85.029414738928608</v>
      </c>
      <c r="K87">
        <v>85.1966332670453</v>
      </c>
      <c r="L87">
        <v>13.6599998474121</v>
      </c>
      <c r="M87">
        <v>13.920000076293899</v>
      </c>
      <c r="N87">
        <v>39.300769246205476</v>
      </c>
      <c r="O87">
        <v>39.755942533398155</v>
      </c>
      <c r="P87">
        <v>23.386756844825609</v>
      </c>
      <c r="Q87">
        <v>21.389630097283423</v>
      </c>
      <c r="R87">
        <v>9.6074999999999999</v>
      </c>
      <c r="S87">
        <v>9.7899999999999991</v>
      </c>
      <c r="T87">
        <v>57.214100000000002</v>
      </c>
      <c r="U87">
        <v>55.197099999999999</v>
      </c>
      <c r="V87">
        <v>-0.24846785470941316</v>
      </c>
    </row>
    <row r="88" spans="1:23">
      <c r="A88">
        <v>2003</v>
      </c>
      <c r="B88" t="s">
        <v>24</v>
      </c>
      <c r="C88">
        <v>4</v>
      </c>
      <c r="D88">
        <v>8055.7881609182032</v>
      </c>
      <c r="E88">
        <v>1810.4687445193649</v>
      </c>
      <c r="F88">
        <v>8.9941461382381345</v>
      </c>
      <c r="G88">
        <v>0.25455856944459931</v>
      </c>
      <c r="H88">
        <v>1.76733780760626</v>
      </c>
      <c r="I88">
        <v>1.6717843739338201</v>
      </c>
      <c r="J88">
        <v>85.1966332670453</v>
      </c>
      <c r="K88">
        <v>83.250116690558116</v>
      </c>
      <c r="L88">
        <v>13.920000076293899</v>
      </c>
      <c r="M88">
        <v>15.050000190734901</v>
      </c>
      <c r="N88">
        <v>39.755942533398155</v>
      </c>
      <c r="O88">
        <v>42.277918928829529</v>
      </c>
      <c r="P88">
        <v>21.389630097283423</v>
      </c>
      <c r="Q88">
        <v>20.450387489959549</v>
      </c>
      <c r="R88">
        <v>9.7899999999999991</v>
      </c>
      <c r="S88">
        <v>9.36</v>
      </c>
      <c r="T88">
        <v>55.197099999999999</v>
      </c>
      <c r="U88">
        <v>54.746299999999998</v>
      </c>
      <c r="V88">
        <v>-0.24482263996690978</v>
      </c>
      <c r="W88">
        <v>-0.16870150901637002</v>
      </c>
    </row>
    <row r="89" spans="1:23">
      <c r="A89">
        <v>2007</v>
      </c>
      <c r="B89" t="s">
        <v>24</v>
      </c>
      <c r="C89">
        <v>4</v>
      </c>
      <c r="D89">
        <v>13942.197367095972</v>
      </c>
      <c r="E89">
        <v>2257.3823008371892</v>
      </c>
      <c r="F89">
        <v>9.5426753022433743</v>
      </c>
      <c r="G89">
        <v>0.17662988198883056</v>
      </c>
      <c r="H89">
        <v>2.8992827558339198</v>
      </c>
      <c r="I89">
        <v>3.1898259147295001</v>
      </c>
      <c r="J89">
        <v>85.227679786370814</v>
      </c>
      <c r="K89">
        <v>86.149568528851489</v>
      </c>
      <c r="L89">
        <v>9.9099998474121094</v>
      </c>
      <c r="M89">
        <v>11.1300001144409</v>
      </c>
      <c r="N89">
        <v>37.06911558912708</v>
      </c>
      <c r="O89">
        <v>38.358798186592239</v>
      </c>
      <c r="P89">
        <v>22.834742292889175</v>
      </c>
      <c r="Q89">
        <v>23.431515440976426</v>
      </c>
      <c r="R89">
        <v>6.65</v>
      </c>
      <c r="S89">
        <v>7.16</v>
      </c>
      <c r="T89">
        <v>53.3583</v>
      </c>
      <c r="U89">
        <v>54.719799999999999</v>
      </c>
      <c r="V89">
        <v>-2.3963832052991296E-2</v>
      </c>
      <c r="W89">
        <v>-0.27112874679741999</v>
      </c>
    </row>
    <row r="90" spans="1:23">
      <c r="A90">
        <v>2008</v>
      </c>
      <c r="B90" t="s">
        <v>24</v>
      </c>
      <c r="C90">
        <v>4</v>
      </c>
      <c r="D90">
        <v>16352.535165130692</v>
      </c>
      <c r="E90">
        <v>2410.3377980347195</v>
      </c>
      <c r="F90">
        <v>9.7021382202767601</v>
      </c>
      <c r="G90">
        <v>0.15946291803338575</v>
      </c>
      <c r="H90">
        <v>6.0769683879835101</v>
      </c>
      <c r="I90">
        <v>2.8992827558339198</v>
      </c>
      <c r="J90">
        <v>84.978784428724225</v>
      </c>
      <c r="K90">
        <v>85.227679786370814</v>
      </c>
      <c r="L90">
        <v>8.5299997329711896</v>
      </c>
      <c r="M90">
        <v>9.9099998474121094</v>
      </c>
      <c r="N90">
        <v>36.838006790550097</v>
      </c>
      <c r="O90">
        <v>37.06911558912708</v>
      </c>
      <c r="P90">
        <v>22.896548688868979</v>
      </c>
      <c r="Q90">
        <v>22.834742292889175</v>
      </c>
      <c r="R90">
        <v>7.79</v>
      </c>
      <c r="S90">
        <v>6.65</v>
      </c>
      <c r="T90">
        <v>54.2468</v>
      </c>
      <c r="U90">
        <v>53.3583</v>
      </c>
      <c r="V90">
        <v>-4.9305072984570673E-2</v>
      </c>
      <c r="W90">
        <v>-0.20328127503498664</v>
      </c>
    </row>
    <row r="91" spans="1:23">
      <c r="A91">
        <v>1993</v>
      </c>
      <c r="B91" t="s">
        <v>24</v>
      </c>
      <c r="C91">
        <v>4</v>
      </c>
      <c r="E91" t="s">
        <v>141</v>
      </c>
      <c r="G91" t="s">
        <v>141</v>
      </c>
      <c r="H91">
        <v>1500</v>
      </c>
      <c r="I91" t="s">
        <v>141</v>
      </c>
      <c r="K91" t="s">
        <v>141</v>
      </c>
      <c r="L91">
        <v>10.6560001373291</v>
      </c>
      <c r="M91" t="s">
        <v>141</v>
      </c>
      <c r="O91" t="s">
        <v>141</v>
      </c>
      <c r="Q91" t="s">
        <v>141</v>
      </c>
      <c r="R91">
        <v>31.5777</v>
      </c>
      <c r="S91" t="s">
        <v>141</v>
      </c>
      <c r="U91" t="s">
        <v>141</v>
      </c>
      <c r="W91">
        <v>0.53869194840856005</v>
      </c>
    </row>
    <row r="92" spans="1:23">
      <c r="A92">
        <v>1995</v>
      </c>
      <c r="B92" t="s">
        <v>24</v>
      </c>
      <c r="C92">
        <v>4</v>
      </c>
      <c r="D92">
        <v>4845.7611421165057</v>
      </c>
      <c r="F92">
        <v>8.4858596104622528</v>
      </c>
      <c r="G92">
        <v>8.4858596104622528</v>
      </c>
      <c r="H92">
        <v>3.95010395010403</v>
      </c>
      <c r="I92">
        <v>107.327586206896</v>
      </c>
      <c r="J92">
        <v>63.50587937694624</v>
      </c>
      <c r="L92">
        <v>10.9289999008179</v>
      </c>
      <c r="M92">
        <v>11.649000167846699</v>
      </c>
      <c r="N92">
        <v>35.679279687771235</v>
      </c>
      <c r="P92">
        <v>11.991761993824504</v>
      </c>
      <c r="R92">
        <v>16.218900000000001</v>
      </c>
      <c r="S92">
        <v>10.36</v>
      </c>
      <c r="W92">
        <v>0.66689269034327336</v>
      </c>
    </row>
    <row r="93" spans="1:23">
      <c r="A93">
        <v>1994</v>
      </c>
      <c r="B93" t="s">
        <v>24</v>
      </c>
      <c r="C93">
        <v>4</v>
      </c>
      <c r="H93">
        <v>107.327586206896</v>
      </c>
      <c r="I93">
        <v>1500</v>
      </c>
      <c r="L93">
        <v>11.649000167846699</v>
      </c>
      <c r="M93">
        <v>10.6560001373291</v>
      </c>
      <c r="R93">
        <v>10.36</v>
      </c>
      <c r="S93">
        <v>31.5777</v>
      </c>
      <c r="W93">
        <v>1.3938926483994767</v>
      </c>
    </row>
    <row r="94" spans="1:23">
      <c r="A94">
        <v>2015</v>
      </c>
      <c r="B94" t="s">
        <v>23</v>
      </c>
      <c r="C94">
        <v>5</v>
      </c>
      <c r="D94">
        <v>23217.484150789202</v>
      </c>
      <c r="E94">
        <v>-4189.6687109918967</v>
      </c>
      <c r="F94">
        <v>10.052660901009215</v>
      </c>
      <c r="G94">
        <v>-0.1658984106481256</v>
      </c>
      <c r="H94">
        <v>-2.0969976905311598</v>
      </c>
      <c r="I94">
        <v>-1.3549888544631501</v>
      </c>
      <c r="J94">
        <v>128.82325163614149</v>
      </c>
      <c r="K94">
        <v>122.31814005467353</v>
      </c>
      <c r="L94">
        <v>14.920000076293899</v>
      </c>
      <c r="M94">
        <v>16.079999923706101</v>
      </c>
      <c r="N94">
        <v>39.74524992082732</v>
      </c>
      <c r="O94">
        <v>48.166437440587664</v>
      </c>
      <c r="P94">
        <v>12.788764962337373</v>
      </c>
      <c r="Q94">
        <v>7.9466673624069823</v>
      </c>
      <c r="T94">
        <v>75.386700000000005</v>
      </c>
      <c r="U94">
        <v>78.2791</v>
      </c>
      <c r="V94">
        <v>-0.26369220549011269</v>
      </c>
      <c r="W94">
        <v>-0.17111573936265997</v>
      </c>
    </row>
    <row r="95" spans="1:23">
      <c r="A95">
        <v>2009</v>
      </c>
      <c r="B95" t="s">
        <v>23</v>
      </c>
      <c r="C95">
        <v>5</v>
      </c>
      <c r="D95">
        <v>32105.867479829001</v>
      </c>
      <c r="E95">
        <v>-3285.1725780648994</v>
      </c>
      <c r="F95">
        <v>10.376794079948116</v>
      </c>
      <c r="G95">
        <v>-9.741988142788216E-2</v>
      </c>
      <c r="H95">
        <v>0.32627665224981001</v>
      </c>
      <c r="I95">
        <v>4.6690084190248502</v>
      </c>
      <c r="J95">
        <v>102.80166631590276</v>
      </c>
      <c r="K95">
        <v>112.94589444065036</v>
      </c>
      <c r="L95">
        <v>5.3600001335143999</v>
      </c>
      <c r="M95">
        <v>3.6500000953674299</v>
      </c>
      <c r="N95">
        <v>39.029578231860825</v>
      </c>
      <c r="O95">
        <v>62.380532341866825</v>
      </c>
      <c r="P95">
        <v>11.57658348713902</v>
      </c>
      <c r="Q95">
        <v>13.837033667250143</v>
      </c>
      <c r="T95">
        <v>74.725499999999997</v>
      </c>
      <c r="U95">
        <v>68.914500000000004</v>
      </c>
      <c r="V95">
        <v>-0.11332054995977332</v>
      </c>
      <c r="W95">
        <v>8.1983394294400047E-2</v>
      </c>
    </row>
    <row r="96" spans="1:23">
      <c r="A96">
        <v>2012</v>
      </c>
      <c r="B96" t="s">
        <v>23</v>
      </c>
      <c r="C96">
        <v>5</v>
      </c>
      <c r="D96">
        <v>28984.944549178901</v>
      </c>
      <c r="E96">
        <v>-3248.6988367003978</v>
      </c>
      <c r="F96">
        <v>10.274531820685196</v>
      </c>
      <c r="G96">
        <v>-0.10623419104531173</v>
      </c>
      <c r="H96">
        <v>2.3887524010824599</v>
      </c>
      <c r="I96">
        <v>3.2897537489822799</v>
      </c>
      <c r="J96">
        <v>108.12967041086276</v>
      </c>
      <c r="K96">
        <v>108.67630497826262</v>
      </c>
      <c r="L96">
        <v>11.789999961853001</v>
      </c>
      <c r="M96">
        <v>7.8699998855590803</v>
      </c>
      <c r="N96">
        <v>40.847687909318346</v>
      </c>
      <c r="O96">
        <v>40.149551618824816</v>
      </c>
      <c r="P96">
        <v>10.189268162896232</v>
      </c>
      <c r="Q96">
        <v>14.729482254836244</v>
      </c>
      <c r="T96">
        <v>84.343699999999998</v>
      </c>
      <c r="U96">
        <v>85.3874</v>
      </c>
      <c r="V96">
        <v>-0.26805428623787336</v>
      </c>
      <c r="W96">
        <v>5.3218680216453373E-2</v>
      </c>
    </row>
    <row r="97" spans="1:23">
      <c r="A97">
        <v>2010</v>
      </c>
      <c r="B97" t="s">
        <v>23</v>
      </c>
      <c r="C97">
        <v>5</v>
      </c>
      <c r="D97">
        <v>30818.479925953201</v>
      </c>
      <c r="E97">
        <v>-1287.3875538758002</v>
      </c>
      <c r="F97">
        <v>10.335869786630958</v>
      </c>
      <c r="G97">
        <v>-4.0924293317157634E-2</v>
      </c>
      <c r="H97">
        <v>2.4300408410225298</v>
      </c>
      <c r="I97">
        <v>0.32627665224981001</v>
      </c>
      <c r="J97">
        <v>107.69029887287297</v>
      </c>
      <c r="K97">
        <v>102.80166631590276</v>
      </c>
      <c r="L97">
        <v>6.2600002288818404</v>
      </c>
      <c r="M97">
        <v>5.3600001335143999</v>
      </c>
      <c r="N97">
        <v>39.11291012051602</v>
      </c>
      <c r="O97">
        <v>39.029578231860825</v>
      </c>
      <c r="P97">
        <v>12.519080254821812</v>
      </c>
      <c r="Q97">
        <v>11.57658348713902</v>
      </c>
      <c r="T97">
        <v>81.0351</v>
      </c>
      <c r="U97">
        <v>74.725499999999997</v>
      </c>
      <c r="V97">
        <v>-0.14353050832867997</v>
      </c>
    </row>
    <row r="98" spans="1:23">
      <c r="A98">
        <v>2013</v>
      </c>
      <c r="B98" t="s">
        <v>23</v>
      </c>
      <c r="C98">
        <v>5</v>
      </c>
      <c r="D98">
        <v>27942.301269602802</v>
      </c>
      <c r="E98">
        <v>-1042.6432795760993</v>
      </c>
      <c r="F98">
        <v>10.237896994115044</v>
      </c>
      <c r="G98">
        <v>-3.6634826570152157E-2</v>
      </c>
      <c r="H98">
        <v>-0.39935767646440801</v>
      </c>
      <c r="I98">
        <v>2.3887524010824599</v>
      </c>
      <c r="J98">
        <v>115.88645069675627</v>
      </c>
      <c r="K98">
        <v>108.12967041086276</v>
      </c>
      <c r="L98">
        <v>15.8800001144409</v>
      </c>
      <c r="M98">
        <v>11.789999961853001</v>
      </c>
      <c r="N98">
        <v>42.093681041691816</v>
      </c>
      <c r="O98">
        <v>40.847687909318346</v>
      </c>
      <c r="P98">
        <v>8.3129349413499494</v>
      </c>
      <c r="Q98">
        <v>10.189268162896232</v>
      </c>
      <c r="T98">
        <v>80.567099999999996</v>
      </c>
      <c r="U98">
        <v>84.343699999999998</v>
      </c>
      <c r="V98">
        <v>-0.28102374946106595</v>
      </c>
      <c r="W98">
        <v>1.2156544253993299E-2</v>
      </c>
    </row>
    <row r="99" spans="1:23">
      <c r="A99">
        <v>1997</v>
      </c>
      <c r="B99" t="s">
        <v>23</v>
      </c>
      <c r="C99">
        <v>5</v>
      </c>
      <c r="D99">
        <v>14234.2494839714</v>
      </c>
      <c r="E99">
        <v>-904.97854661400015</v>
      </c>
      <c r="F99">
        <v>9.5634062750325359</v>
      </c>
      <c r="G99">
        <v>-6.1638261926134419E-2</v>
      </c>
      <c r="H99">
        <v>3.6053444436462598</v>
      </c>
      <c r="I99">
        <v>2.9789248648126798</v>
      </c>
      <c r="J99">
        <v>139.76286926281193</v>
      </c>
      <c r="K99">
        <v>140.84892537126387</v>
      </c>
      <c r="L99">
        <v>5.0920000076293901</v>
      </c>
      <c r="M99">
        <v>4.8400001525878897</v>
      </c>
      <c r="N99">
        <v>51.032935148300055</v>
      </c>
      <c r="O99">
        <v>48.687486150775726</v>
      </c>
      <c r="P99">
        <v>17.599140271731038</v>
      </c>
      <c r="Q99">
        <v>19.381248086698612</v>
      </c>
      <c r="R99">
        <v>1.5</v>
      </c>
      <c r="S99">
        <v>1.5</v>
      </c>
      <c r="T99">
        <v>72.781899999999993</v>
      </c>
      <c r="U99">
        <v>79.042400000000001</v>
      </c>
      <c r="V99">
        <v>-0.21477556316502666</v>
      </c>
      <c r="W99">
        <v>-0.27458172631041794</v>
      </c>
    </row>
    <row r="100" spans="1:23">
      <c r="A100">
        <v>2000</v>
      </c>
      <c r="B100" t="s">
        <v>23</v>
      </c>
      <c r="C100">
        <v>5</v>
      </c>
      <c r="D100">
        <v>14388.3467029574</v>
      </c>
      <c r="E100">
        <v>-899.57085342400023</v>
      </c>
      <c r="F100">
        <v>9.5741739012000213</v>
      </c>
      <c r="G100">
        <v>-6.0644192004174258E-2</v>
      </c>
      <c r="H100">
        <v>4.1416576470205797</v>
      </c>
      <c r="I100">
        <v>1.6299999999999699</v>
      </c>
      <c r="J100">
        <v>137.49492684271229</v>
      </c>
      <c r="K100">
        <v>131.20938472351813</v>
      </c>
      <c r="L100">
        <v>4.9800000190734899</v>
      </c>
      <c r="M100">
        <v>5.6999998092651403</v>
      </c>
      <c r="N100">
        <v>54.306052053276865</v>
      </c>
      <c r="O100">
        <v>53.635866636593519</v>
      </c>
      <c r="P100">
        <v>16.199697594351665</v>
      </c>
      <c r="Q100">
        <v>17.827680352604062</v>
      </c>
      <c r="R100">
        <v>1.5</v>
      </c>
      <c r="S100">
        <v>1.5</v>
      </c>
      <c r="T100">
        <v>73.375600000000006</v>
      </c>
      <c r="U100">
        <v>73.568100000000001</v>
      </c>
      <c r="V100">
        <v>0.55948733575867993</v>
      </c>
    </row>
    <row r="101" spans="1:23">
      <c r="A101">
        <v>2014</v>
      </c>
      <c r="B101" t="s">
        <v>23</v>
      </c>
      <c r="C101">
        <v>5</v>
      </c>
      <c r="D101">
        <v>27407.152861781098</v>
      </c>
      <c r="E101">
        <v>-535.14840782170359</v>
      </c>
      <c r="F101">
        <v>10.218559311657341</v>
      </c>
      <c r="G101">
        <v>-1.9337682457702954E-2</v>
      </c>
      <c r="H101">
        <v>-1.3549888544631501</v>
      </c>
      <c r="I101">
        <v>-0.39935767646440801</v>
      </c>
      <c r="J101">
        <v>122.31814005467353</v>
      </c>
      <c r="K101">
        <v>115.88645069675627</v>
      </c>
      <c r="L101">
        <v>16.079999923706101</v>
      </c>
      <c r="M101">
        <v>15.8800001144409</v>
      </c>
      <c r="N101">
        <v>48.166437440587664</v>
      </c>
      <c r="O101">
        <v>42.093681041691816</v>
      </c>
      <c r="P101">
        <v>7.9466673624069823</v>
      </c>
      <c r="Q101">
        <v>8.3129349413499494</v>
      </c>
      <c r="T101">
        <v>78.2791</v>
      </c>
      <c r="U101">
        <v>80.567099999999996</v>
      </c>
      <c r="V101">
        <v>-0.27458172631041794</v>
      </c>
      <c r="W101">
        <v>-0.24078589267650666</v>
      </c>
    </row>
    <row r="102" spans="1:23">
      <c r="A102">
        <v>1996</v>
      </c>
      <c r="B102" t="s">
        <v>23</v>
      </c>
      <c r="C102">
        <v>5</v>
      </c>
      <c r="D102">
        <v>15139.2280305854</v>
      </c>
      <c r="E102">
        <v>-122.19843258480068</v>
      </c>
      <c r="F102">
        <v>9.6250445369586703</v>
      </c>
      <c r="G102">
        <v>-8.0392407830149892E-3</v>
      </c>
      <c r="H102">
        <v>2.9789248648126798</v>
      </c>
      <c r="I102">
        <v>2.61581787956337</v>
      </c>
      <c r="J102">
        <v>140.84892537126387</v>
      </c>
      <c r="K102">
        <v>134.39046562268828</v>
      </c>
      <c r="L102">
        <v>4.8400001525878897</v>
      </c>
      <c r="M102">
        <v>3.4059998989105198</v>
      </c>
      <c r="N102">
        <v>48.687486150775726</v>
      </c>
      <c r="O102">
        <v>46.705315294289065</v>
      </c>
      <c r="P102">
        <v>19.381248086698612</v>
      </c>
      <c r="Q102">
        <v>21.185070964639571</v>
      </c>
      <c r="R102">
        <v>1.5</v>
      </c>
      <c r="S102">
        <v>2.75</v>
      </c>
      <c r="T102">
        <v>79.042400000000001</v>
      </c>
      <c r="V102">
        <v>-0.21550896633860997</v>
      </c>
      <c r="W102">
        <v>0.35311035996238677</v>
      </c>
    </row>
    <row r="103" spans="1:23">
      <c r="A103">
        <v>1999</v>
      </c>
      <c r="B103" t="s">
        <v>23</v>
      </c>
      <c r="C103">
        <v>5</v>
      </c>
      <c r="D103">
        <v>15287.917556381401</v>
      </c>
      <c r="E103">
        <v>195.08797000669983</v>
      </c>
      <c r="F103">
        <v>9.6348180932041956</v>
      </c>
      <c r="G103">
        <v>1.2843045013253729E-2</v>
      </c>
      <c r="H103">
        <v>1.6299999999999699</v>
      </c>
      <c r="I103">
        <v>2.2277073265431899</v>
      </c>
      <c r="J103">
        <v>131.20938472351813</v>
      </c>
      <c r="K103">
        <v>134.9096777184435</v>
      </c>
      <c r="L103">
        <v>5.6999998092651403</v>
      </c>
      <c r="M103">
        <v>5.1129999160766602</v>
      </c>
      <c r="N103">
        <v>53.635866636593519</v>
      </c>
      <c r="O103">
        <v>54.54455945672165</v>
      </c>
      <c r="P103">
        <v>17.827680352604062</v>
      </c>
      <c r="Q103">
        <v>25.024416060547477</v>
      </c>
      <c r="R103">
        <v>1.5</v>
      </c>
      <c r="S103">
        <v>1.5</v>
      </c>
      <c r="T103">
        <v>73.568100000000001</v>
      </c>
      <c r="U103">
        <v>74.809700000000007</v>
      </c>
      <c r="V103">
        <v>0.12251963791373995</v>
      </c>
    </row>
    <row r="104" spans="1:23">
      <c r="A104">
        <v>2001</v>
      </c>
      <c r="B104" t="s">
        <v>23</v>
      </c>
      <c r="C104">
        <v>5</v>
      </c>
      <c r="D104">
        <v>14821.4455185468</v>
      </c>
      <c r="E104">
        <v>433.09881558939924</v>
      </c>
      <c r="F104">
        <v>9.6038304324570021</v>
      </c>
      <c r="G104">
        <v>2.9656531256980756E-2</v>
      </c>
      <c r="H104">
        <v>1.97304191729915</v>
      </c>
      <c r="I104">
        <v>4.1416576470205797</v>
      </c>
      <c r="J104">
        <v>131.84912879076523</v>
      </c>
      <c r="K104">
        <v>137.49492684271229</v>
      </c>
      <c r="L104">
        <v>3.9700000286102299</v>
      </c>
      <c r="M104">
        <v>4.9800000190734899</v>
      </c>
      <c r="N104">
        <v>55.668887425832246</v>
      </c>
      <c r="O104">
        <v>54.306052053276865</v>
      </c>
      <c r="P104">
        <v>15.845758303993094</v>
      </c>
      <c r="Q104">
        <v>16.199697594351665</v>
      </c>
      <c r="R104">
        <v>2.4700000000000002</v>
      </c>
      <c r="S104">
        <v>1.5</v>
      </c>
      <c r="T104">
        <v>69.494399999999999</v>
      </c>
      <c r="U104">
        <v>73.375600000000006</v>
      </c>
      <c r="V104">
        <v>0.40858647922000335</v>
      </c>
      <c r="W104">
        <v>-0.10911049927999332</v>
      </c>
    </row>
    <row r="105" spans="1:23">
      <c r="A105">
        <v>1998</v>
      </c>
      <c r="B105" t="s">
        <v>23</v>
      </c>
      <c r="C105">
        <v>5</v>
      </c>
      <c r="D105">
        <v>15092.829586374701</v>
      </c>
      <c r="E105">
        <v>858.58010240330077</v>
      </c>
      <c r="F105">
        <v>9.6219750481909418</v>
      </c>
      <c r="G105">
        <v>5.8568773158405918E-2</v>
      </c>
      <c r="H105">
        <v>2.2277073265431899</v>
      </c>
      <c r="I105">
        <v>3.6053444436462598</v>
      </c>
      <c r="J105">
        <v>134.9096777184435</v>
      </c>
      <c r="K105">
        <v>139.76286926281193</v>
      </c>
      <c r="L105">
        <v>5.1129999160766602</v>
      </c>
      <c r="M105">
        <v>5.0920000076293901</v>
      </c>
      <c r="N105">
        <v>54.54455945672165</v>
      </c>
      <c r="O105">
        <v>51.032935148300055</v>
      </c>
      <c r="P105">
        <v>25.024416060547477</v>
      </c>
      <c r="Q105">
        <v>17.599140271731038</v>
      </c>
      <c r="R105">
        <v>1.5</v>
      </c>
      <c r="S105">
        <v>1.5</v>
      </c>
      <c r="T105">
        <v>74.809700000000007</v>
      </c>
      <c r="U105">
        <v>72.781899999999993</v>
      </c>
      <c r="V105">
        <v>-0.20227898733786001</v>
      </c>
      <c r="W105">
        <v>0.10949321586920667</v>
      </c>
    </row>
    <row r="106" spans="1:23">
      <c r="A106">
        <v>1994</v>
      </c>
      <c r="B106" t="s">
        <v>23</v>
      </c>
      <c r="C106">
        <v>5</v>
      </c>
      <c r="D106">
        <v>11617.6927784249</v>
      </c>
      <c r="E106">
        <v>1091.5510087502007</v>
      </c>
      <c r="F106">
        <v>9.360284454617446</v>
      </c>
      <c r="G106">
        <v>9.8667320271269787E-2</v>
      </c>
      <c r="H106">
        <v>4.6985893105497798</v>
      </c>
      <c r="I106">
        <v>4.8541666666669299</v>
      </c>
      <c r="J106">
        <v>95.776151605187721</v>
      </c>
      <c r="K106">
        <v>95.416375350747529</v>
      </c>
      <c r="L106">
        <v>3.11199998855591</v>
      </c>
      <c r="M106">
        <v>3.3239998817443799</v>
      </c>
      <c r="N106">
        <v>50.97395481688244</v>
      </c>
      <c r="O106">
        <v>50.184787068858249</v>
      </c>
      <c r="P106">
        <v>27.795644145053284</v>
      </c>
      <c r="Q106">
        <v>26.812916851961848</v>
      </c>
      <c r="R106">
        <v>3.0833300000000001</v>
      </c>
      <c r="S106">
        <v>3.25</v>
      </c>
      <c r="W106">
        <v>-0.29090298364127998</v>
      </c>
    </row>
    <row r="107" spans="1:23">
      <c r="A107">
        <v>2005</v>
      </c>
      <c r="B107" t="s">
        <v>23</v>
      </c>
      <c r="C107">
        <v>5</v>
      </c>
      <c r="D107">
        <v>24959.265905382199</v>
      </c>
      <c r="E107">
        <v>1166.6479763181997</v>
      </c>
      <c r="F107">
        <v>10.125000411208797</v>
      </c>
      <c r="G107">
        <v>4.7869770709949577E-2</v>
      </c>
      <c r="H107">
        <v>2.5601613233023399</v>
      </c>
      <c r="I107">
        <v>2.2862170680167599</v>
      </c>
      <c r="J107">
        <v>111.91710333949297</v>
      </c>
      <c r="K107">
        <v>113.90364336005496</v>
      </c>
      <c r="L107">
        <v>5.3099999427795401</v>
      </c>
      <c r="M107">
        <v>4.3200001716613796</v>
      </c>
      <c r="N107">
        <v>63.217622791556948</v>
      </c>
      <c r="O107">
        <v>61.122239801547643</v>
      </c>
      <c r="P107">
        <v>17.21595576052712</v>
      </c>
      <c r="Q107">
        <v>17.290486175627386</v>
      </c>
      <c r="R107">
        <v>3.2</v>
      </c>
      <c r="S107">
        <v>3.93</v>
      </c>
      <c r="T107">
        <v>70.6434</v>
      </c>
      <c r="U107">
        <v>71.746300000000005</v>
      </c>
      <c r="V107">
        <v>-0.20295666826915001</v>
      </c>
    </row>
    <row r="108" spans="1:23">
      <c r="A108">
        <v>2002</v>
      </c>
      <c r="B108" t="s">
        <v>23</v>
      </c>
      <c r="C108">
        <v>5</v>
      </c>
      <c r="D108">
        <v>16093.218676255001</v>
      </c>
      <c r="E108">
        <v>1271.7731577082013</v>
      </c>
      <c r="F108">
        <v>9.6861532620102118</v>
      </c>
      <c r="G108">
        <v>8.2322829553209687E-2</v>
      </c>
      <c r="H108">
        <v>2.8011550518074602</v>
      </c>
      <c r="I108">
        <v>1.97304191729915</v>
      </c>
      <c r="J108">
        <v>123.64132814236542</v>
      </c>
      <c r="K108">
        <v>131.84912879076523</v>
      </c>
      <c r="L108">
        <v>3.3099999427795401</v>
      </c>
      <c r="M108">
        <v>3.9700000286102299</v>
      </c>
      <c r="N108">
        <v>58.112681127479583</v>
      </c>
      <c r="O108">
        <v>55.668887425832246</v>
      </c>
      <c r="P108">
        <v>17.495290509973159</v>
      </c>
      <c r="Q108">
        <v>15.845758303993094</v>
      </c>
      <c r="R108">
        <v>2.68</v>
      </c>
      <c r="S108">
        <v>2.4700000000000002</v>
      </c>
      <c r="T108">
        <v>69.099199999999996</v>
      </c>
      <c r="U108">
        <v>69.494399999999999</v>
      </c>
      <c r="V108">
        <v>-5.8663867010683324E-2</v>
      </c>
      <c r="W108">
        <v>-0.28637326166738397</v>
      </c>
    </row>
    <row r="109" spans="1:23">
      <c r="A109">
        <v>2011</v>
      </c>
      <c r="B109" t="s">
        <v>23</v>
      </c>
      <c r="C109">
        <v>5</v>
      </c>
      <c r="D109">
        <v>32233.643385879299</v>
      </c>
      <c r="E109">
        <v>1415.1634599260979</v>
      </c>
      <c r="F109">
        <v>10.380766011730508</v>
      </c>
      <c r="G109">
        <v>4.489622509954927E-2</v>
      </c>
      <c r="H109">
        <v>3.2897537489822799</v>
      </c>
      <c r="I109">
        <v>2.4300408410225298</v>
      </c>
      <c r="J109">
        <v>108.67630497826262</v>
      </c>
      <c r="K109">
        <v>107.69029887287297</v>
      </c>
      <c r="L109">
        <v>7.8699998855590803</v>
      </c>
      <c r="M109">
        <v>6.2600002288818404</v>
      </c>
      <c r="N109">
        <v>40.149551618824816</v>
      </c>
      <c r="O109">
        <v>39.11291012051602</v>
      </c>
      <c r="P109">
        <v>14.729482254836244</v>
      </c>
      <c r="Q109">
        <v>12.519080254821812</v>
      </c>
      <c r="T109">
        <v>85.3874</v>
      </c>
      <c r="U109">
        <v>81.0351</v>
      </c>
      <c r="V109">
        <v>-0.22546623523964668</v>
      </c>
    </row>
    <row r="110" spans="1:23">
      <c r="A110">
        <v>2006</v>
      </c>
      <c r="B110" t="s">
        <v>23</v>
      </c>
      <c r="C110">
        <v>5</v>
      </c>
      <c r="D110">
        <v>26729.326745741899</v>
      </c>
      <c r="E110">
        <v>1770.0608403596998</v>
      </c>
      <c r="F110">
        <v>10.193516621600718</v>
      </c>
      <c r="G110">
        <v>6.8516210391921462E-2</v>
      </c>
      <c r="H110">
        <v>2.3026992742754699</v>
      </c>
      <c r="I110">
        <v>2.5601613233023399</v>
      </c>
      <c r="J110">
        <v>109.80636274204657</v>
      </c>
      <c r="K110">
        <v>111.91710333949297</v>
      </c>
      <c r="L110">
        <v>4.53999996185303</v>
      </c>
      <c r="M110">
        <v>5.3099999427795401</v>
      </c>
      <c r="N110">
        <v>62.303005805124144</v>
      </c>
      <c r="O110">
        <v>63.217622791556948</v>
      </c>
      <c r="P110">
        <v>17.153827736339533</v>
      </c>
      <c r="Q110">
        <v>17.21595576052712</v>
      </c>
      <c r="R110">
        <v>3.39</v>
      </c>
      <c r="S110">
        <v>3.2</v>
      </c>
      <c r="T110">
        <v>72.656899999999993</v>
      </c>
      <c r="U110">
        <v>70.6434</v>
      </c>
      <c r="V110">
        <v>1.2156544253993299E-2</v>
      </c>
      <c r="W110">
        <v>-8.7731312337359979E-2</v>
      </c>
    </row>
    <row r="111" spans="1:23">
      <c r="A111">
        <v>2004</v>
      </c>
      <c r="B111" t="s">
        <v>23</v>
      </c>
      <c r="C111">
        <v>5</v>
      </c>
      <c r="D111">
        <v>23792.617929063999</v>
      </c>
      <c r="E111">
        <v>3540.3757912061992</v>
      </c>
      <c r="F111">
        <v>10.077130640498847</v>
      </c>
      <c r="G111">
        <v>0.16110985123630961</v>
      </c>
      <c r="H111">
        <v>2.2862170680167599</v>
      </c>
      <c r="I111">
        <v>4.1390653868685501</v>
      </c>
      <c r="J111">
        <v>113.90364336005496</v>
      </c>
      <c r="K111">
        <v>114.00458845226538</v>
      </c>
      <c r="L111">
        <v>4.3200001716613796</v>
      </c>
      <c r="M111">
        <v>4.1300001144409197</v>
      </c>
      <c r="N111">
        <v>61.122239801547643</v>
      </c>
      <c r="O111">
        <v>63.579288825974224</v>
      </c>
      <c r="P111">
        <v>17.290486175627386</v>
      </c>
      <c r="Q111">
        <v>18.114203058892901</v>
      </c>
      <c r="R111">
        <v>3.93</v>
      </c>
      <c r="S111">
        <v>3.6</v>
      </c>
      <c r="T111">
        <v>71.746300000000005</v>
      </c>
      <c r="U111">
        <v>73.301100000000005</v>
      </c>
      <c r="V111">
        <v>-0.21346532718713332</v>
      </c>
      <c r="W111">
        <v>-0.28459392664271904</v>
      </c>
    </row>
    <row r="112" spans="1:23">
      <c r="A112">
        <v>1995</v>
      </c>
      <c r="B112" t="s">
        <v>23</v>
      </c>
      <c r="C112">
        <v>5</v>
      </c>
      <c r="D112">
        <v>15261.426463170201</v>
      </c>
      <c r="E112">
        <v>3643.7336847453007</v>
      </c>
      <c r="F112">
        <v>9.6330837777416853</v>
      </c>
      <c r="G112">
        <v>0.27279932312423938</v>
      </c>
      <c r="H112">
        <v>2.61581787956337</v>
      </c>
      <c r="I112">
        <v>4.6985893105497798</v>
      </c>
      <c r="J112">
        <v>134.39046562268828</v>
      </c>
      <c r="K112">
        <v>95.776151605187721</v>
      </c>
      <c r="L112">
        <v>3.4059998989105198</v>
      </c>
      <c r="M112">
        <v>3.11199998855591</v>
      </c>
      <c r="N112">
        <v>46.705315294289065</v>
      </c>
      <c r="O112">
        <v>50.97395481688244</v>
      </c>
      <c r="P112">
        <v>21.185070964639571</v>
      </c>
      <c r="Q112">
        <v>27.795644145053284</v>
      </c>
      <c r="R112">
        <v>2.75</v>
      </c>
      <c r="S112">
        <v>3.0833300000000001</v>
      </c>
      <c r="W112">
        <v>-0.29532006434637931</v>
      </c>
    </row>
    <row r="113" spans="1:23">
      <c r="A113">
        <v>2008</v>
      </c>
      <c r="B113" t="s">
        <v>23</v>
      </c>
      <c r="C113">
        <v>5</v>
      </c>
      <c r="D113">
        <v>35391.040057893901</v>
      </c>
      <c r="E113">
        <v>4146.1120496778021</v>
      </c>
      <c r="F113">
        <v>10.474213961375998</v>
      </c>
      <c r="G113">
        <v>0.1246016231212117</v>
      </c>
      <c r="H113">
        <v>4.6690084190248502</v>
      </c>
      <c r="I113">
        <v>2.3726518366971998</v>
      </c>
      <c r="J113">
        <v>112.94589444065036</v>
      </c>
      <c r="K113">
        <v>111.27493921165308</v>
      </c>
      <c r="L113">
        <v>3.6500000953674299</v>
      </c>
      <c r="M113">
        <v>3.9100000858306898</v>
      </c>
      <c r="N113">
        <v>62.380532341866825</v>
      </c>
      <c r="O113">
        <v>60.970395287093382</v>
      </c>
      <c r="P113">
        <v>13.837033667250143</v>
      </c>
      <c r="Q113">
        <v>13.16181263737313</v>
      </c>
      <c r="S113">
        <v>2.9</v>
      </c>
      <c r="T113">
        <v>68.914500000000004</v>
      </c>
      <c r="U113">
        <v>69.866399999999999</v>
      </c>
      <c r="V113">
        <v>-1.013029358319965E-3</v>
      </c>
      <c r="W113">
        <v>-0.30987096962284538</v>
      </c>
    </row>
    <row r="114" spans="1:23">
      <c r="A114">
        <v>2003</v>
      </c>
      <c r="B114" t="s">
        <v>23</v>
      </c>
      <c r="C114">
        <v>5</v>
      </c>
      <c r="D114">
        <v>20252.2421378578</v>
      </c>
      <c r="E114">
        <v>4159.0234616027992</v>
      </c>
      <c r="F114">
        <v>9.9160207892625376</v>
      </c>
      <c r="G114">
        <v>0.22986752725232584</v>
      </c>
      <c r="H114">
        <v>4.1390653868685501</v>
      </c>
      <c r="I114">
        <v>2.8011550518074602</v>
      </c>
      <c r="J114">
        <v>114.00458845226538</v>
      </c>
      <c r="K114">
        <v>123.64132814236542</v>
      </c>
      <c r="L114">
        <v>4.1300001144409197</v>
      </c>
      <c r="M114">
        <v>3.3099999427795401</v>
      </c>
      <c r="N114">
        <v>63.579288825974224</v>
      </c>
      <c r="O114">
        <v>58.112681127479583</v>
      </c>
      <c r="P114">
        <v>18.114203058892901</v>
      </c>
      <c r="Q114">
        <v>17.495290509973159</v>
      </c>
      <c r="R114">
        <v>3.6</v>
      </c>
      <c r="S114">
        <v>2.68</v>
      </c>
      <c r="T114">
        <v>73.301100000000005</v>
      </c>
      <c r="U114">
        <v>69.099199999999996</v>
      </c>
      <c r="V114">
        <v>-0.17670469340415731</v>
      </c>
      <c r="W114">
        <v>-0.30843829374354798</v>
      </c>
    </row>
    <row r="115" spans="1:23">
      <c r="A115">
        <v>2007</v>
      </c>
      <c r="B115" t="s">
        <v>23</v>
      </c>
      <c r="C115">
        <v>5</v>
      </c>
      <c r="D115">
        <v>31244.928008216099</v>
      </c>
      <c r="E115">
        <v>4515.6012624741998</v>
      </c>
      <c r="F115">
        <v>10.349612338254786</v>
      </c>
      <c r="G115">
        <v>0.15609571665406818</v>
      </c>
      <c r="H115">
        <v>2.3726518366971998</v>
      </c>
      <c r="I115">
        <v>2.3026992742754699</v>
      </c>
      <c r="J115">
        <v>111.27493921165308</v>
      </c>
      <c r="K115">
        <v>109.80636274204657</v>
      </c>
      <c r="L115">
        <v>3.9100000858306898</v>
      </c>
      <c r="M115">
        <v>4.53999996185303</v>
      </c>
      <c r="N115">
        <v>60.970395287093382</v>
      </c>
      <c r="O115">
        <v>62.303005805124144</v>
      </c>
      <c r="P115">
        <v>13.16181263737313</v>
      </c>
      <c r="Q115">
        <v>17.153827736339533</v>
      </c>
      <c r="R115">
        <v>2.9</v>
      </c>
      <c r="S115">
        <v>3.39</v>
      </c>
      <c r="T115">
        <v>69.866399999999999</v>
      </c>
      <c r="U115">
        <v>72.656899999999993</v>
      </c>
      <c r="V115">
        <v>8.0645126868366668E-2</v>
      </c>
    </row>
    <row r="116" spans="1:23">
      <c r="A116">
        <v>1993</v>
      </c>
      <c r="B116" t="s">
        <v>23</v>
      </c>
      <c r="C116">
        <v>5</v>
      </c>
      <c r="D116">
        <v>10526.141769674699</v>
      </c>
      <c r="E116" t="s">
        <v>141</v>
      </c>
      <c r="F116">
        <v>9.2616171343461762</v>
      </c>
      <c r="G116" t="s">
        <v>141</v>
      </c>
      <c r="H116">
        <v>4.8541666666669299</v>
      </c>
      <c r="I116" t="s">
        <v>141</v>
      </c>
      <c r="J116">
        <v>95.416375350747529</v>
      </c>
      <c r="K116" t="s">
        <v>141</v>
      </c>
      <c r="L116">
        <v>3.3239998817443799</v>
      </c>
      <c r="M116" t="s">
        <v>141</v>
      </c>
      <c r="N116">
        <v>50.184787068858249</v>
      </c>
      <c r="O116" t="s">
        <v>141</v>
      </c>
      <c r="P116">
        <v>26.812916851961848</v>
      </c>
      <c r="Q116" t="s">
        <v>141</v>
      </c>
      <c r="R116">
        <v>3.25</v>
      </c>
      <c r="S116" t="s">
        <v>141</v>
      </c>
      <c r="U116" t="s">
        <v>141</v>
      </c>
      <c r="W116">
        <v>0.50776837349184001</v>
      </c>
    </row>
    <row r="117" spans="1:23">
      <c r="A117">
        <v>2009</v>
      </c>
      <c r="B117" t="s">
        <v>22</v>
      </c>
      <c r="C117">
        <v>6</v>
      </c>
      <c r="D117">
        <v>19741.597627982617</v>
      </c>
      <c r="E117">
        <v>-2957.2563292778359</v>
      </c>
      <c r="F117">
        <v>9.8904832432476173</v>
      </c>
      <c r="G117">
        <v>-0.13958647248309575</v>
      </c>
      <c r="H117">
        <v>1.0193773532923001</v>
      </c>
      <c r="I117">
        <v>6.3586638015237398</v>
      </c>
      <c r="J117">
        <v>113.4927688187158</v>
      </c>
      <c r="K117">
        <v>124.28883156230299</v>
      </c>
      <c r="L117">
        <v>6.6599998474121103</v>
      </c>
      <c r="M117">
        <v>4.3899998664856001</v>
      </c>
      <c r="N117">
        <v>35.257857388378667</v>
      </c>
      <c r="O117">
        <v>32.226871137196063</v>
      </c>
      <c r="P117">
        <v>22.634704694805269</v>
      </c>
      <c r="Q117">
        <v>26.239299928249022</v>
      </c>
      <c r="R117">
        <v>4.7249400000000001</v>
      </c>
      <c r="S117">
        <v>4.6396800000000002</v>
      </c>
      <c r="T117">
        <v>63.529200000000003</v>
      </c>
      <c r="U117">
        <v>67.161299999999997</v>
      </c>
      <c r="V117">
        <v>-0.20039557145268996</v>
      </c>
      <c r="W117" t="s">
        <v>141</v>
      </c>
    </row>
    <row r="118" spans="1:23">
      <c r="A118">
        <v>2015</v>
      </c>
      <c r="B118" t="s">
        <v>22</v>
      </c>
      <c r="C118">
        <v>6</v>
      </c>
      <c r="D118">
        <v>17715.616852300889</v>
      </c>
      <c r="E118">
        <v>-2028.94175691501</v>
      </c>
      <c r="F118">
        <v>9.7822018375965776</v>
      </c>
      <c r="G118">
        <v>-0.10843138131446217</v>
      </c>
      <c r="H118">
        <v>0.30936454849497402</v>
      </c>
      <c r="I118">
        <v>0.34398858964678403</v>
      </c>
      <c r="J118">
        <v>156.09986372289552</v>
      </c>
      <c r="K118">
        <v>158.72695674266868</v>
      </c>
      <c r="L118">
        <v>5.0500001907348597</v>
      </c>
      <c r="M118">
        <v>6.1100001335143999</v>
      </c>
      <c r="N118">
        <v>33.406712196811725</v>
      </c>
      <c r="O118">
        <v>34.680161686164993</v>
      </c>
      <c r="P118">
        <v>27.220296347187162</v>
      </c>
      <c r="Q118">
        <v>25.339535088748764</v>
      </c>
      <c r="R118">
        <v>3.7532000000000001</v>
      </c>
      <c r="S118">
        <v>3.9434100000000001</v>
      </c>
      <c r="T118">
        <v>60.387900000000002</v>
      </c>
      <c r="U118">
        <v>59.443399999999997</v>
      </c>
      <c r="W118">
        <v>-0.25009894200755628</v>
      </c>
    </row>
    <row r="119" spans="1:23">
      <c r="A119">
        <v>2012</v>
      </c>
      <c r="B119" t="s">
        <v>22</v>
      </c>
      <c r="C119">
        <v>6</v>
      </c>
      <c r="D119">
        <v>19729.870511176348</v>
      </c>
      <c r="E119">
        <v>-1987.5874280438511</v>
      </c>
      <c r="F119">
        <v>9.8898890359528711</v>
      </c>
      <c r="G119">
        <v>-9.5982693456418744E-2</v>
      </c>
      <c r="H119">
        <v>3.2876230661040799</v>
      </c>
      <c r="I119">
        <v>1.91721913635547</v>
      </c>
      <c r="J119">
        <v>147.53745893999672</v>
      </c>
      <c r="K119">
        <v>138.78497826466901</v>
      </c>
      <c r="L119">
        <v>6.9800000190734899</v>
      </c>
      <c r="M119">
        <v>6.71000003814697</v>
      </c>
      <c r="N119">
        <v>36.807127839224101</v>
      </c>
      <c r="O119">
        <v>35.162571846827582</v>
      </c>
      <c r="P119">
        <v>24.117320395134467</v>
      </c>
      <c r="Q119">
        <v>22.769990764617191</v>
      </c>
      <c r="R119">
        <v>4.3824199999999998</v>
      </c>
      <c r="S119">
        <v>4.6795799999999996</v>
      </c>
      <c r="T119">
        <v>61.614800000000002</v>
      </c>
      <c r="U119">
        <v>63.882800000000003</v>
      </c>
      <c r="V119">
        <v>-0.23446326370668599</v>
      </c>
      <c r="W119">
        <v>-0.24482263996690978</v>
      </c>
    </row>
    <row r="120" spans="1:23">
      <c r="A120">
        <v>1997</v>
      </c>
      <c r="B120" t="s">
        <v>22</v>
      </c>
      <c r="C120">
        <v>6</v>
      </c>
      <c r="D120">
        <v>5996.8338104398235</v>
      </c>
      <c r="E120">
        <v>-497.02953596126099</v>
      </c>
      <c r="F120">
        <v>8.6989869106684345</v>
      </c>
      <c r="G120">
        <v>-7.9625998717988367E-2</v>
      </c>
      <c r="H120">
        <v>8.5961566671556202</v>
      </c>
      <c r="I120">
        <v>8.7587747287811109</v>
      </c>
      <c r="J120">
        <v>85.074168145094376</v>
      </c>
      <c r="K120">
        <v>81.493250444635834</v>
      </c>
      <c r="L120">
        <v>4.2699999809265101</v>
      </c>
      <c r="M120">
        <v>3.8900001049041699</v>
      </c>
      <c r="N120">
        <v>35.740596561538759</v>
      </c>
      <c r="O120">
        <v>38.01446592555196</v>
      </c>
      <c r="P120">
        <v>27.196894321862615</v>
      </c>
      <c r="Q120">
        <v>29.668017482550162</v>
      </c>
      <c r="R120">
        <v>5.4895800000000001</v>
      </c>
      <c r="S120">
        <v>5.7508299999999997</v>
      </c>
      <c r="T120">
        <v>65.422499999999999</v>
      </c>
      <c r="U120">
        <v>66.5471</v>
      </c>
      <c r="V120">
        <v>-0.22291333517041001</v>
      </c>
      <c r="W120">
        <v>-0.18190939760582667</v>
      </c>
    </row>
    <row r="121" spans="1:23">
      <c r="A121">
        <v>2000</v>
      </c>
      <c r="B121" t="s">
        <v>22</v>
      </c>
      <c r="C121">
        <v>6</v>
      </c>
      <c r="D121">
        <v>6011.6152203570136</v>
      </c>
      <c r="E121">
        <v>-296.08278342089216</v>
      </c>
      <c r="F121">
        <v>8.7014487468880297</v>
      </c>
      <c r="G121">
        <v>-4.807732493437733E-2</v>
      </c>
      <c r="H121">
        <v>3.7753882915173298</v>
      </c>
      <c r="I121">
        <v>2.1354484441733002</v>
      </c>
      <c r="J121">
        <v>98.233120800136845</v>
      </c>
      <c r="K121">
        <v>86.261252924857416</v>
      </c>
      <c r="L121">
        <v>8.7600002288818395</v>
      </c>
      <c r="M121">
        <v>8.4899997711181605</v>
      </c>
      <c r="N121">
        <v>34.202126340625526</v>
      </c>
      <c r="O121">
        <v>35.49014300194834</v>
      </c>
      <c r="P121">
        <v>28.050738845041717</v>
      </c>
      <c r="Q121">
        <v>27.68166883093922</v>
      </c>
      <c r="R121">
        <v>3.7404999999999999</v>
      </c>
      <c r="S121">
        <v>4.2040800000000003</v>
      </c>
      <c r="T121">
        <v>73.409300000000002</v>
      </c>
      <c r="U121">
        <v>63.653500000000001</v>
      </c>
      <c r="V121">
        <v>-0.24706064803393932</v>
      </c>
      <c r="W121">
        <v>-0.1362308985251133</v>
      </c>
    </row>
    <row r="122" spans="1:23">
      <c r="A122">
        <v>2014</v>
      </c>
      <c r="B122" t="s">
        <v>22</v>
      </c>
      <c r="C122">
        <v>6</v>
      </c>
      <c r="D122">
        <v>19744.558609215899</v>
      </c>
      <c r="E122">
        <v>-171.4607781562554</v>
      </c>
      <c r="F122">
        <v>9.8906332189110397</v>
      </c>
      <c r="G122">
        <v>-8.6464623076878411E-3</v>
      </c>
      <c r="H122">
        <v>0.34398858964678403</v>
      </c>
      <c r="I122">
        <v>1.4382978723404301</v>
      </c>
      <c r="J122">
        <v>158.72695674266868</v>
      </c>
      <c r="K122">
        <v>147.97817442500576</v>
      </c>
      <c r="L122">
        <v>6.1100001335143999</v>
      </c>
      <c r="M122">
        <v>6.9499998092651403</v>
      </c>
      <c r="N122">
        <v>34.680161686164993</v>
      </c>
      <c r="O122">
        <v>35.08314039971421</v>
      </c>
      <c r="P122">
        <v>25.339535088748764</v>
      </c>
      <c r="Q122">
        <v>24.214395836313727</v>
      </c>
      <c r="R122">
        <v>3.9434100000000001</v>
      </c>
      <c r="S122">
        <v>4.1083400000000001</v>
      </c>
      <c r="T122">
        <v>59.443399999999997</v>
      </c>
      <c r="U122">
        <v>60.625799999999998</v>
      </c>
      <c r="W122">
        <v>0.58152199681027328</v>
      </c>
    </row>
    <row r="123" spans="1:23">
      <c r="A123">
        <v>1999</v>
      </c>
      <c r="B123" t="s">
        <v>22</v>
      </c>
      <c r="C123">
        <v>6</v>
      </c>
      <c r="D123">
        <v>6307.6980037779058</v>
      </c>
      <c r="E123">
        <v>-151.20649726613101</v>
      </c>
      <c r="F123">
        <v>8.749526071822407</v>
      </c>
      <c r="G123">
        <v>-2.3688928691878886E-2</v>
      </c>
      <c r="H123">
        <v>2.1354484441733002</v>
      </c>
      <c r="I123">
        <v>10.6983655274889</v>
      </c>
      <c r="J123">
        <v>86.261252924857416</v>
      </c>
      <c r="K123">
        <v>84.688609567044921</v>
      </c>
      <c r="L123">
        <v>8.4899997711181605</v>
      </c>
      <c r="M123">
        <v>5.9000000953674299</v>
      </c>
      <c r="N123">
        <v>35.49014300194834</v>
      </c>
      <c r="O123">
        <v>36.612561842238293</v>
      </c>
      <c r="P123">
        <v>27.68166883093922</v>
      </c>
      <c r="Q123">
        <v>29.322245888411008</v>
      </c>
      <c r="R123">
        <v>4.2040800000000003</v>
      </c>
      <c r="S123">
        <v>4.7279200000000001</v>
      </c>
      <c r="T123">
        <v>63.653500000000001</v>
      </c>
      <c r="U123">
        <v>65.769900000000007</v>
      </c>
      <c r="V123">
        <v>-0.25017776556402399</v>
      </c>
      <c r="W123">
        <v>0.62081929084619336</v>
      </c>
    </row>
    <row r="124" spans="1:23">
      <c r="A124">
        <v>2010</v>
      </c>
      <c r="B124" t="s">
        <v>22</v>
      </c>
      <c r="C124">
        <v>6</v>
      </c>
      <c r="D124">
        <v>19808.071091251848</v>
      </c>
      <c r="E124">
        <v>66.473463269230706</v>
      </c>
      <c r="F124">
        <v>9.8938447644950394</v>
      </c>
      <c r="G124">
        <v>3.3615212474220613E-3</v>
      </c>
      <c r="H124">
        <v>1.47272727272729</v>
      </c>
      <c r="I124">
        <v>1.0193773532923001</v>
      </c>
      <c r="J124">
        <v>128.96707705104703</v>
      </c>
      <c r="K124">
        <v>113.4927688187158</v>
      </c>
      <c r="L124">
        <v>7.2800002098083496</v>
      </c>
      <c r="M124">
        <v>6.6599998474121103</v>
      </c>
      <c r="N124">
        <v>35.218414602631093</v>
      </c>
      <c r="O124">
        <v>35.257857388378667</v>
      </c>
      <c r="P124">
        <v>22.555544044943755</v>
      </c>
      <c r="Q124">
        <v>22.634704694805269</v>
      </c>
      <c r="R124">
        <v>4.8062500000000004</v>
      </c>
      <c r="S124">
        <v>4.7249400000000001</v>
      </c>
      <c r="T124">
        <v>64.400300000000001</v>
      </c>
      <c r="U124">
        <v>63.529200000000003</v>
      </c>
      <c r="V124">
        <v>-0.20830978932992664</v>
      </c>
      <c r="W124">
        <v>7.5622739527080027E-2</v>
      </c>
    </row>
    <row r="125" spans="1:23">
      <c r="A125">
        <v>2013</v>
      </c>
      <c r="B125" t="s">
        <v>22</v>
      </c>
      <c r="C125">
        <v>6</v>
      </c>
      <c r="D125">
        <v>19916.019387372155</v>
      </c>
      <c r="E125">
        <v>186.14887619580622</v>
      </c>
      <c r="F125">
        <v>9.8992796812187276</v>
      </c>
      <c r="G125">
        <v>9.3906452658565343E-3</v>
      </c>
      <c r="H125">
        <v>1.4382978723404301</v>
      </c>
      <c r="I125">
        <v>3.2876230661040799</v>
      </c>
      <c r="J125">
        <v>147.97817442500576</v>
      </c>
      <c r="K125">
        <v>147.53745893999672</v>
      </c>
      <c r="L125">
        <v>6.9499998092651403</v>
      </c>
      <c r="M125">
        <v>6.9800000190734899</v>
      </c>
      <c r="N125">
        <v>35.08314039971421</v>
      </c>
      <c r="O125">
        <v>36.807127839224101</v>
      </c>
      <c r="P125">
        <v>24.214395836313727</v>
      </c>
      <c r="Q125">
        <v>24.117320395134467</v>
      </c>
      <c r="R125">
        <v>4.1083400000000001</v>
      </c>
      <c r="S125">
        <v>4.3824199999999998</v>
      </c>
      <c r="T125">
        <v>60.625799999999998</v>
      </c>
      <c r="U125">
        <v>61.614800000000002</v>
      </c>
      <c r="W125">
        <v>-0.13029383821085996</v>
      </c>
    </row>
    <row r="126" spans="1:23">
      <c r="A126">
        <v>1998</v>
      </c>
      <c r="B126" t="s">
        <v>22</v>
      </c>
      <c r="C126">
        <v>6</v>
      </c>
      <c r="D126">
        <v>6458.9045010440368</v>
      </c>
      <c r="E126">
        <v>462.07069060421327</v>
      </c>
      <c r="F126">
        <v>8.7732150005142859</v>
      </c>
      <c r="G126">
        <v>7.4228089845851386E-2</v>
      </c>
      <c r="H126">
        <v>10.6983655274889</v>
      </c>
      <c r="I126">
        <v>8.5961566671556202</v>
      </c>
      <c r="J126">
        <v>84.688609567044921</v>
      </c>
      <c r="K126">
        <v>85.074168145094376</v>
      </c>
      <c r="L126">
        <v>5.9000000953674299</v>
      </c>
      <c r="M126">
        <v>4.2699999809265101</v>
      </c>
      <c r="N126">
        <v>36.612561842238293</v>
      </c>
      <c r="O126">
        <v>35.740596561538759</v>
      </c>
      <c r="P126">
        <v>29.322245888411008</v>
      </c>
      <c r="Q126">
        <v>27.196894321862615</v>
      </c>
      <c r="R126">
        <v>4.7279200000000001</v>
      </c>
      <c r="S126">
        <v>5.4895800000000001</v>
      </c>
      <c r="T126">
        <v>65.769900000000007</v>
      </c>
      <c r="U126">
        <v>65.422499999999999</v>
      </c>
      <c r="V126">
        <v>-0.23839037150547729</v>
      </c>
      <c r="W126">
        <v>1.9159157476760003E-2</v>
      </c>
    </row>
    <row r="127" spans="1:23">
      <c r="A127">
        <v>2001</v>
      </c>
      <c r="B127" t="s">
        <v>22</v>
      </c>
      <c r="C127">
        <v>6</v>
      </c>
      <c r="D127">
        <v>6609.205529860541</v>
      </c>
      <c r="E127">
        <v>597.59030950352735</v>
      </c>
      <c r="F127">
        <v>8.7962187334678461</v>
      </c>
      <c r="G127">
        <v>9.476998657981639E-2</v>
      </c>
      <c r="H127">
        <v>4.6626755698825502</v>
      </c>
      <c r="I127">
        <v>3.7753882915173298</v>
      </c>
      <c r="J127">
        <v>99.309973994562171</v>
      </c>
      <c r="K127">
        <v>98.233120800136845</v>
      </c>
      <c r="L127">
        <v>7.9899997711181596</v>
      </c>
      <c r="M127">
        <v>8.7600002288818395</v>
      </c>
      <c r="N127">
        <v>37.307465729396263</v>
      </c>
      <c r="O127">
        <v>34.202126340625526</v>
      </c>
      <c r="P127">
        <v>28.050186325746683</v>
      </c>
      <c r="Q127">
        <v>28.050738845041717</v>
      </c>
      <c r="R127">
        <v>4.32308</v>
      </c>
      <c r="S127">
        <v>3.7404999999999999</v>
      </c>
      <c r="T127">
        <v>77.453999999999994</v>
      </c>
      <c r="U127">
        <v>73.409300000000002</v>
      </c>
      <c r="V127">
        <v>-0.25884215106149727</v>
      </c>
      <c r="W127">
        <v>-9.7799795312433324E-2</v>
      </c>
    </row>
    <row r="128" spans="1:23">
      <c r="A128">
        <v>1994</v>
      </c>
      <c r="B128" t="s">
        <v>22</v>
      </c>
      <c r="C128">
        <v>6</v>
      </c>
      <c r="D128">
        <v>4601.9523124867264</v>
      </c>
      <c r="E128">
        <v>670.20784973915897</v>
      </c>
      <c r="F128">
        <v>8.4342359081962783</v>
      </c>
      <c r="G128">
        <v>0.15739741816939556</v>
      </c>
      <c r="H128">
        <v>10.039429835143</v>
      </c>
      <c r="I128">
        <v>20.813029543842799</v>
      </c>
      <c r="J128">
        <v>75.699585602159516</v>
      </c>
      <c r="K128">
        <v>79.134572964316035</v>
      </c>
      <c r="L128">
        <v>4.3000001907348597</v>
      </c>
      <c r="M128">
        <v>4.3200001716613796</v>
      </c>
      <c r="N128">
        <v>30.672720276006753</v>
      </c>
      <c r="O128">
        <v>31.187212554897037</v>
      </c>
      <c r="P128">
        <v>29.116860758465009</v>
      </c>
      <c r="Q128">
        <v>28.634513640757923</v>
      </c>
      <c r="R128">
        <v>6.04833</v>
      </c>
      <c r="S128">
        <v>7.0383300000000002</v>
      </c>
      <c r="W128">
        <v>-0.11813679745712335</v>
      </c>
    </row>
    <row r="129" spans="1:23">
      <c r="A129">
        <v>1996</v>
      </c>
      <c r="B129" t="s">
        <v>22</v>
      </c>
      <c r="C129">
        <v>6</v>
      </c>
      <c r="D129">
        <v>6493.8633464010845</v>
      </c>
      <c r="E129">
        <v>705.7126096039965</v>
      </c>
      <c r="F129">
        <v>8.7786129093864229</v>
      </c>
      <c r="G129">
        <v>0.11504477898917642</v>
      </c>
      <c r="H129">
        <v>8.7587747287811109</v>
      </c>
      <c r="I129">
        <v>8.9905236147844594</v>
      </c>
      <c r="J129">
        <v>81.493250444635834</v>
      </c>
      <c r="K129">
        <v>83.894955204932785</v>
      </c>
      <c r="L129">
        <v>3.8900001049041699</v>
      </c>
      <c r="M129">
        <v>4.0199999809265101</v>
      </c>
      <c r="N129">
        <v>38.01446592555196</v>
      </c>
      <c r="O129">
        <v>47.630711898979285</v>
      </c>
      <c r="P129">
        <v>29.668017482550162</v>
      </c>
      <c r="Q129">
        <v>30.462396170900647</v>
      </c>
      <c r="R129">
        <v>5.7508299999999997</v>
      </c>
      <c r="S129">
        <v>5.8375000000000004</v>
      </c>
      <c r="T129">
        <v>66.5471</v>
      </c>
      <c r="V129">
        <v>-0.23735736927149997</v>
      </c>
      <c r="W129">
        <v>-0.19169598537101998</v>
      </c>
    </row>
    <row r="130" spans="1:23">
      <c r="A130">
        <v>1995</v>
      </c>
      <c r="B130" t="s">
        <v>22</v>
      </c>
      <c r="C130">
        <v>6</v>
      </c>
      <c r="D130">
        <v>5788.150736797088</v>
      </c>
      <c r="E130">
        <v>1186.1984243103616</v>
      </c>
      <c r="F130">
        <v>8.6635681303972465</v>
      </c>
      <c r="G130">
        <v>0.22933222220096816</v>
      </c>
      <c r="H130">
        <v>8.9905236147844594</v>
      </c>
      <c r="I130">
        <v>10.039429835143</v>
      </c>
      <c r="J130">
        <v>83.894955204932785</v>
      </c>
      <c r="K130">
        <v>75.699585602159516</v>
      </c>
      <c r="L130">
        <v>4.0199999809265101</v>
      </c>
      <c r="M130">
        <v>4.3000001907348597</v>
      </c>
      <c r="N130">
        <v>47.630711898979285</v>
      </c>
      <c r="O130">
        <v>30.672720276006753</v>
      </c>
      <c r="P130">
        <v>30.462396170900647</v>
      </c>
      <c r="Q130">
        <v>29.116860758465009</v>
      </c>
      <c r="R130">
        <v>5.8375000000000004</v>
      </c>
      <c r="S130">
        <v>6.04833</v>
      </c>
      <c r="W130" t="s">
        <v>141</v>
      </c>
    </row>
    <row r="131" spans="1:23">
      <c r="A131">
        <v>2002</v>
      </c>
      <c r="B131" t="s">
        <v>22</v>
      </c>
      <c r="C131">
        <v>6</v>
      </c>
      <c r="D131">
        <v>8032.8966124576737</v>
      </c>
      <c r="E131">
        <v>1423.6910825971327</v>
      </c>
      <c r="F131">
        <v>8.9913004657384032</v>
      </c>
      <c r="G131">
        <v>0.19508173227055714</v>
      </c>
      <c r="H131">
        <v>1.90298097019031</v>
      </c>
      <c r="I131">
        <v>4.6626755698825502</v>
      </c>
      <c r="J131">
        <v>91.525981823090603</v>
      </c>
      <c r="K131">
        <v>99.309973994562171</v>
      </c>
      <c r="L131">
        <v>7.0199999809265101</v>
      </c>
      <c r="M131">
        <v>7.9899997711181596</v>
      </c>
      <c r="N131">
        <v>37.590858443551788</v>
      </c>
      <c r="O131">
        <v>37.307465729396263</v>
      </c>
      <c r="P131">
        <v>26.234339512915156</v>
      </c>
      <c r="Q131">
        <v>28.050186325746683</v>
      </c>
      <c r="R131">
        <v>4.7266700000000004</v>
      </c>
      <c r="S131">
        <v>4.32308</v>
      </c>
      <c r="T131">
        <v>76.656099999999995</v>
      </c>
      <c r="U131">
        <v>77.453999999999994</v>
      </c>
      <c r="V131">
        <v>-0.27069794735964664</v>
      </c>
    </row>
    <row r="132" spans="1:23">
      <c r="A132">
        <v>2005</v>
      </c>
      <c r="B132" t="s">
        <v>22</v>
      </c>
      <c r="C132">
        <v>6</v>
      </c>
      <c r="D132">
        <v>13346.176389885748</v>
      </c>
      <c r="E132">
        <v>1660.2891491623068</v>
      </c>
      <c r="F132">
        <v>9.4989852100617913</v>
      </c>
      <c r="G132">
        <v>0.13284803608488716</v>
      </c>
      <c r="H132">
        <v>1.85709789109223</v>
      </c>
      <c r="I132">
        <v>2.76010781671159</v>
      </c>
      <c r="J132">
        <v>122.01525851541732</v>
      </c>
      <c r="K132">
        <v>113.86833522506861</v>
      </c>
      <c r="L132">
        <v>7.9299998283386204</v>
      </c>
      <c r="M132">
        <v>8.2100000381469709</v>
      </c>
      <c r="N132">
        <v>33.83357871881519</v>
      </c>
      <c r="O132">
        <v>35.182847425128429</v>
      </c>
      <c r="P132">
        <v>26.26704272480065</v>
      </c>
      <c r="Q132">
        <v>25.407792537690003</v>
      </c>
      <c r="R132">
        <v>4.6025</v>
      </c>
      <c r="S132">
        <v>4.7441700000000004</v>
      </c>
      <c r="T132">
        <v>68.504099999999994</v>
      </c>
      <c r="U132">
        <v>68.289100000000005</v>
      </c>
      <c r="V132">
        <v>-0.20614256914982665</v>
      </c>
    </row>
    <row r="133" spans="1:23">
      <c r="A133">
        <v>2003</v>
      </c>
      <c r="B133" t="s">
        <v>22</v>
      </c>
      <c r="C133">
        <v>6</v>
      </c>
      <c r="D133">
        <v>9773.117502512805</v>
      </c>
      <c r="E133">
        <v>1740.2208900551313</v>
      </c>
      <c r="F133">
        <v>9.1873907834439663</v>
      </c>
      <c r="G133">
        <v>0.19609031770556307</v>
      </c>
      <c r="H133">
        <v>0.118739205526785</v>
      </c>
      <c r="I133">
        <v>1.90298097019031</v>
      </c>
      <c r="J133">
        <v>95.015197222299321</v>
      </c>
      <c r="K133">
        <v>91.525981823090603</v>
      </c>
      <c r="L133">
        <v>7.53999996185303</v>
      </c>
      <c r="M133">
        <v>7.0199999809265101</v>
      </c>
      <c r="N133">
        <v>38.857208735324953</v>
      </c>
      <c r="O133">
        <v>37.590858443551788</v>
      </c>
      <c r="P133">
        <v>24.75096083625699</v>
      </c>
      <c r="Q133">
        <v>26.234339512915156</v>
      </c>
      <c r="R133">
        <v>4.6158299999999999</v>
      </c>
      <c r="S133">
        <v>4.7266700000000004</v>
      </c>
      <c r="T133">
        <v>77.4726</v>
      </c>
      <c r="U133">
        <v>76.656099999999995</v>
      </c>
      <c r="V133">
        <v>-0.26382342620914601</v>
      </c>
      <c r="W133">
        <v>-0.14954158749498733</v>
      </c>
    </row>
    <row r="134" spans="1:23">
      <c r="A134">
        <v>2006</v>
      </c>
      <c r="B134" t="s">
        <v>22</v>
      </c>
      <c r="C134">
        <v>6</v>
      </c>
      <c r="D134">
        <v>15183.636054137549</v>
      </c>
      <c r="E134">
        <v>1837.4596642518009</v>
      </c>
      <c r="F134">
        <v>9.627973551525141</v>
      </c>
      <c r="G134">
        <v>0.1289883414633497</v>
      </c>
      <c r="H134">
        <v>2.5339925834363202</v>
      </c>
      <c r="I134">
        <v>1.85709789109223</v>
      </c>
      <c r="J134">
        <v>127.63250263749866</v>
      </c>
      <c r="K134">
        <v>122.01525851541732</v>
      </c>
      <c r="L134">
        <v>7.1500000953674299</v>
      </c>
      <c r="M134">
        <v>7.9299998283386204</v>
      </c>
      <c r="N134">
        <v>32.87701143077399</v>
      </c>
      <c r="O134">
        <v>33.83357871881519</v>
      </c>
      <c r="P134">
        <v>26.04678151654382</v>
      </c>
      <c r="Q134">
        <v>26.26704272480065</v>
      </c>
      <c r="R134">
        <v>4.4077999999999999</v>
      </c>
      <c r="S134">
        <v>4.6025</v>
      </c>
      <c r="T134">
        <v>66.374600000000001</v>
      </c>
      <c r="U134">
        <v>68.504099999999994</v>
      </c>
      <c r="V134">
        <v>-0.18653810547426999</v>
      </c>
      <c r="W134">
        <v>-0.19967069736226997</v>
      </c>
    </row>
    <row r="135" spans="1:23">
      <c r="A135">
        <v>2011</v>
      </c>
      <c r="B135" t="s">
        <v>22</v>
      </c>
      <c r="C135">
        <v>6</v>
      </c>
      <c r="D135">
        <v>21717.457939220199</v>
      </c>
      <c r="E135">
        <v>1909.3868479683515</v>
      </c>
      <c r="F135">
        <v>9.9858717294092898</v>
      </c>
      <c r="G135">
        <v>9.2026964914250442E-2</v>
      </c>
      <c r="H135">
        <v>1.91721913635547</v>
      </c>
      <c r="I135">
        <v>1.47272727272729</v>
      </c>
      <c r="J135">
        <v>138.78497826466901</v>
      </c>
      <c r="K135">
        <v>128.96707705104703</v>
      </c>
      <c r="L135">
        <v>6.71000003814697</v>
      </c>
      <c r="M135">
        <v>7.2800002098083496</v>
      </c>
      <c r="N135">
        <v>35.162571846827582</v>
      </c>
      <c r="O135">
        <v>35.218414602631093</v>
      </c>
      <c r="P135">
        <v>22.769990764617191</v>
      </c>
      <c r="Q135">
        <v>22.555544044943755</v>
      </c>
      <c r="R135">
        <v>4.6795799999999996</v>
      </c>
      <c r="S135">
        <v>4.8062500000000004</v>
      </c>
      <c r="T135">
        <v>63.882800000000003</v>
      </c>
      <c r="U135">
        <v>64.400300000000001</v>
      </c>
      <c r="V135">
        <v>-0.22888139197821133</v>
      </c>
    </row>
    <row r="136" spans="1:23">
      <c r="A136">
        <v>2004</v>
      </c>
      <c r="B136" t="s">
        <v>22</v>
      </c>
      <c r="C136">
        <v>6</v>
      </c>
      <c r="D136">
        <v>11685.887240723441</v>
      </c>
      <c r="E136">
        <v>1912.7697382106362</v>
      </c>
      <c r="F136">
        <v>9.3661371739769042</v>
      </c>
      <c r="G136">
        <v>0.17874639053293784</v>
      </c>
      <c r="H136">
        <v>2.76010781671159</v>
      </c>
      <c r="I136">
        <v>0.118739205526785</v>
      </c>
      <c r="J136">
        <v>113.86833522506861</v>
      </c>
      <c r="K136">
        <v>95.015197222299321</v>
      </c>
      <c r="L136">
        <v>8.2100000381469709</v>
      </c>
      <c r="M136">
        <v>7.53999996185303</v>
      </c>
      <c r="N136">
        <v>35.182847425128429</v>
      </c>
      <c r="O136">
        <v>38.857208735324953</v>
      </c>
      <c r="P136">
        <v>25.407792537690003</v>
      </c>
      <c r="Q136">
        <v>24.75096083625699</v>
      </c>
      <c r="R136">
        <v>4.7441700000000004</v>
      </c>
      <c r="S136">
        <v>4.6158299999999999</v>
      </c>
      <c r="T136">
        <v>68.289100000000005</v>
      </c>
      <c r="U136">
        <v>77.4726</v>
      </c>
      <c r="V136">
        <v>-0.24078589267650666</v>
      </c>
    </row>
    <row r="137" spans="1:23">
      <c r="A137">
        <v>2007</v>
      </c>
      <c r="B137" t="s">
        <v>22</v>
      </c>
      <c r="C137">
        <v>6</v>
      </c>
      <c r="D137">
        <v>18373.648997691322</v>
      </c>
      <c r="E137">
        <v>3190.0129435537729</v>
      </c>
      <c r="F137">
        <v>9.8186727974428543</v>
      </c>
      <c r="G137">
        <v>0.19069924591771326</v>
      </c>
      <c r="H137">
        <v>2.8531243721117199</v>
      </c>
      <c r="I137">
        <v>2.5339925834363202</v>
      </c>
      <c r="J137">
        <v>130.37290270062084</v>
      </c>
      <c r="K137">
        <v>127.63250263749866</v>
      </c>
      <c r="L137">
        <v>5.3200001716613796</v>
      </c>
      <c r="M137">
        <v>7.1500000953674299</v>
      </c>
      <c r="N137">
        <v>32.635125440188411</v>
      </c>
      <c r="O137">
        <v>32.87701143077399</v>
      </c>
      <c r="P137">
        <v>27.36736303746094</v>
      </c>
      <c r="Q137">
        <v>26.04678151654382</v>
      </c>
      <c r="R137">
        <v>4.46469</v>
      </c>
      <c r="S137">
        <v>4.4077999999999999</v>
      </c>
      <c r="T137">
        <v>66.096199999999996</v>
      </c>
      <c r="U137">
        <v>66.374600000000001</v>
      </c>
      <c r="V137">
        <v>-0.1702833114917833</v>
      </c>
    </row>
    <row r="138" spans="1:23">
      <c r="A138">
        <v>2008</v>
      </c>
      <c r="B138" t="s">
        <v>22</v>
      </c>
      <c r="C138">
        <v>6</v>
      </c>
      <c r="D138">
        <v>22698.853957260453</v>
      </c>
      <c r="E138">
        <v>4325.2049595691315</v>
      </c>
      <c r="F138">
        <v>10.030069715730713</v>
      </c>
      <c r="G138">
        <v>0.21139691828785878</v>
      </c>
      <c r="H138">
        <v>6.3586638015237398</v>
      </c>
      <c r="I138">
        <v>2.8531243721117199</v>
      </c>
      <c r="J138">
        <v>124.28883156230299</v>
      </c>
      <c r="K138">
        <v>130.37290270062084</v>
      </c>
      <c r="L138">
        <v>4.3899998664856001</v>
      </c>
      <c r="M138">
        <v>5.3200001716613796</v>
      </c>
      <c r="N138">
        <v>32.226871137196063</v>
      </c>
      <c r="O138">
        <v>32.635125440188411</v>
      </c>
      <c r="P138">
        <v>26.239299928249022</v>
      </c>
      <c r="Q138">
        <v>27.36736303746094</v>
      </c>
      <c r="R138">
        <v>4.6396800000000002</v>
      </c>
      <c r="S138">
        <v>4.46469</v>
      </c>
      <c r="T138">
        <v>67.161299999999997</v>
      </c>
      <c r="U138">
        <v>66.096199999999996</v>
      </c>
      <c r="V138">
        <v>-0.18190939760582667</v>
      </c>
      <c r="W138">
        <v>-0.30269035297263258</v>
      </c>
    </row>
    <row r="139" spans="1:23">
      <c r="A139">
        <v>1993</v>
      </c>
      <c r="B139" t="s">
        <v>22</v>
      </c>
      <c r="C139">
        <v>6</v>
      </c>
      <c r="D139">
        <v>3931.7444627475675</v>
      </c>
      <c r="E139" t="s">
        <v>141</v>
      </c>
      <c r="F139">
        <v>8.2768384900268828</v>
      </c>
      <c r="G139" t="s">
        <v>141</v>
      </c>
      <c r="H139">
        <v>20.813029543842799</v>
      </c>
      <c r="I139" t="s">
        <v>141</v>
      </c>
      <c r="J139">
        <v>79.134572964316035</v>
      </c>
      <c r="K139" t="s">
        <v>141</v>
      </c>
      <c r="L139">
        <v>4.3200001716613796</v>
      </c>
      <c r="M139" t="s">
        <v>141</v>
      </c>
      <c r="N139">
        <v>31.187212554897037</v>
      </c>
      <c r="O139" t="s">
        <v>141</v>
      </c>
      <c r="P139">
        <v>28.634513640757923</v>
      </c>
      <c r="Q139" t="s">
        <v>141</v>
      </c>
      <c r="R139">
        <v>7.0383300000000002</v>
      </c>
      <c r="S139" t="s">
        <v>141</v>
      </c>
      <c r="U139" t="s">
        <v>141</v>
      </c>
    </row>
    <row r="140" spans="1:23">
      <c r="A140">
        <v>2015</v>
      </c>
      <c r="B140" t="s">
        <v>21</v>
      </c>
      <c r="C140">
        <v>7</v>
      </c>
      <c r="D140">
        <v>53254.850590492162</v>
      </c>
      <c r="E140">
        <v>-9294.1344269449692</v>
      </c>
      <c r="F140">
        <v>10.882844170324409</v>
      </c>
      <c r="G140">
        <v>-0.16086111869937803</v>
      </c>
      <c r="H140">
        <v>0.45203415369162298</v>
      </c>
      <c r="I140">
        <v>0.56402054044951799</v>
      </c>
      <c r="J140">
        <v>104.04821160936497</v>
      </c>
      <c r="K140">
        <v>102.26392047103599</v>
      </c>
      <c r="L140">
        <v>40.444205237198211</v>
      </c>
      <c r="M140">
        <v>40.910777244701976</v>
      </c>
      <c r="N140">
        <v>40.444205237198211</v>
      </c>
      <c r="O140">
        <v>40.910777244701976</v>
      </c>
      <c r="P140">
        <v>28.457969361011763</v>
      </c>
      <c r="Q140">
        <v>29.003600692179987</v>
      </c>
      <c r="T140">
        <v>81.455100000000002</v>
      </c>
      <c r="U140">
        <v>81.007000000000005</v>
      </c>
    </row>
    <row r="141" spans="1:23">
      <c r="A141">
        <v>2009</v>
      </c>
      <c r="B141" t="s">
        <v>21</v>
      </c>
      <c r="C141">
        <v>7</v>
      </c>
      <c r="D141">
        <v>58163.293594306815</v>
      </c>
      <c r="E141">
        <v>-6158.7730498457386</v>
      </c>
      <c r="F141">
        <v>10.971009740492345</v>
      </c>
      <c r="G141">
        <v>-0.1006482935059001</v>
      </c>
      <c r="H141">
        <v>1.3047099102433599</v>
      </c>
      <c r="I141">
        <v>3.4162679425837501</v>
      </c>
      <c r="J141">
        <v>89.755031957276486</v>
      </c>
      <c r="K141">
        <v>104.82822361737914</v>
      </c>
      <c r="L141">
        <v>41.942393866246881</v>
      </c>
      <c r="M141">
        <v>36.760978534197072</v>
      </c>
      <c r="N141">
        <v>41.942393866246881</v>
      </c>
      <c r="O141">
        <v>36.760978534197072</v>
      </c>
      <c r="P141">
        <v>22.566500959808639</v>
      </c>
      <c r="Q141">
        <v>26.888346332926815</v>
      </c>
      <c r="T141">
        <v>80.271500000000003</v>
      </c>
      <c r="U141">
        <v>81.120199999999997</v>
      </c>
      <c r="V141">
        <v>0.62081929084619336</v>
      </c>
      <c r="W141">
        <v>3.7615042528699995E-2</v>
      </c>
    </row>
    <row r="142" spans="1:23">
      <c r="A142">
        <v>2012</v>
      </c>
      <c r="B142" t="s">
        <v>21</v>
      </c>
      <c r="C142">
        <v>7</v>
      </c>
      <c r="D142">
        <v>58507.500209627207</v>
      </c>
      <c r="E142">
        <v>-3246.1598625531769</v>
      </c>
      <c r="F142">
        <v>10.97691023371349</v>
      </c>
      <c r="G142">
        <v>-5.3998291444166568E-2</v>
      </c>
      <c r="H142">
        <v>2.3979148566463899</v>
      </c>
      <c r="I142">
        <v>2.7586822605124599</v>
      </c>
      <c r="J142">
        <v>103.24099921794279</v>
      </c>
      <c r="K142">
        <v>101.24574005308487</v>
      </c>
      <c r="L142">
        <v>43.523700766542731</v>
      </c>
      <c r="M142">
        <v>42.386295830639561</v>
      </c>
      <c r="N142">
        <v>43.523700766542731</v>
      </c>
      <c r="O142">
        <v>42.386295830639561</v>
      </c>
      <c r="P142">
        <v>25.741729967125799</v>
      </c>
      <c r="Q142">
        <v>25.715188084987634</v>
      </c>
      <c r="T142">
        <v>81.558599999999998</v>
      </c>
      <c r="U142">
        <v>81.932199999999995</v>
      </c>
      <c r="V142">
        <v>0.35311035996238677</v>
      </c>
      <c r="W142">
        <v>-5.2845893694293287E-2</v>
      </c>
    </row>
    <row r="143" spans="1:23">
      <c r="A143">
        <v>1997</v>
      </c>
      <c r="B143" t="s">
        <v>21</v>
      </c>
      <c r="C143">
        <v>7</v>
      </c>
      <c r="D143">
        <v>32835.928766610246</v>
      </c>
      <c r="E143">
        <v>-2814.7955753996066</v>
      </c>
      <c r="F143">
        <v>10.39927858409713</v>
      </c>
      <c r="G143">
        <v>-8.2246159687844766E-2</v>
      </c>
      <c r="H143">
        <v>2.1821667790711698</v>
      </c>
      <c r="I143">
        <v>2.1262980227557899</v>
      </c>
      <c r="J143">
        <v>71.168428684729207</v>
      </c>
      <c r="K143">
        <v>68.47128372168261</v>
      </c>
      <c r="L143">
        <v>39.329429758779334</v>
      </c>
      <c r="M143">
        <v>40.990272273405729</v>
      </c>
      <c r="N143">
        <v>39.329429758779334</v>
      </c>
      <c r="O143">
        <v>40.990272273405729</v>
      </c>
      <c r="P143">
        <v>24.302486534995641</v>
      </c>
      <c r="Q143">
        <v>23.668372159359336</v>
      </c>
      <c r="R143">
        <v>5.0750000000000002</v>
      </c>
      <c r="S143">
        <v>5.9</v>
      </c>
      <c r="T143">
        <v>80.411000000000001</v>
      </c>
      <c r="U143">
        <v>80.570599999999999</v>
      </c>
      <c r="V143">
        <v>-0.1362308985251133</v>
      </c>
      <c r="W143">
        <v>-0.31974437572981024</v>
      </c>
    </row>
    <row r="144" spans="1:23">
      <c r="A144">
        <v>2000</v>
      </c>
      <c r="B144" t="s">
        <v>21</v>
      </c>
      <c r="C144">
        <v>7</v>
      </c>
      <c r="D144">
        <v>30743.559173584672</v>
      </c>
      <c r="E144">
        <v>-2697.2424464791002</v>
      </c>
      <c r="F144">
        <v>10.333435793525718</v>
      </c>
      <c r="G144">
        <v>-8.4096245277457626E-2</v>
      </c>
      <c r="H144">
        <v>2.9032820323645701</v>
      </c>
      <c r="I144">
        <v>2.4977954440452801</v>
      </c>
      <c r="J144">
        <v>82.983950706602997</v>
      </c>
      <c r="K144">
        <v>72.69719964462945</v>
      </c>
      <c r="L144">
        <v>36.793396999951767</v>
      </c>
      <c r="M144">
        <v>38.175834319355047</v>
      </c>
      <c r="N144">
        <v>36.793396999951767</v>
      </c>
      <c r="O144">
        <v>38.175834319355047</v>
      </c>
      <c r="P144">
        <v>25.179615965847805</v>
      </c>
      <c r="Q144">
        <v>24.51690894047119</v>
      </c>
      <c r="R144">
        <v>4.9249999999999998</v>
      </c>
      <c r="S144">
        <v>4.7</v>
      </c>
      <c r="T144">
        <v>78.2834</v>
      </c>
      <c r="U144">
        <v>78.318899999999999</v>
      </c>
      <c r="V144">
        <v>0.10262620309788333</v>
      </c>
      <c r="W144">
        <v>-0.2933131609652343</v>
      </c>
    </row>
    <row r="145" spans="1:23">
      <c r="A145">
        <v>2010</v>
      </c>
      <c r="B145" t="s">
        <v>21</v>
      </c>
      <c r="C145">
        <v>7</v>
      </c>
      <c r="D145">
        <v>58041.411224560128</v>
      </c>
      <c r="E145">
        <v>-121.88236974668689</v>
      </c>
      <c r="F145">
        <v>10.968912021391709</v>
      </c>
      <c r="G145">
        <v>-2.0977191006359419E-3</v>
      </c>
      <c r="H145">
        <v>2.3109243697478901</v>
      </c>
      <c r="I145">
        <v>1.3047099102433599</v>
      </c>
      <c r="J145">
        <v>94.099979789345326</v>
      </c>
      <c r="K145">
        <v>89.755031957276486</v>
      </c>
      <c r="L145">
        <v>42.268596287203344</v>
      </c>
      <c r="M145">
        <v>41.942393866246881</v>
      </c>
      <c r="N145">
        <v>42.268596287203344</v>
      </c>
      <c r="O145">
        <v>41.942393866246881</v>
      </c>
      <c r="P145">
        <v>24.627500750072151</v>
      </c>
      <c r="Q145">
        <v>22.566500959808639</v>
      </c>
      <c r="T145">
        <v>81.679100000000005</v>
      </c>
      <c r="U145">
        <v>80.271500000000003</v>
      </c>
      <c r="V145">
        <v>0.47340639926441003</v>
      </c>
    </row>
    <row r="146" spans="1:23">
      <c r="A146">
        <v>2001</v>
      </c>
      <c r="B146" t="s">
        <v>21</v>
      </c>
      <c r="C146">
        <v>7</v>
      </c>
      <c r="D146">
        <v>30751.649460384331</v>
      </c>
      <c r="E146">
        <v>8.0902867996592249</v>
      </c>
      <c r="F146">
        <v>10.333698912784145</v>
      </c>
      <c r="G146">
        <v>2.6311925842747996E-4</v>
      </c>
      <c r="H146">
        <v>2.3378700025526098</v>
      </c>
      <c r="I146">
        <v>2.9032820323645701</v>
      </c>
      <c r="J146">
        <v>83.968586814978352</v>
      </c>
      <c r="K146">
        <v>82.983950706602997</v>
      </c>
      <c r="L146">
        <v>36.625481398092347</v>
      </c>
      <c r="M146">
        <v>36.793396999951767</v>
      </c>
      <c r="N146">
        <v>36.625481398092347</v>
      </c>
      <c r="O146">
        <v>36.793396999951767</v>
      </c>
      <c r="P146">
        <v>26.009016151024568</v>
      </c>
      <c r="Q146">
        <v>25.179615965847805</v>
      </c>
      <c r="R146">
        <v>4.9000000000000004</v>
      </c>
      <c r="S146">
        <v>4.9249999999999998</v>
      </c>
      <c r="T146">
        <v>85.071200000000005</v>
      </c>
      <c r="U146">
        <v>78.2834</v>
      </c>
      <c r="V146">
        <v>0.29038516988700008</v>
      </c>
      <c r="W146">
        <v>-0.28947503005084235</v>
      </c>
    </row>
    <row r="147" spans="1:23">
      <c r="A147">
        <v>1999</v>
      </c>
      <c r="B147" t="s">
        <v>21</v>
      </c>
      <c r="C147">
        <v>7</v>
      </c>
      <c r="D147">
        <v>33440.801620063772</v>
      </c>
      <c r="E147">
        <v>72.646769159269752</v>
      </c>
      <c r="F147">
        <v>10.417532038803175</v>
      </c>
      <c r="G147">
        <v>2.1747622363559316E-3</v>
      </c>
      <c r="H147">
        <v>2.4977954440452801</v>
      </c>
      <c r="I147">
        <v>1.8456512200789099</v>
      </c>
      <c r="J147">
        <v>72.69719964462945</v>
      </c>
      <c r="K147">
        <v>71.29911938400727</v>
      </c>
      <c r="L147">
        <v>38.175834319355047</v>
      </c>
      <c r="M147">
        <v>38.975605149461884</v>
      </c>
      <c r="N147">
        <v>38.175834319355047</v>
      </c>
      <c r="O147">
        <v>38.975605149461884</v>
      </c>
      <c r="P147">
        <v>24.51690894047119</v>
      </c>
      <c r="Q147">
        <v>23.819043366347817</v>
      </c>
      <c r="R147">
        <v>4.7</v>
      </c>
      <c r="S147">
        <v>4.8250000000000002</v>
      </c>
      <c r="T147">
        <v>78.318899999999999</v>
      </c>
      <c r="U147">
        <v>79.533600000000007</v>
      </c>
      <c r="V147">
        <v>-7.2336451970053325E-2</v>
      </c>
      <c r="W147">
        <v>0.51388064285177348</v>
      </c>
    </row>
    <row r="148" spans="1:23">
      <c r="A148">
        <v>1996</v>
      </c>
      <c r="B148" t="s">
        <v>21</v>
      </c>
      <c r="C148">
        <v>7</v>
      </c>
      <c r="D148">
        <v>35650.724342009853</v>
      </c>
      <c r="E148">
        <v>299.34363547527028</v>
      </c>
      <c r="F148">
        <v>10.481524743784975</v>
      </c>
      <c r="G148">
        <v>8.4320150466403732E-3</v>
      </c>
      <c r="H148">
        <v>2.1262980227557899</v>
      </c>
      <c r="I148">
        <v>2.0836084238285002</v>
      </c>
      <c r="J148">
        <v>68.47128372168261</v>
      </c>
      <c r="K148">
        <v>68.514582487122311</v>
      </c>
      <c r="L148">
        <v>40.990272273405729</v>
      </c>
      <c r="M148">
        <v>42.324186696742736</v>
      </c>
      <c r="N148">
        <v>40.990272273405729</v>
      </c>
      <c r="O148">
        <v>42.324186696742736</v>
      </c>
      <c r="P148">
        <v>23.668372159359336</v>
      </c>
      <c r="Q148">
        <v>23.624002740625606</v>
      </c>
      <c r="R148">
        <v>5.9</v>
      </c>
      <c r="S148">
        <v>6.4749999999999996</v>
      </c>
      <c r="T148">
        <v>80.570599999999999</v>
      </c>
      <c r="V148">
        <v>-0.18421301300494997</v>
      </c>
      <c r="W148">
        <v>0.21607729659480665</v>
      </c>
    </row>
    <row r="149" spans="1:23">
      <c r="A149">
        <v>1998</v>
      </c>
      <c r="B149" t="s">
        <v>21</v>
      </c>
      <c r="C149">
        <v>7</v>
      </c>
      <c r="D149">
        <v>33368.154850904502</v>
      </c>
      <c r="E149">
        <v>532.226084294256</v>
      </c>
      <c r="F149">
        <v>10.415357276566819</v>
      </c>
      <c r="G149">
        <v>1.607869246968896E-2</v>
      </c>
      <c r="H149">
        <v>1.8456512200789099</v>
      </c>
      <c r="I149">
        <v>2.1821667790711698</v>
      </c>
      <c r="J149">
        <v>71.29911938400727</v>
      </c>
      <c r="K149">
        <v>71.168428684729207</v>
      </c>
      <c r="L149">
        <v>38.975605149461884</v>
      </c>
      <c r="M149">
        <v>39.329429758779334</v>
      </c>
      <c r="N149">
        <v>38.975605149461884</v>
      </c>
      <c r="O149">
        <v>39.329429758779334</v>
      </c>
      <c r="P149">
        <v>23.819043366347817</v>
      </c>
      <c r="Q149">
        <v>24.302486534995641</v>
      </c>
      <c r="R149">
        <v>4.8250000000000002</v>
      </c>
      <c r="S149">
        <v>5.0750000000000002</v>
      </c>
      <c r="T149">
        <v>79.533600000000007</v>
      </c>
      <c r="U149">
        <v>80.411000000000001</v>
      </c>
      <c r="V149">
        <v>-8.1424870625813342E-2</v>
      </c>
      <c r="W149">
        <v>-0.21596960618776664</v>
      </c>
    </row>
    <row r="150" spans="1:23">
      <c r="A150">
        <v>2014</v>
      </c>
      <c r="B150" t="s">
        <v>21</v>
      </c>
      <c r="C150">
        <v>7</v>
      </c>
      <c r="D150">
        <v>62548.985017437131</v>
      </c>
      <c r="E150">
        <v>1357.7923913942941</v>
      </c>
      <c r="F150">
        <v>11.043705289023787</v>
      </c>
      <c r="G150">
        <v>2.1946742218769799E-2</v>
      </c>
      <c r="H150">
        <v>0.56402054044951799</v>
      </c>
      <c r="I150">
        <v>0.789071780078061</v>
      </c>
      <c r="J150">
        <v>102.26392047103599</v>
      </c>
      <c r="K150">
        <v>103.05014777084455</v>
      </c>
      <c r="L150">
        <v>40.910777244701976</v>
      </c>
      <c r="M150">
        <v>41.413770283835063</v>
      </c>
      <c r="N150">
        <v>40.910777244701976</v>
      </c>
      <c r="O150">
        <v>41.413770283835063</v>
      </c>
      <c r="P150">
        <v>29.003600692179987</v>
      </c>
      <c r="Q150">
        <v>27.452001472261571</v>
      </c>
      <c r="T150">
        <v>81.007000000000005</v>
      </c>
      <c r="U150">
        <v>81.282600000000002</v>
      </c>
      <c r="W150">
        <v>-0.26255098120696668</v>
      </c>
    </row>
    <row r="151" spans="1:23">
      <c r="A151">
        <v>2005</v>
      </c>
      <c r="B151" t="s">
        <v>21</v>
      </c>
      <c r="C151">
        <v>7</v>
      </c>
      <c r="D151">
        <v>48799.820370324735</v>
      </c>
      <c r="E151">
        <v>2288.2157992900538</v>
      </c>
      <c r="F151">
        <v>10.795481910898495</v>
      </c>
      <c r="G151">
        <v>4.8024789790718003E-2</v>
      </c>
      <c r="H151">
        <v>1.81781458291257</v>
      </c>
      <c r="I151">
        <v>1.15435693124937</v>
      </c>
      <c r="J151">
        <v>89.399766958556967</v>
      </c>
      <c r="K151">
        <v>82.2077807385254</v>
      </c>
      <c r="L151">
        <v>34.899847665550219</v>
      </c>
      <c r="M151">
        <v>36.812126950778918</v>
      </c>
      <c r="N151">
        <v>34.899847665550219</v>
      </c>
      <c r="O151">
        <v>36.812126950778918</v>
      </c>
      <c r="P151">
        <v>26.408068533069702</v>
      </c>
      <c r="Q151">
        <v>26.121326655949133</v>
      </c>
      <c r="T151">
        <v>81.907899999999998</v>
      </c>
      <c r="U151">
        <v>84.810699999999997</v>
      </c>
      <c r="V151">
        <v>0.3819790514099734</v>
      </c>
      <c r="W151">
        <v>-0.25785979060503667</v>
      </c>
    </row>
    <row r="152" spans="1:23">
      <c r="A152">
        <v>1994</v>
      </c>
      <c r="B152" t="s">
        <v>21</v>
      </c>
      <c r="C152">
        <v>7</v>
      </c>
      <c r="D152">
        <v>29995.565218950873</v>
      </c>
      <c r="E152">
        <v>2397.5937355728784</v>
      </c>
      <c r="F152">
        <v>10.308804823681976</v>
      </c>
      <c r="G152">
        <v>8.3307271656828163E-2</v>
      </c>
      <c r="H152">
        <v>1.9920146380952299</v>
      </c>
      <c r="I152">
        <v>1.25785667953261</v>
      </c>
      <c r="J152">
        <v>67.780578806104174</v>
      </c>
      <c r="K152">
        <v>65.604987150848814</v>
      </c>
      <c r="L152">
        <v>40.707610899579777</v>
      </c>
      <c r="M152">
        <v>40.288389666395972</v>
      </c>
      <c r="N152">
        <v>40.707610899579777</v>
      </c>
      <c r="O152">
        <v>40.288389666395972</v>
      </c>
      <c r="P152">
        <v>22.451238464542936</v>
      </c>
      <c r="Q152">
        <v>22.793848444102206</v>
      </c>
      <c r="R152">
        <v>6.4249999999999998</v>
      </c>
      <c r="S152">
        <v>3.9350000000000001</v>
      </c>
      <c r="W152">
        <v>-0.13539067901769999</v>
      </c>
    </row>
    <row r="153" spans="1:23">
      <c r="A153">
        <v>2002</v>
      </c>
      <c r="B153" t="s">
        <v>21</v>
      </c>
      <c r="C153">
        <v>7</v>
      </c>
      <c r="D153">
        <v>33228.69290871008</v>
      </c>
      <c r="E153">
        <v>2477.0434483257486</v>
      </c>
      <c r="F153">
        <v>10.411169025898818</v>
      </c>
      <c r="G153">
        <v>7.7470113114673111E-2</v>
      </c>
      <c r="H153">
        <v>2.4244366121969398</v>
      </c>
      <c r="I153">
        <v>2.3378700025526098</v>
      </c>
      <c r="J153">
        <v>84.556939765477694</v>
      </c>
      <c r="K153">
        <v>83.968586814978352</v>
      </c>
      <c r="L153">
        <v>36.638490049075671</v>
      </c>
      <c r="M153">
        <v>36.625481398092347</v>
      </c>
      <c r="N153">
        <v>36.638490049075671</v>
      </c>
      <c r="O153">
        <v>36.625481398092347</v>
      </c>
      <c r="P153">
        <v>25.328351528085335</v>
      </c>
      <c r="Q153">
        <v>26.009016151024568</v>
      </c>
      <c r="R153">
        <v>4.7</v>
      </c>
      <c r="S153">
        <v>4.9000000000000004</v>
      </c>
      <c r="T153">
        <v>86.183300000000003</v>
      </c>
      <c r="U153">
        <v>85.071200000000005</v>
      </c>
      <c r="V153">
        <v>0.10026403826456999</v>
      </c>
      <c r="W153">
        <v>-0.16677594944574334</v>
      </c>
    </row>
    <row r="154" spans="1:23">
      <c r="A154">
        <v>2013</v>
      </c>
      <c r="B154" t="s">
        <v>21</v>
      </c>
      <c r="C154">
        <v>7</v>
      </c>
      <c r="D154">
        <v>61191.192626042837</v>
      </c>
      <c r="E154">
        <v>2683.6924164156299</v>
      </c>
      <c r="F154">
        <v>11.021758546805017</v>
      </c>
      <c r="G154">
        <v>4.4848313091527814E-2</v>
      </c>
      <c r="H154">
        <v>0.789071780078061</v>
      </c>
      <c r="I154">
        <v>2.3979148566463899</v>
      </c>
      <c r="J154">
        <v>103.05014777084455</v>
      </c>
      <c r="K154">
        <v>103.24099921794279</v>
      </c>
      <c r="L154">
        <v>41.413770283835063</v>
      </c>
      <c r="M154">
        <v>43.523700766542731</v>
      </c>
      <c r="N154">
        <v>41.413770283835063</v>
      </c>
      <c r="O154">
        <v>43.523700766542731</v>
      </c>
      <c r="P154">
        <v>27.452001472261571</v>
      </c>
      <c r="Q154">
        <v>25.741729967125799</v>
      </c>
      <c r="T154">
        <v>81.282600000000002</v>
      </c>
      <c r="U154">
        <v>81.558599999999998</v>
      </c>
      <c r="W154">
        <v>7.7227266641436657E-2</v>
      </c>
    </row>
    <row r="155" spans="1:23">
      <c r="A155">
        <v>2006</v>
      </c>
      <c r="B155" t="s">
        <v>21</v>
      </c>
      <c r="C155">
        <v>7</v>
      </c>
      <c r="D155">
        <v>52026.993112415512</v>
      </c>
      <c r="E155">
        <v>3227.1727420907773</v>
      </c>
      <c r="F155">
        <v>10.859517961194324</v>
      </c>
      <c r="G155">
        <v>6.4036050295829483E-2</v>
      </c>
      <c r="H155">
        <v>1.92422138464588</v>
      </c>
      <c r="I155">
        <v>1.81781458291257</v>
      </c>
      <c r="J155">
        <v>97.366697181172952</v>
      </c>
      <c r="K155">
        <v>89.399766958556967</v>
      </c>
      <c r="L155">
        <v>33.228751798176262</v>
      </c>
      <c r="M155">
        <v>34.899847665550219</v>
      </c>
      <c r="N155">
        <v>33.228751798176262</v>
      </c>
      <c r="O155">
        <v>34.899847665550219</v>
      </c>
      <c r="P155">
        <v>27.646176663132692</v>
      </c>
      <c r="Q155">
        <v>26.408068533069702</v>
      </c>
      <c r="T155">
        <v>80.576400000000007</v>
      </c>
      <c r="U155">
        <v>81.907899999999998</v>
      </c>
      <c r="V155">
        <v>0.58152199681027328</v>
      </c>
      <c r="W155">
        <v>-0.31958388844515784</v>
      </c>
    </row>
    <row r="156" spans="1:23">
      <c r="A156">
        <v>2011</v>
      </c>
      <c r="B156" t="s">
        <v>21</v>
      </c>
      <c r="C156">
        <v>7</v>
      </c>
      <c r="D156">
        <v>61753.660072180384</v>
      </c>
      <c r="E156">
        <v>3712.2488476202561</v>
      </c>
      <c r="F156">
        <v>11.030908525157656</v>
      </c>
      <c r="G156">
        <v>6.1996503765946898E-2</v>
      </c>
      <c r="H156">
        <v>2.7586822605124599</v>
      </c>
      <c r="I156">
        <v>2.3109243697478901</v>
      </c>
      <c r="J156">
        <v>101.24574005308487</v>
      </c>
      <c r="K156">
        <v>94.099979789345326</v>
      </c>
      <c r="L156">
        <v>42.386295830639561</v>
      </c>
      <c r="M156">
        <v>42.268596287203344</v>
      </c>
      <c r="N156">
        <v>42.386295830639561</v>
      </c>
      <c r="O156">
        <v>42.268596287203344</v>
      </c>
      <c r="P156">
        <v>25.715188084987634</v>
      </c>
      <c r="Q156">
        <v>24.627500750072151</v>
      </c>
      <c r="T156">
        <v>81.932199999999995</v>
      </c>
      <c r="U156">
        <v>81.679100000000005</v>
      </c>
      <c r="V156">
        <v>0.44974821281762667</v>
      </c>
    </row>
    <row r="157" spans="1:23">
      <c r="A157">
        <v>1995</v>
      </c>
      <c r="B157" t="s">
        <v>21</v>
      </c>
      <c r="C157">
        <v>7</v>
      </c>
      <c r="D157">
        <v>35351.380706534583</v>
      </c>
      <c r="E157">
        <v>5355.8154875837099</v>
      </c>
      <c r="F157">
        <v>10.473092728738335</v>
      </c>
      <c r="G157">
        <v>0.1642879050563586</v>
      </c>
      <c r="H157">
        <v>2.0836084238285002</v>
      </c>
      <c r="I157">
        <v>1.9920146380952299</v>
      </c>
      <c r="J157">
        <v>68.514582487122311</v>
      </c>
      <c r="K157">
        <v>67.780578806104174</v>
      </c>
      <c r="L157">
        <v>42.324186696742736</v>
      </c>
      <c r="M157">
        <v>40.707610899579777</v>
      </c>
      <c r="N157">
        <v>42.324186696742736</v>
      </c>
      <c r="O157">
        <v>40.707610899579777</v>
      </c>
      <c r="P157">
        <v>23.624002740625606</v>
      </c>
      <c r="Q157">
        <v>22.451238464542936</v>
      </c>
      <c r="R157">
        <v>6.4749999999999996</v>
      </c>
      <c r="S157">
        <v>6.4249999999999998</v>
      </c>
      <c r="W157">
        <v>-0.24051238364398064</v>
      </c>
    </row>
    <row r="158" spans="1:23">
      <c r="A158">
        <v>2008</v>
      </c>
      <c r="B158" t="s">
        <v>21</v>
      </c>
      <c r="C158">
        <v>7</v>
      </c>
      <c r="D158">
        <v>64322.066644152554</v>
      </c>
      <c r="E158">
        <v>5835.0216325120855</v>
      </c>
      <c r="F158">
        <v>11.071658033998245</v>
      </c>
      <c r="G158">
        <v>9.5097478095057753E-2</v>
      </c>
      <c r="H158">
        <v>3.4162679425837501</v>
      </c>
      <c r="I158">
        <v>1.69326586220319</v>
      </c>
      <c r="J158">
        <v>104.82822361737914</v>
      </c>
      <c r="K158">
        <v>100.06786113770922</v>
      </c>
      <c r="L158">
        <v>36.760978534197072</v>
      </c>
      <c r="M158">
        <v>36.066756956485484</v>
      </c>
      <c r="N158">
        <v>36.760978534197072</v>
      </c>
      <c r="O158">
        <v>36.066756956485484</v>
      </c>
      <c r="P158">
        <v>26.888346332926815</v>
      </c>
      <c r="Q158">
        <v>26.740644532971196</v>
      </c>
      <c r="T158">
        <v>81.120199999999997</v>
      </c>
      <c r="U158">
        <v>80.745400000000004</v>
      </c>
      <c r="V158">
        <v>0.79800598970823022</v>
      </c>
      <c r="W158">
        <v>-0.15402944063412</v>
      </c>
    </row>
    <row r="159" spans="1:23">
      <c r="A159">
        <v>2004</v>
      </c>
      <c r="B159" t="s">
        <v>21</v>
      </c>
      <c r="C159">
        <v>7</v>
      </c>
      <c r="D159">
        <v>46511.604571034681</v>
      </c>
      <c r="E159">
        <v>6052.8339307508286</v>
      </c>
      <c r="F159">
        <v>10.747457121107777</v>
      </c>
      <c r="G159">
        <v>0.13941839541800505</v>
      </c>
      <c r="H159">
        <v>1.15435693124937</v>
      </c>
      <c r="I159">
        <v>2.0750782064650402</v>
      </c>
      <c r="J159">
        <v>82.2077807385254</v>
      </c>
      <c r="K159">
        <v>80.881725504280141</v>
      </c>
      <c r="L159">
        <v>36.812126950778918</v>
      </c>
      <c r="M159">
        <v>37.081442783057049</v>
      </c>
      <c r="N159">
        <v>36.812126950778918</v>
      </c>
      <c r="O159">
        <v>37.081442783057049</v>
      </c>
      <c r="P159">
        <v>26.121326655949133</v>
      </c>
      <c r="Q159">
        <v>25.47912970941378</v>
      </c>
      <c r="T159">
        <v>84.810699999999997</v>
      </c>
      <c r="U159">
        <v>85.666799999999995</v>
      </c>
      <c r="V159">
        <v>9.6194925600440073E-2</v>
      </c>
      <c r="W159">
        <v>1.4561318119142468</v>
      </c>
    </row>
    <row r="160" spans="1:23">
      <c r="A160">
        <v>2007</v>
      </c>
      <c r="B160" t="s">
        <v>21</v>
      </c>
      <c r="C160">
        <v>7</v>
      </c>
      <c r="D160">
        <v>58487.045011640468</v>
      </c>
      <c r="E160">
        <v>6460.0518992249563</v>
      </c>
      <c r="F160">
        <v>10.976560555903188</v>
      </c>
      <c r="G160">
        <v>0.11704259470886313</v>
      </c>
      <c r="H160">
        <v>1.69326586220319</v>
      </c>
      <c r="I160">
        <v>1.92422138464588</v>
      </c>
      <c r="J160">
        <v>100.06786113770922</v>
      </c>
      <c r="K160">
        <v>97.366697181172952</v>
      </c>
      <c r="L160">
        <v>36.066756956485484</v>
      </c>
      <c r="M160">
        <v>33.228751798176262</v>
      </c>
      <c r="N160">
        <v>36.066756956485484</v>
      </c>
      <c r="O160">
        <v>33.228751798176262</v>
      </c>
      <c r="P160">
        <v>26.740644532971196</v>
      </c>
      <c r="Q160">
        <v>27.646176663132692</v>
      </c>
      <c r="T160">
        <v>80.745400000000004</v>
      </c>
      <c r="U160">
        <v>80.576400000000007</v>
      </c>
      <c r="V160">
        <v>0.79779313940072338</v>
      </c>
      <c r="W160">
        <v>0.58860432065592005</v>
      </c>
    </row>
    <row r="161" spans="1:23">
      <c r="A161">
        <v>2003</v>
      </c>
      <c r="B161" t="s">
        <v>21</v>
      </c>
      <c r="C161">
        <v>7</v>
      </c>
      <c r="D161">
        <v>40458.770640283852</v>
      </c>
      <c r="E161">
        <v>7230.0777315737723</v>
      </c>
      <c r="F161">
        <v>10.608038725689772</v>
      </c>
      <c r="G161">
        <v>0.19686969979095359</v>
      </c>
      <c r="H161">
        <v>2.0750782064650402</v>
      </c>
      <c r="I161">
        <v>2.4244366121969398</v>
      </c>
      <c r="J161">
        <v>80.881725504280141</v>
      </c>
      <c r="K161">
        <v>84.556939765477694</v>
      </c>
      <c r="L161">
        <v>37.081442783057049</v>
      </c>
      <c r="M161">
        <v>36.638490049075671</v>
      </c>
      <c r="N161">
        <v>37.081442783057049</v>
      </c>
      <c r="O161">
        <v>36.638490049075671</v>
      </c>
      <c r="P161">
        <v>25.47912970941378</v>
      </c>
      <c r="Q161">
        <v>25.328351528085335</v>
      </c>
      <c r="S161">
        <v>4.7</v>
      </c>
      <c r="T161">
        <v>85.666799999999995</v>
      </c>
      <c r="U161">
        <v>86.183300000000003</v>
      </c>
      <c r="V161">
        <v>2.450113518209E-2</v>
      </c>
      <c r="W161">
        <v>0.69309888591944002</v>
      </c>
    </row>
    <row r="162" spans="1:23">
      <c r="A162">
        <v>1993</v>
      </c>
      <c r="B162" t="s">
        <v>21</v>
      </c>
      <c r="C162">
        <v>7</v>
      </c>
      <c r="D162">
        <v>27597.971483377994</v>
      </c>
      <c r="E162" t="s">
        <v>141</v>
      </c>
      <c r="F162">
        <v>10.225497552025148</v>
      </c>
      <c r="G162" t="s">
        <v>141</v>
      </c>
      <c r="H162">
        <v>1.25785667953261</v>
      </c>
      <c r="I162" t="s">
        <v>141</v>
      </c>
      <c r="J162">
        <v>65.604987150848814</v>
      </c>
      <c r="K162" t="s">
        <v>141</v>
      </c>
      <c r="L162">
        <v>40.288389666395972</v>
      </c>
      <c r="M162" t="s">
        <v>141</v>
      </c>
      <c r="N162">
        <v>40.288389666395972</v>
      </c>
      <c r="O162" t="s">
        <v>141</v>
      </c>
      <c r="P162">
        <v>22.793848444102206</v>
      </c>
      <c r="Q162" t="s">
        <v>141</v>
      </c>
      <c r="R162">
        <v>3.9350000000000001</v>
      </c>
      <c r="S162" t="s">
        <v>141</v>
      </c>
      <c r="U162" t="s">
        <v>141</v>
      </c>
    </row>
    <row r="163" spans="1:23">
      <c r="A163">
        <v>2009</v>
      </c>
      <c r="B163" t="s">
        <v>20</v>
      </c>
      <c r="C163">
        <v>8</v>
      </c>
      <c r="D163">
        <v>14726.318278058745</v>
      </c>
      <c r="E163">
        <v>-3368.229774724321</v>
      </c>
      <c r="F163">
        <v>9.5973915310360418</v>
      </c>
      <c r="G163">
        <v>-0.20597442829084045</v>
      </c>
      <c r="H163">
        <v>-7.8408311281020507E-2</v>
      </c>
      <c r="I163">
        <v>10.3623580313683</v>
      </c>
      <c r="J163">
        <v>116.64964520159893</v>
      </c>
      <c r="K163">
        <v>137.52295309613686</v>
      </c>
      <c r="L163">
        <v>13.550000190734901</v>
      </c>
      <c r="M163">
        <v>5.4499998092651403</v>
      </c>
      <c r="N163">
        <v>40.573696444788439</v>
      </c>
      <c r="O163">
        <v>34.354344234089133</v>
      </c>
      <c r="P163">
        <v>23.177522943538207</v>
      </c>
      <c r="Q163">
        <v>22.724627401339976</v>
      </c>
      <c r="R163">
        <v>4.56691</v>
      </c>
      <c r="S163">
        <v>2.8304399999999998</v>
      </c>
      <c r="T163">
        <v>98.867199999999997</v>
      </c>
      <c r="U163">
        <v>93.377899999999997</v>
      </c>
      <c r="V163">
        <v>-0.26490292765519996</v>
      </c>
      <c r="W163">
        <v>-9.4094681756736673E-2</v>
      </c>
    </row>
    <row r="164" spans="1:23">
      <c r="A164">
        <v>2015</v>
      </c>
      <c r="B164" t="s">
        <v>20</v>
      </c>
      <c r="C164">
        <v>8</v>
      </c>
      <c r="D164">
        <v>17412.448673161278</v>
      </c>
      <c r="E164">
        <v>-2834.7506279495537</v>
      </c>
      <c r="F164">
        <v>9.764940670383</v>
      </c>
      <c r="G164">
        <v>-0.1508310864685285</v>
      </c>
      <c r="H164">
        <v>-0.49232600654733799</v>
      </c>
      <c r="I164">
        <v>-0.106175146521716</v>
      </c>
      <c r="J164">
        <v>150.68255442540777</v>
      </c>
      <c r="K164">
        <v>160.04887287904694</v>
      </c>
      <c r="L164">
        <v>6.1900000572204599</v>
      </c>
      <c r="M164">
        <v>7.3499999046325701</v>
      </c>
      <c r="N164">
        <v>36.09188855274941</v>
      </c>
      <c r="O164">
        <v>33.826511677571311</v>
      </c>
      <c r="P164">
        <v>26.585173851494638</v>
      </c>
      <c r="Q164">
        <v>27.576550389948057</v>
      </c>
      <c r="R164">
        <v>3.9777</v>
      </c>
      <c r="S164">
        <v>4.2563199999999997</v>
      </c>
      <c r="T164">
        <v>92.235100000000003</v>
      </c>
      <c r="U164">
        <v>93.141599999999997</v>
      </c>
      <c r="W164">
        <v>-0.32180259880578399</v>
      </c>
    </row>
    <row r="165" spans="1:23">
      <c r="A165">
        <v>2010</v>
      </c>
      <c r="B165" t="s">
        <v>20</v>
      </c>
      <c r="C165">
        <v>8</v>
      </c>
      <c r="D165">
        <v>14638.604817345657</v>
      </c>
      <c r="E165">
        <v>-87.713460713088352</v>
      </c>
      <c r="F165">
        <v>9.5914174836123944</v>
      </c>
      <c r="G165">
        <v>-5.9740474236473773E-3</v>
      </c>
      <c r="H165">
        <v>2.97204512015696</v>
      </c>
      <c r="I165">
        <v>-7.8408311281020507E-2</v>
      </c>
      <c r="J165">
        <v>143.80015154520328</v>
      </c>
      <c r="K165">
        <v>116.64964520159893</v>
      </c>
      <c r="L165">
        <v>16.709999084472699</v>
      </c>
      <c r="M165">
        <v>13.550000190734901</v>
      </c>
      <c r="N165">
        <v>37.867614350012914</v>
      </c>
      <c r="O165">
        <v>40.573696444788439</v>
      </c>
      <c r="P165">
        <v>23.055290051235993</v>
      </c>
      <c r="Q165">
        <v>23.177522943538207</v>
      </c>
      <c r="R165">
        <v>6.6541499999999996</v>
      </c>
      <c r="S165">
        <v>4.56691</v>
      </c>
      <c r="T165">
        <v>97.739000000000004</v>
      </c>
      <c r="U165">
        <v>98.867199999999997</v>
      </c>
      <c r="V165">
        <v>-0.26981119668432796</v>
      </c>
    </row>
    <row r="166" spans="1:23">
      <c r="A166">
        <v>2000</v>
      </c>
      <c r="B166" t="s">
        <v>20</v>
      </c>
      <c r="C166">
        <v>8</v>
      </c>
      <c r="D166">
        <v>4070.0328269871361</v>
      </c>
      <c r="E166">
        <v>-49.314566920999823</v>
      </c>
      <c r="F166">
        <v>8.3114063440029184</v>
      </c>
      <c r="G166">
        <v>-1.2043686257261044E-2</v>
      </c>
      <c r="H166">
        <v>4.0184895250875998</v>
      </c>
      <c r="I166">
        <v>3.29611089718906</v>
      </c>
      <c r="J166">
        <v>126.51353119319896</v>
      </c>
      <c r="K166">
        <v>144.87176331333137</v>
      </c>
      <c r="L166">
        <v>13.3599996566772</v>
      </c>
      <c r="M166">
        <v>11.569999694824199</v>
      </c>
      <c r="N166">
        <v>32.773860331303148</v>
      </c>
      <c r="O166">
        <v>36.553424612098837</v>
      </c>
      <c r="P166">
        <v>23.92212653560426</v>
      </c>
      <c r="R166">
        <v>3.6738300000000002</v>
      </c>
      <c r="S166">
        <v>6.8983299999999996</v>
      </c>
      <c r="T166">
        <v>97.507000000000005</v>
      </c>
      <c r="U166">
        <v>98.690200000000004</v>
      </c>
      <c r="V166">
        <v>-0.21231421598404598</v>
      </c>
      <c r="W166">
        <v>-0.21231421598404598</v>
      </c>
    </row>
    <row r="167" spans="1:23">
      <c r="A167">
        <v>2012</v>
      </c>
      <c r="B167" t="s">
        <v>20</v>
      </c>
      <c r="C167">
        <v>8</v>
      </c>
      <c r="D167">
        <v>17421.890222737758</v>
      </c>
      <c r="E167">
        <v>-32.953201905751484</v>
      </c>
      <c r="F167">
        <v>9.765482753287797</v>
      </c>
      <c r="G167">
        <v>-1.889695981574846E-3</v>
      </c>
      <c r="H167">
        <v>3.9333998729697899</v>
      </c>
      <c r="I167">
        <v>4.9819013145361</v>
      </c>
      <c r="J167">
        <v>170.42833426995264</v>
      </c>
      <c r="K167">
        <v>167.34994921714684</v>
      </c>
      <c r="L167">
        <v>10.0200004577637</v>
      </c>
      <c r="M167">
        <v>12.329999923706101</v>
      </c>
      <c r="N167">
        <v>33.900956294005738</v>
      </c>
      <c r="O167">
        <v>34.517797001275611</v>
      </c>
      <c r="P167">
        <v>27.126586246145827</v>
      </c>
      <c r="Q167">
        <v>26.536284091433203</v>
      </c>
      <c r="R167">
        <v>5.0729899999999999</v>
      </c>
      <c r="S167">
        <v>4.8494400000000004</v>
      </c>
      <c r="T167">
        <v>93.931600000000003</v>
      </c>
      <c r="U167">
        <v>95.418800000000005</v>
      </c>
      <c r="V167">
        <v>-0.28947503005084235</v>
      </c>
      <c r="W167">
        <v>-0.15517271340582267</v>
      </c>
    </row>
    <row r="168" spans="1:23">
      <c r="A168">
        <v>1999</v>
      </c>
      <c r="B168" t="s">
        <v>20</v>
      </c>
      <c r="C168">
        <v>8</v>
      </c>
      <c r="D168">
        <v>4119.3473939081359</v>
      </c>
      <c r="E168">
        <v>67.055123317864854</v>
      </c>
      <c r="F168">
        <v>8.3234500302601795</v>
      </c>
      <c r="G168">
        <v>1.6412037534733415E-2</v>
      </c>
      <c r="H168">
        <v>3.29611089718906</v>
      </c>
      <c r="I168">
        <v>8.2083333333329893</v>
      </c>
      <c r="J168">
        <v>144.87176331333137</v>
      </c>
      <c r="K168">
        <v>158.42896511035025</v>
      </c>
      <c r="L168">
        <v>11.569999694824199</v>
      </c>
      <c r="M168">
        <v>9.5100002288818395</v>
      </c>
      <c r="N168">
        <v>36.553424612098837</v>
      </c>
      <c r="O168">
        <v>35.169792083707193</v>
      </c>
      <c r="R168">
        <v>6.8983299999999996</v>
      </c>
      <c r="S168">
        <v>6.9850000000000003</v>
      </c>
      <c r="T168">
        <v>98.690200000000004</v>
      </c>
      <c r="U168">
        <v>98.679299999999998</v>
      </c>
      <c r="V168">
        <v>-0.23889126804623664</v>
      </c>
      <c r="W168">
        <v>0.49597956335233345</v>
      </c>
    </row>
    <row r="169" spans="1:23">
      <c r="A169">
        <v>1997</v>
      </c>
      <c r="B169" t="s">
        <v>20</v>
      </c>
      <c r="C169">
        <v>8</v>
      </c>
      <c r="D169">
        <v>3619.9454956801105</v>
      </c>
      <c r="E169">
        <v>267.21175479120029</v>
      </c>
      <c r="F169">
        <v>8.1942142482645082</v>
      </c>
      <c r="G169">
        <v>7.6682914170293159E-2</v>
      </c>
      <c r="H169">
        <v>10.5818789322146</v>
      </c>
      <c r="I169">
        <v>23.050343349517</v>
      </c>
      <c r="J169">
        <v>153.68046429977429</v>
      </c>
      <c r="K169">
        <v>134.09563542303835</v>
      </c>
      <c r="L169">
        <v>10.3699998855591</v>
      </c>
      <c r="M169">
        <v>9.9200000762939506</v>
      </c>
      <c r="N169">
        <v>33.527866896815709</v>
      </c>
      <c r="O169">
        <v>35.0589340297403</v>
      </c>
      <c r="R169">
        <v>5.5666700000000002</v>
      </c>
      <c r="S169">
        <v>8.8216699999999992</v>
      </c>
      <c r="T169">
        <v>71.320800000000006</v>
      </c>
      <c r="U169">
        <v>74.238</v>
      </c>
      <c r="W169">
        <v>0.30307827462757658</v>
      </c>
    </row>
    <row r="170" spans="1:23">
      <c r="A170">
        <v>1996</v>
      </c>
      <c r="B170" t="s">
        <v>20</v>
      </c>
      <c r="C170">
        <v>8</v>
      </c>
      <c r="D170">
        <v>3352.7337408889102</v>
      </c>
      <c r="E170">
        <v>308.35003177811268</v>
      </c>
      <c r="F170">
        <v>8.117531334094215</v>
      </c>
      <c r="G170">
        <v>9.6477568815414472E-2</v>
      </c>
      <c r="H170">
        <v>23.050343349517</v>
      </c>
      <c r="I170">
        <v>28.776613720851401</v>
      </c>
      <c r="J170">
        <v>134.09563542303835</v>
      </c>
      <c r="K170">
        <v>143.19953824193885</v>
      </c>
      <c r="L170">
        <v>9.9200000762939506</v>
      </c>
      <c r="M170">
        <v>9.6599998474121094</v>
      </c>
      <c r="N170">
        <v>35.0589340297403</v>
      </c>
      <c r="O170">
        <v>36.953165289914509</v>
      </c>
      <c r="R170">
        <v>8.8216699999999992</v>
      </c>
      <c r="S170">
        <v>10.2742</v>
      </c>
      <c r="T170">
        <v>74.238</v>
      </c>
      <c r="W170">
        <v>0.47758184536419995</v>
      </c>
    </row>
    <row r="171" spans="1:23">
      <c r="A171">
        <v>2001</v>
      </c>
      <c r="B171" t="s">
        <v>20</v>
      </c>
      <c r="C171">
        <v>8</v>
      </c>
      <c r="D171">
        <v>4498.9570274314619</v>
      </c>
      <c r="E171">
        <v>428.92420044432583</v>
      </c>
      <c r="F171">
        <v>8.4116008772133064</v>
      </c>
      <c r="G171">
        <v>0.10019453321038796</v>
      </c>
      <c r="H171">
        <v>5.7482798165137696</v>
      </c>
      <c r="I171">
        <v>4.0184895250875998</v>
      </c>
      <c r="J171">
        <v>126.65096881222166</v>
      </c>
      <c r="K171">
        <v>126.51353119319896</v>
      </c>
      <c r="L171">
        <v>13.1300001144409</v>
      </c>
      <c r="M171">
        <v>13.3599996566772</v>
      </c>
      <c r="N171">
        <v>30.85273289935963</v>
      </c>
      <c r="O171">
        <v>32.773860331303148</v>
      </c>
      <c r="P171">
        <v>23.566171606971555</v>
      </c>
      <c r="Q171">
        <v>23.92212653560426</v>
      </c>
      <c r="R171">
        <v>3.7475000000000001</v>
      </c>
      <c r="S171">
        <v>3.6738300000000002</v>
      </c>
      <c r="T171">
        <v>97.728399999999993</v>
      </c>
      <c r="U171">
        <v>97.507000000000005</v>
      </c>
      <c r="V171">
        <v>-0.22228316822431002</v>
      </c>
      <c r="W171">
        <v>0.25032702297600673</v>
      </c>
    </row>
    <row r="172" spans="1:23">
      <c r="A172">
        <v>1998</v>
      </c>
      <c r="B172" t="s">
        <v>20</v>
      </c>
      <c r="C172">
        <v>8</v>
      </c>
      <c r="D172">
        <v>4052.2922705902711</v>
      </c>
      <c r="E172">
        <v>432.34677491016055</v>
      </c>
      <c r="F172">
        <v>8.3070379927254461</v>
      </c>
      <c r="G172">
        <v>0.1128237444609379</v>
      </c>
      <c r="H172">
        <v>8.2083333333329893</v>
      </c>
      <c r="I172">
        <v>10.5818789322146</v>
      </c>
      <c r="J172">
        <v>158.42896511035025</v>
      </c>
      <c r="K172">
        <v>153.68046429977429</v>
      </c>
      <c r="L172">
        <v>9.5100002288818395</v>
      </c>
      <c r="M172">
        <v>10.3699998855591</v>
      </c>
      <c r="N172">
        <v>35.169792083707193</v>
      </c>
      <c r="O172">
        <v>33.527866896815709</v>
      </c>
      <c r="R172">
        <v>6.9850000000000003</v>
      </c>
      <c r="S172">
        <v>5.5666700000000002</v>
      </c>
      <c r="T172">
        <v>98.679299999999998</v>
      </c>
      <c r="U172">
        <v>71.320800000000006</v>
      </c>
      <c r="V172">
        <v>-0.24899340304038997</v>
      </c>
      <c r="W172">
        <v>6.192860922326719E-3</v>
      </c>
    </row>
    <row r="173" spans="1:23">
      <c r="A173">
        <v>2002</v>
      </c>
      <c r="B173" t="s">
        <v>20</v>
      </c>
      <c r="C173">
        <v>8</v>
      </c>
      <c r="D173">
        <v>5308.3477805932826</v>
      </c>
      <c r="E173">
        <v>809.39075316182061</v>
      </c>
      <c r="F173">
        <v>8.5770359133873804</v>
      </c>
      <c r="G173">
        <v>0.16543503617407396</v>
      </c>
      <c r="H173">
        <v>3.5719127016402301</v>
      </c>
      <c r="I173">
        <v>5.7482798165137696</v>
      </c>
      <c r="J173">
        <v>124.09136425374885</v>
      </c>
      <c r="K173">
        <v>126.65096881222166</v>
      </c>
      <c r="L173">
        <v>10.0299997329712</v>
      </c>
      <c r="M173">
        <v>13.1300001144409</v>
      </c>
      <c r="N173">
        <v>30.512586236003898</v>
      </c>
      <c r="O173">
        <v>30.85273289935963</v>
      </c>
      <c r="P173">
        <v>22.429665814923318</v>
      </c>
      <c r="Q173">
        <v>23.566171606971555</v>
      </c>
      <c r="R173">
        <v>3.9611800000000001</v>
      </c>
      <c r="S173">
        <v>3.7475000000000001</v>
      </c>
      <c r="T173">
        <v>97.621200000000002</v>
      </c>
      <c r="U173">
        <v>97.728399999999993</v>
      </c>
      <c r="V173">
        <v>-0.22108190593262464</v>
      </c>
      <c r="W173">
        <v>-0.21118089962031997</v>
      </c>
    </row>
    <row r="174" spans="1:23">
      <c r="A174">
        <v>2014</v>
      </c>
      <c r="B174" t="s">
        <v>20</v>
      </c>
      <c r="C174">
        <v>8</v>
      </c>
      <c r="D174">
        <v>20247.199301110832</v>
      </c>
      <c r="E174">
        <v>1174.9607835438946</v>
      </c>
      <c r="F174">
        <v>9.9157717568515285</v>
      </c>
      <c r="G174">
        <v>5.9782680900280383E-2</v>
      </c>
      <c r="H174">
        <v>-0.106175146521716</v>
      </c>
      <c r="I174">
        <v>2.7805665895499598</v>
      </c>
      <c r="J174">
        <v>160.04887287904694</v>
      </c>
      <c r="K174">
        <v>165.7945013134896</v>
      </c>
      <c r="L174">
        <v>7.3499999046325701</v>
      </c>
      <c r="M174">
        <v>8.6300001144409197</v>
      </c>
      <c r="N174">
        <v>33.826511677571311</v>
      </c>
      <c r="O174">
        <v>34.011755489937698</v>
      </c>
      <c r="P174">
        <v>27.576550389948057</v>
      </c>
      <c r="Q174">
        <v>27.433734783418544</v>
      </c>
      <c r="R174">
        <v>4.2563199999999997</v>
      </c>
      <c r="S174">
        <v>4.9474799999999997</v>
      </c>
      <c r="T174">
        <v>93.141599999999997</v>
      </c>
      <c r="U174">
        <v>93.452500000000001</v>
      </c>
    </row>
    <row r="175" spans="1:23">
      <c r="A175">
        <v>2005</v>
      </c>
      <c r="B175" t="s">
        <v>20</v>
      </c>
      <c r="C175">
        <v>8</v>
      </c>
      <c r="D175">
        <v>10338.313223579884</v>
      </c>
      <c r="E175">
        <v>1487.8481087319706</v>
      </c>
      <c r="F175">
        <v>9.2436120035732525</v>
      </c>
      <c r="G175">
        <v>0.1553867116022154</v>
      </c>
      <c r="H175">
        <v>4.0797142319984596</v>
      </c>
      <c r="I175">
        <v>3.0481110752341198</v>
      </c>
      <c r="J175">
        <v>136.91660073280264</v>
      </c>
      <c r="K175">
        <v>130.91275062561442</v>
      </c>
      <c r="L175">
        <v>8.0299997329711896</v>
      </c>
      <c r="M175">
        <v>10.25</v>
      </c>
      <c r="N175">
        <v>29.987669654133391</v>
      </c>
      <c r="O175">
        <v>30.587195241859082</v>
      </c>
      <c r="P175">
        <v>24.870927400819248</v>
      </c>
      <c r="Q175">
        <v>22.885874954243732</v>
      </c>
      <c r="R175">
        <v>2.7956500000000002</v>
      </c>
      <c r="S175">
        <v>3.4947699999999999</v>
      </c>
      <c r="T175">
        <v>94.237200000000001</v>
      </c>
      <c r="U175">
        <v>95.059700000000007</v>
      </c>
      <c r="V175">
        <v>-0.16935239967899338</v>
      </c>
    </row>
    <row r="176" spans="1:23">
      <c r="A176">
        <v>2008</v>
      </c>
      <c r="B176" t="s">
        <v>20</v>
      </c>
      <c r="C176">
        <v>8</v>
      </c>
      <c r="D176">
        <v>18094.548052783066</v>
      </c>
      <c r="E176">
        <v>1508.1428478983362</v>
      </c>
      <c r="F176">
        <v>9.8033659593268823</v>
      </c>
      <c r="G176">
        <v>8.7027284077271005E-2</v>
      </c>
      <c r="H176">
        <v>10.3623580313683</v>
      </c>
      <c r="I176">
        <v>6.6013260305563399</v>
      </c>
      <c r="J176">
        <v>137.52295309613686</v>
      </c>
      <c r="K176">
        <v>135.26567764042062</v>
      </c>
      <c r="L176">
        <v>5.4499998092651403</v>
      </c>
      <c r="M176">
        <v>4.5900001525878897</v>
      </c>
      <c r="N176">
        <v>34.354344234089133</v>
      </c>
      <c r="O176">
        <v>29.379436633622152</v>
      </c>
      <c r="P176">
        <v>22.724627401339976</v>
      </c>
      <c r="Q176">
        <v>24.3585626274768</v>
      </c>
      <c r="R176">
        <v>2.8304399999999998</v>
      </c>
      <c r="S176">
        <v>2.0867399999999998</v>
      </c>
      <c r="T176">
        <v>93.377899999999997</v>
      </c>
      <c r="U176">
        <v>93.212400000000002</v>
      </c>
      <c r="V176">
        <v>-0.22384373570978799</v>
      </c>
    </row>
    <row r="177" spans="1:23">
      <c r="A177">
        <v>2013</v>
      </c>
      <c r="B177" t="s">
        <v>20</v>
      </c>
      <c r="C177">
        <v>8</v>
      </c>
      <c r="D177">
        <v>19072.238517566937</v>
      </c>
      <c r="E177">
        <v>1650.3482948291785</v>
      </c>
      <c r="F177">
        <v>9.8559890759512481</v>
      </c>
      <c r="G177">
        <v>9.0506322663451044E-2</v>
      </c>
      <c r="H177">
        <v>2.7805665895499598</v>
      </c>
      <c r="I177">
        <v>3.9333998729697899</v>
      </c>
      <c r="J177">
        <v>165.7945013134896</v>
      </c>
      <c r="K177">
        <v>170.42833426995264</v>
      </c>
      <c r="L177">
        <v>8.6300001144409197</v>
      </c>
      <c r="M177">
        <v>10.0200004577637</v>
      </c>
      <c r="N177">
        <v>34.011755489937698</v>
      </c>
      <c r="O177">
        <v>33.900956294005738</v>
      </c>
      <c r="P177">
        <v>27.433734783418544</v>
      </c>
      <c r="Q177">
        <v>27.126586246145827</v>
      </c>
      <c r="R177">
        <v>4.9474799999999997</v>
      </c>
      <c r="S177">
        <v>5.0729899999999999</v>
      </c>
      <c r="T177">
        <v>93.452500000000001</v>
      </c>
      <c r="U177">
        <v>93.931600000000003</v>
      </c>
      <c r="W177">
        <v>8.7342223648487691E-2</v>
      </c>
    </row>
    <row r="178" spans="1:23">
      <c r="A178">
        <v>2004</v>
      </c>
      <c r="B178" t="s">
        <v>20</v>
      </c>
      <c r="C178">
        <v>8</v>
      </c>
      <c r="D178">
        <v>8850.4651148479134</v>
      </c>
      <c r="E178">
        <v>1676.2277001142284</v>
      </c>
      <c r="F178">
        <v>9.0882252919710371</v>
      </c>
      <c r="G178">
        <v>0.20997354065253404</v>
      </c>
      <c r="H178">
        <v>3.0481110752341198</v>
      </c>
      <c r="I178">
        <v>1.33499116549964</v>
      </c>
      <c r="J178">
        <v>130.91275062561442</v>
      </c>
      <c r="K178">
        <v>123.27805474871906</v>
      </c>
      <c r="L178">
        <v>10.25</v>
      </c>
      <c r="M178">
        <v>11.289999961853001</v>
      </c>
      <c r="N178">
        <v>30.587195241859082</v>
      </c>
      <c r="O178">
        <v>30.530920758671048</v>
      </c>
      <c r="P178">
        <v>22.885874954243732</v>
      </c>
      <c r="Q178">
        <v>23.004412340727992</v>
      </c>
      <c r="R178">
        <v>3.4947699999999999</v>
      </c>
      <c r="S178">
        <v>3.1095799999999998</v>
      </c>
      <c r="T178">
        <v>95.059700000000007</v>
      </c>
      <c r="U178">
        <v>97.551900000000003</v>
      </c>
      <c r="V178">
        <v>-0.15517271340582267</v>
      </c>
    </row>
    <row r="179" spans="1:23">
      <c r="A179">
        <v>2003</v>
      </c>
      <c r="B179" t="s">
        <v>20</v>
      </c>
      <c r="C179">
        <v>8</v>
      </c>
      <c r="D179">
        <v>7174.237414733685</v>
      </c>
      <c r="E179">
        <v>1865.8896341404024</v>
      </c>
      <c r="F179">
        <v>8.8782517513185031</v>
      </c>
      <c r="G179">
        <v>0.30121583793112272</v>
      </c>
      <c r="H179">
        <v>1.33499116549964</v>
      </c>
      <c r="I179">
        <v>3.5719127016402301</v>
      </c>
      <c r="J179">
        <v>123.27805474871906</v>
      </c>
      <c r="K179">
        <v>124.09136425374885</v>
      </c>
      <c r="L179">
        <v>11.289999961853001</v>
      </c>
      <c r="M179">
        <v>10.0299997329712</v>
      </c>
      <c r="N179">
        <v>30.530920758671048</v>
      </c>
      <c r="O179">
        <v>30.512586236003898</v>
      </c>
      <c r="P179">
        <v>23.004412340727992</v>
      </c>
      <c r="Q179">
        <v>22.429665814923318</v>
      </c>
      <c r="R179">
        <v>3.1095799999999998</v>
      </c>
      <c r="S179">
        <v>3.9611800000000001</v>
      </c>
      <c r="T179">
        <v>97.551900000000003</v>
      </c>
      <c r="U179">
        <v>97.621200000000002</v>
      </c>
      <c r="V179">
        <v>-0.19396206340154465</v>
      </c>
    </row>
    <row r="180" spans="1:23">
      <c r="A180">
        <v>2006</v>
      </c>
      <c r="B180" t="s">
        <v>20</v>
      </c>
      <c r="C180">
        <v>8</v>
      </c>
      <c r="D180">
        <v>12595.410648630354</v>
      </c>
      <c r="E180">
        <v>2257.0974250504696</v>
      </c>
      <c r="F180">
        <v>9.441087792354482</v>
      </c>
      <c r="G180">
        <v>0.19747578878122951</v>
      </c>
      <c r="H180">
        <v>4.4376204238921098</v>
      </c>
      <c r="I180">
        <v>4.0797142319984596</v>
      </c>
      <c r="J180">
        <v>137.12140824247356</v>
      </c>
      <c r="K180">
        <v>136.91660073280264</v>
      </c>
      <c r="L180">
        <v>5.9099998474121103</v>
      </c>
      <c r="M180">
        <v>8.0299997329711896</v>
      </c>
      <c r="N180">
        <v>29.483706770569736</v>
      </c>
      <c r="O180">
        <v>29.987669654133391</v>
      </c>
      <c r="P180">
        <v>24.784871387881747</v>
      </c>
      <c r="Q180">
        <v>24.870927400819248</v>
      </c>
      <c r="R180">
        <v>2.1878500000000001</v>
      </c>
      <c r="S180">
        <v>2.7956500000000002</v>
      </c>
      <c r="T180">
        <v>98.489199999999997</v>
      </c>
      <c r="U180">
        <v>94.237200000000001</v>
      </c>
      <c r="V180">
        <v>-0.18581645865913332</v>
      </c>
      <c r="W180">
        <v>-0.28772995670905566</v>
      </c>
    </row>
    <row r="181" spans="1:23">
      <c r="A181">
        <v>2011</v>
      </c>
      <c r="B181" t="s">
        <v>20</v>
      </c>
      <c r="C181">
        <v>8</v>
      </c>
      <c r="D181">
        <v>17454.84342464351</v>
      </c>
      <c r="E181">
        <v>2816.2386072978534</v>
      </c>
      <c r="F181">
        <v>9.7673724492693719</v>
      </c>
      <c r="G181">
        <v>0.17595496565697744</v>
      </c>
      <c r="H181">
        <v>4.9819013145361</v>
      </c>
      <c r="I181">
        <v>2.97204512015696</v>
      </c>
      <c r="J181">
        <v>167.34994921714684</v>
      </c>
      <c r="K181">
        <v>143.80015154520328</v>
      </c>
      <c r="L181">
        <v>12.329999923706101</v>
      </c>
      <c r="M181">
        <v>16.709999084472699</v>
      </c>
      <c r="N181">
        <v>34.517797001275611</v>
      </c>
      <c r="O181">
        <v>37.867614350012914</v>
      </c>
      <c r="P181">
        <v>26.536284091433203</v>
      </c>
      <c r="Q181">
        <v>23.055290051235993</v>
      </c>
      <c r="R181">
        <v>4.8494400000000004</v>
      </c>
      <c r="S181">
        <v>6.6541499999999996</v>
      </c>
      <c r="T181">
        <v>95.418800000000005</v>
      </c>
      <c r="U181">
        <v>97.739000000000004</v>
      </c>
      <c r="V181">
        <v>-0.28585528234297203</v>
      </c>
      <c r="W181">
        <v>2.1369938938200068E-2</v>
      </c>
    </row>
    <row r="182" spans="1:23">
      <c r="A182">
        <v>2007</v>
      </c>
      <c r="B182" t="s">
        <v>20</v>
      </c>
      <c r="C182">
        <v>8</v>
      </c>
      <c r="D182">
        <v>16586.40520488473</v>
      </c>
      <c r="E182">
        <v>3990.9945562543762</v>
      </c>
      <c r="F182">
        <v>9.7163386752496113</v>
      </c>
      <c r="G182">
        <v>0.27525088289512922</v>
      </c>
      <c r="H182">
        <v>6.6013260305563399</v>
      </c>
      <c r="I182">
        <v>4.4376204238921098</v>
      </c>
      <c r="J182">
        <v>135.26567764042062</v>
      </c>
      <c r="K182">
        <v>137.12140824247356</v>
      </c>
      <c r="L182">
        <v>4.5900001525878897</v>
      </c>
      <c r="M182">
        <v>5.9099998474121103</v>
      </c>
      <c r="N182">
        <v>29.379436633622152</v>
      </c>
      <c r="O182">
        <v>29.483706770569736</v>
      </c>
      <c r="P182">
        <v>24.3585626274768</v>
      </c>
      <c r="Q182">
        <v>24.784871387881747</v>
      </c>
      <c r="R182">
        <v>2.0867399999999998</v>
      </c>
      <c r="S182">
        <v>2.1878500000000001</v>
      </c>
      <c r="T182">
        <v>93.212400000000002</v>
      </c>
      <c r="U182">
        <v>98.489199999999997</v>
      </c>
      <c r="V182">
        <v>-0.19353261224380333</v>
      </c>
    </row>
    <row r="183" spans="1:23">
      <c r="A183">
        <v>1993</v>
      </c>
      <c r="B183" t="s">
        <v>20</v>
      </c>
      <c r="C183">
        <v>8</v>
      </c>
      <c r="E183" t="s">
        <v>141</v>
      </c>
      <c r="G183" t="s">
        <v>141</v>
      </c>
      <c r="H183">
        <v>89.811949027727394</v>
      </c>
      <c r="I183" t="s">
        <v>141</v>
      </c>
      <c r="K183" t="s">
        <v>141</v>
      </c>
      <c r="L183">
        <v>6.53999996185303</v>
      </c>
      <c r="M183" t="s">
        <v>141</v>
      </c>
      <c r="O183" t="s">
        <v>141</v>
      </c>
      <c r="Q183" t="s">
        <v>141</v>
      </c>
      <c r="S183" t="s">
        <v>141</v>
      </c>
      <c r="U183" t="s">
        <v>141</v>
      </c>
      <c r="W183">
        <v>0.52146285439290674</v>
      </c>
    </row>
    <row r="184" spans="1:23">
      <c r="A184">
        <v>1994</v>
      </c>
      <c r="B184" t="s">
        <v>20</v>
      </c>
      <c r="C184">
        <v>8</v>
      </c>
      <c r="H184">
        <v>47.6546906187628</v>
      </c>
      <c r="I184">
        <v>89.811949027727394</v>
      </c>
      <c r="L184">
        <v>7.5599999427795401</v>
      </c>
      <c r="M184">
        <v>6.53999996185303</v>
      </c>
      <c r="R184">
        <v>13.1492</v>
      </c>
      <c r="S184">
        <v>0</v>
      </c>
      <c r="W184">
        <v>1.2945193248743732</v>
      </c>
    </row>
    <row r="185" spans="1:23">
      <c r="A185">
        <v>1995</v>
      </c>
      <c r="B185" t="s">
        <v>20</v>
      </c>
      <c r="C185">
        <v>8</v>
      </c>
      <c r="D185">
        <v>3044.3837091107976</v>
      </c>
      <c r="F185">
        <v>8.0210537652788005</v>
      </c>
      <c r="G185">
        <v>8.0210537652788005</v>
      </c>
      <c r="H185">
        <v>28.776613720851401</v>
      </c>
      <c r="I185">
        <v>47.6546906187628</v>
      </c>
      <c r="J185">
        <v>143.19953824193885</v>
      </c>
      <c r="L185">
        <v>9.6599998474121094</v>
      </c>
      <c r="M185">
        <v>7.5599999427795401</v>
      </c>
      <c r="N185">
        <v>36.953165289914509</v>
      </c>
      <c r="R185">
        <v>10.2742</v>
      </c>
      <c r="S185">
        <v>13.1492</v>
      </c>
      <c r="W185">
        <v>1.6151835299248398</v>
      </c>
    </row>
    <row r="186" spans="1:23">
      <c r="A186">
        <v>2015</v>
      </c>
      <c r="B186" t="s">
        <v>19</v>
      </c>
      <c r="C186">
        <v>9</v>
      </c>
      <c r="D186">
        <v>42494.656623808267</v>
      </c>
      <c r="E186">
        <v>-7419.9620183506486</v>
      </c>
      <c r="F186">
        <v>10.65713362050964</v>
      </c>
      <c r="G186">
        <v>-0.1609355770866312</v>
      </c>
      <c r="H186">
        <v>-0.20792883990521799</v>
      </c>
      <c r="I186">
        <v>1.04119621178439</v>
      </c>
      <c r="J186">
        <v>73.181489102271001</v>
      </c>
      <c r="K186">
        <v>75.374499936731652</v>
      </c>
      <c r="L186">
        <v>9.3800001144409197</v>
      </c>
      <c r="M186">
        <v>8.6599998474121094</v>
      </c>
      <c r="N186">
        <v>40.502114769090078</v>
      </c>
      <c r="O186">
        <v>40.775961922189666</v>
      </c>
      <c r="P186">
        <v>19.907407551792243</v>
      </c>
      <c r="Q186">
        <v>19.708326180228642</v>
      </c>
      <c r="T186">
        <v>91.248500000000007</v>
      </c>
      <c r="U186">
        <v>91.696899999999999</v>
      </c>
      <c r="W186">
        <v>-0.255872112876596</v>
      </c>
    </row>
    <row r="187" spans="1:23">
      <c r="A187">
        <v>2009</v>
      </c>
      <c r="B187" t="s">
        <v>19</v>
      </c>
      <c r="C187">
        <v>9</v>
      </c>
      <c r="D187">
        <v>47107.155709070517</v>
      </c>
      <c r="E187">
        <v>-6294.1591634492943</v>
      </c>
      <c r="F187">
        <v>10.760180194347543</v>
      </c>
      <c r="G187">
        <v>-0.1254104533784961</v>
      </c>
      <c r="H187">
        <v>-9.1736040325961595E-7</v>
      </c>
      <c r="I187">
        <v>4.0659535535837801</v>
      </c>
      <c r="J187">
        <v>70.531240850913392</v>
      </c>
      <c r="K187">
        <v>86.511865614239781</v>
      </c>
      <c r="L187">
        <v>8.25</v>
      </c>
      <c r="M187">
        <v>6.3699998855590803</v>
      </c>
      <c r="N187">
        <v>38.370095399079709</v>
      </c>
      <c r="O187">
        <v>33.459638327198768</v>
      </c>
      <c r="P187">
        <v>23.293382134397703</v>
      </c>
      <c r="Q187">
        <v>27.882834297702903</v>
      </c>
      <c r="T187">
        <v>93.706400000000002</v>
      </c>
      <c r="U187">
        <v>94.235399999999998</v>
      </c>
      <c r="V187">
        <v>0.36062435828022998</v>
      </c>
      <c r="W187">
        <v>-4.8714154183413315E-2</v>
      </c>
    </row>
    <row r="188" spans="1:23">
      <c r="A188">
        <v>2012</v>
      </c>
      <c r="B188" t="s">
        <v>19</v>
      </c>
      <c r="C188">
        <v>9</v>
      </c>
      <c r="D188">
        <v>47415.559871135112</v>
      </c>
      <c r="E188">
        <v>-3375.1642743451084</v>
      </c>
      <c r="F188">
        <v>10.766705721138765</v>
      </c>
      <c r="G188">
        <v>-6.8763300193795729E-2</v>
      </c>
      <c r="H188">
        <v>2.8083362256157498</v>
      </c>
      <c r="I188">
        <v>3.4168075425521098</v>
      </c>
      <c r="J188">
        <v>80.40571992011732</v>
      </c>
      <c r="K188">
        <v>79.169904860592567</v>
      </c>
      <c r="L188">
        <v>7.6900000572204599</v>
      </c>
      <c r="M188">
        <v>7.7800002098083496</v>
      </c>
      <c r="N188">
        <v>39.176047208861171</v>
      </c>
      <c r="O188">
        <v>38.143130711285167</v>
      </c>
      <c r="P188">
        <v>20.69174252905615</v>
      </c>
      <c r="Q188">
        <v>22.144991355064281</v>
      </c>
      <c r="T188">
        <v>94.096599999999995</v>
      </c>
      <c r="U188">
        <v>95.397400000000005</v>
      </c>
      <c r="V188">
        <v>0.2117200298147166</v>
      </c>
      <c r="W188">
        <v>-6.277596459497331E-2</v>
      </c>
    </row>
    <row r="189" spans="1:23">
      <c r="A189">
        <v>2000</v>
      </c>
      <c r="B189" t="s">
        <v>19</v>
      </c>
      <c r="C189">
        <v>9</v>
      </c>
      <c r="D189">
        <v>24253.250424578648</v>
      </c>
      <c r="E189">
        <v>-1925.5413599721942</v>
      </c>
      <c r="F189">
        <v>10.096305925510277</v>
      </c>
      <c r="G189">
        <v>-7.639896256592138E-2</v>
      </c>
      <c r="H189">
        <v>3.04210080667796</v>
      </c>
      <c r="I189">
        <v>1.1622315566944299</v>
      </c>
      <c r="J189">
        <v>74.994312385789044</v>
      </c>
      <c r="K189">
        <v>66.236221961346644</v>
      </c>
      <c r="L189">
        <v>11.1300001144409</v>
      </c>
      <c r="M189">
        <v>11.689999580383301</v>
      </c>
      <c r="N189">
        <v>33.944415496730542</v>
      </c>
      <c r="O189">
        <v>36.488264538342143</v>
      </c>
      <c r="P189">
        <v>31.191453604174768</v>
      </c>
      <c r="Q189">
        <v>29.151990927092452</v>
      </c>
      <c r="R189">
        <v>3.9770799999999999</v>
      </c>
      <c r="S189">
        <v>3.4889199999999998</v>
      </c>
      <c r="T189">
        <v>97.231999999999999</v>
      </c>
      <c r="U189">
        <v>89.996499999999997</v>
      </c>
      <c r="V189">
        <v>0.88260957522000671</v>
      </c>
      <c r="W189">
        <v>-0.22954360681772598</v>
      </c>
    </row>
    <row r="190" spans="1:23">
      <c r="A190">
        <v>1997</v>
      </c>
      <c r="B190" t="s">
        <v>19</v>
      </c>
      <c r="C190">
        <v>9</v>
      </c>
      <c r="D190">
        <v>24676.49707696215</v>
      </c>
      <c r="E190">
        <v>-1101.1442226774016</v>
      </c>
      <c r="F190">
        <v>10.113606534273265</v>
      </c>
      <c r="G190">
        <v>-4.3656244614412643E-2</v>
      </c>
      <c r="H190">
        <v>1.1925588342583999</v>
      </c>
      <c r="I190">
        <v>0.62919423812101405</v>
      </c>
      <c r="J190">
        <v>68.26382994094169</v>
      </c>
      <c r="K190">
        <v>65.736821477562216</v>
      </c>
      <c r="L190">
        <v>14.9700002670288</v>
      </c>
      <c r="M190">
        <v>15.569999694824199</v>
      </c>
      <c r="N190">
        <v>40.333038342754975</v>
      </c>
      <c r="O190">
        <v>44.90299823633157</v>
      </c>
      <c r="P190">
        <v>26.384565284722107</v>
      </c>
      <c r="Q190">
        <v>23.257787322139105</v>
      </c>
      <c r="R190">
        <v>3.2933300000000001</v>
      </c>
      <c r="S190">
        <v>3.8025000000000002</v>
      </c>
      <c r="T190">
        <v>90.114000000000004</v>
      </c>
      <c r="U190">
        <v>89.203900000000004</v>
      </c>
      <c r="V190">
        <v>-0.10273095029397998</v>
      </c>
      <c r="W190">
        <v>-0.21346532718713332</v>
      </c>
    </row>
    <row r="191" spans="1:23">
      <c r="A191">
        <v>2010</v>
      </c>
      <c r="B191" t="s">
        <v>19</v>
      </c>
      <c r="C191">
        <v>9</v>
      </c>
      <c r="D191">
        <v>46202.415162845442</v>
      </c>
      <c r="E191">
        <v>-904.74054622507538</v>
      </c>
      <c r="F191">
        <v>10.740787351955541</v>
      </c>
      <c r="G191">
        <v>-1.9392842392001342E-2</v>
      </c>
      <c r="H191">
        <v>1.1841352315464999</v>
      </c>
      <c r="I191">
        <v>-9.1736040325961595E-7</v>
      </c>
      <c r="J191">
        <v>76.089791555318016</v>
      </c>
      <c r="K191">
        <v>70.531240850913392</v>
      </c>
      <c r="L191">
        <v>8.3900003433227504</v>
      </c>
      <c r="M191">
        <v>8.25</v>
      </c>
      <c r="N191">
        <v>38.611437733832176</v>
      </c>
      <c r="O191">
        <v>38.370095399079709</v>
      </c>
      <c r="P191">
        <v>23.156175214359436</v>
      </c>
      <c r="Q191">
        <v>23.293382134397703</v>
      </c>
      <c r="T191">
        <v>94.702799999999996</v>
      </c>
      <c r="U191">
        <v>93.706400000000002</v>
      </c>
      <c r="V191">
        <v>3.3312090643310012E-2</v>
      </c>
      <c r="W191" t="s">
        <v>141</v>
      </c>
    </row>
    <row r="192" spans="1:23">
      <c r="A192">
        <v>1996</v>
      </c>
      <c r="B192" t="s">
        <v>19</v>
      </c>
      <c r="C192">
        <v>9</v>
      </c>
      <c r="D192">
        <v>25777.641299639552</v>
      </c>
      <c r="E192">
        <v>-495.82460346702646</v>
      </c>
      <c r="F192">
        <v>10.157262778887677</v>
      </c>
      <c r="G192">
        <v>-1.9052028972405211E-2</v>
      </c>
      <c r="H192">
        <v>0.62919423812101405</v>
      </c>
      <c r="I192">
        <v>0.79123940693844796</v>
      </c>
      <c r="J192">
        <v>65.736821477562216</v>
      </c>
      <c r="K192">
        <v>64.069158650919277</v>
      </c>
      <c r="L192">
        <v>15.569999694824199</v>
      </c>
      <c r="M192">
        <v>17</v>
      </c>
      <c r="N192">
        <v>44.90299823633157</v>
      </c>
      <c r="O192">
        <v>48.625147124477451</v>
      </c>
      <c r="P192">
        <v>23.257787322139105</v>
      </c>
      <c r="Q192">
        <v>23.751554982007701</v>
      </c>
      <c r="R192">
        <v>3.8025000000000002</v>
      </c>
      <c r="S192">
        <v>4.5616700000000003</v>
      </c>
      <c r="T192">
        <v>89.203900000000004</v>
      </c>
      <c r="V192">
        <v>-0.15942166676001601</v>
      </c>
      <c r="W192">
        <v>-0.20039557145268996</v>
      </c>
    </row>
    <row r="193" spans="1:23">
      <c r="A193">
        <v>1999</v>
      </c>
      <c r="B193" t="s">
        <v>19</v>
      </c>
      <c r="C193">
        <v>9</v>
      </c>
      <c r="D193">
        <v>26178.791784550842</v>
      </c>
      <c r="E193">
        <v>189.38428103280603</v>
      </c>
      <c r="F193">
        <v>10.172704888076199</v>
      </c>
      <c r="G193">
        <v>7.2605577948632316E-3</v>
      </c>
      <c r="H193">
        <v>1.1622315566944299</v>
      </c>
      <c r="I193">
        <v>1.3994737857984001</v>
      </c>
      <c r="J193">
        <v>66.236221961346644</v>
      </c>
      <c r="K193">
        <v>67.018324998753968</v>
      </c>
      <c r="L193">
        <v>11.689999580383301</v>
      </c>
      <c r="M193">
        <v>13.210000038146999</v>
      </c>
      <c r="N193">
        <v>36.488264538342143</v>
      </c>
      <c r="O193">
        <v>37.568739512551709</v>
      </c>
      <c r="P193">
        <v>29.151990927092452</v>
      </c>
      <c r="Q193">
        <v>27.610982864214584</v>
      </c>
      <c r="R193">
        <v>3.4889199999999998</v>
      </c>
      <c r="T193">
        <v>89.996499999999997</v>
      </c>
      <c r="U193">
        <v>89.998099999999994</v>
      </c>
      <c r="V193">
        <v>0.49597956335233345</v>
      </c>
      <c r="W193">
        <v>-7.2275110902359996E-2</v>
      </c>
    </row>
    <row r="194" spans="1:23">
      <c r="A194">
        <v>2014</v>
      </c>
      <c r="B194" t="s">
        <v>19</v>
      </c>
      <c r="C194">
        <v>9</v>
      </c>
      <c r="D194">
        <v>49914.618642158915</v>
      </c>
      <c r="E194">
        <v>276.54151234497112</v>
      </c>
      <c r="F194">
        <v>10.818069197596271</v>
      </c>
      <c r="G194">
        <v>5.555695333116617E-3</v>
      </c>
      <c r="H194">
        <v>1.04119621178439</v>
      </c>
      <c r="I194">
        <v>1.4782861568880401</v>
      </c>
      <c r="J194">
        <v>75.374499936731652</v>
      </c>
      <c r="K194">
        <v>78.513607884409211</v>
      </c>
      <c r="L194">
        <v>8.6599998474121094</v>
      </c>
      <c r="M194">
        <v>8.1899995803833008</v>
      </c>
      <c r="N194">
        <v>40.775961922189666</v>
      </c>
      <c r="O194">
        <v>40.285140996764007</v>
      </c>
      <c r="P194">
        <v>19.708326180228642</v>
      </c>
      <c r="Q194">
        <v>19.703517437694298</v>
      </c>
      <c r="T194">
        <v>91.696899999999999</v>
      </c>
      <c r="U194">
        <v>92.051900000000003</v>
      </c>
      <c r="W194">
        <v>0.17091883045328002</v>
      </c>
    </row>
    <row r="195" spans="1:23">
      <c r="A195">
        <v>2001</v>
      </c>
      <c r="B195" t="s">
        <v>19</v>
      </c>
      <c r="C195">
        <v>9</v>
      </c>
      <c r="D195">
        <v>24913.244516358354</v>
      </c>
      <c r="E195">
        <v>659.99409177970665</v>
      </c>
      <c r="F195">
        <v>10.123154849327214</v>
      </c>
      <c r="G195">
        <v>2.6848923816936932E-2</v>
      </c>
      <c r="H195">
        <v>2.5784408009889401</v>
      </c>
      <c r="I195">
        <v>3.04210080667796</v>
      </c>
      <c r="J195">
        <v>70.265929090191577</v>
      </c>
      <c r="K195">
        <v>74.994312385789044</v>
      </c>
      <c r="L195">
        <v>10.289999961853001</v>
      </c>
      <c r="M195">
        <v>11.1300001144409</v>
      </c>
      <c r="N195">
        <v>33.292023511981</v>
      </c>
      <c r="O195">
        <v>33.944415496730542</v>
      </c>
      <c r="P195">
        <v>31.82823289736303</v>
      </c>
      <c r="Q195">
        <v>31.191453604174768</v>
      </c>
      <c r="R195">
        <v>3.84782</v>
      </c>
      <c r="S195">
        <v>3.9770799999999999</v>
      </c>
      <c r="T195">
        <v>99.97</v>
      </c>
      <c r="U195">
        <v>97.231999999999999</v>
      </c>
      <c r="V195">
        <v>0.81980622702843997</v>
      </c>
      <c r="W195">
        <v>-5.8707913434066965E-3</v>
      </c>
    </row>
    <row r="196" spans="1:23">
      <c r="A196">
        <v>1998</v>
      </c>
      <c r="B196" t="s">
        <v>19</v>
      </c>
      <c r="C196">
        <v>9</v>
      </c>
      <c r="D196">
        <v>25989.407503518036</v>
      </c>
      <c r="E196">
        <v>1312.9104265558854</v>
      </c>
      <c r="F196">
        <v>10.165444330281336</v>
      </c>
      <c r="G196">
        <v>5.1837796008070924E-2</v>
      </c>
      <c r="H196">
        <v>1.3994737857984001</v>
      </c>
      <c r="I196">
        <v>1.1925588342583999</v>
      </c>
      <c r="J196">
        <v>67.018324998753968</v>
      </c>
      <c r="K196">
        <v>68.26382994094169</v>
      </c>
      <c r="L196">
        <v>13.210000038146999</v>
      </c>
      <c r="M196">
        <v>14.9700002670288</v>
      </c>
      <c r="N196">
        <v>37.568739512551709</v>
      </c>
      <c r="O196">
        <v>40.333038342754975</v>
      </c>
      <c r="P196">
        <v>27.610982864214584</v>
      </c>
      <c r="Q196">
        <v>26.384565284722107</v>
      </c>
      <c r="S196">
        <v>3.2933300000000001</v>
      </c>
      <c r="T196">
        <v>89.998099999999994</v>
      </c>
      <c r="U196">
        <v>90.114000000000004</v>
      </c>
      <c r="V196">
        <v>7.5622739527080027E-2</v>
      </c>
      <c r="W196">
        <v>-0.28243048624477329</v>
      </c>
    </row>
    <row r="197" spans="1:23">
      <c r="A197">
        <v>2005</v>
      </c>
      <c r="B197" t="s">
        <v>19</v>
      </c>
      <c r="C197">
        <v>9</v>
      </c>
      <c r="D197">
        <v>38969.171631812977</v>
      </c>
      <c r="E197">
        <v>1333.059897637635</v>
      </c>
      <c r="F197">
        <v>10.570526141545706</v>
      </c>
      <c r="G197">
        <v>3.4806854612336124E-2</v>
      </c>
      <c r="H197">
        <v>0.62387445002519903</v>
      </c>
      <c r="I197">
        <v>0.18712055908445299</v>
      </c>
      <c r="J197">
        <v>76.627713870318217</v>
      </c>
      <c r="K197">
        <v>70.99137414262006</v>
      </c>
      <c r="L197">
        <v>8.3800001144409197</v>
      </c>
      <c r="M197">
        <v>10.3599996566772</v>
      </c>
      <c r="N197">
        <v>34.740581676166606</v>
      </c>
      <c r="O197">
        <v>34.647298977138639</v>
      </c>
      <c r="P197">
        <v>28.345831745646326</v>
      </c>
      <c r="Q197">
        <v>29.347494192862232</v>
      </c>
      <c r="S197">
        <v>2.6636799999999998</v>
      </c>
      <c r="T197">
        <v>98.221999999999994</v>
      </c>
      <c r="U197">
        <v>98.627399999999994</v>
      </c>
      <c r="V197">
        <v>0.52770645133489014</v>
      </c>
      <c r="W197">
        <v>-0.24368396199599199</v>
      </c>
    </row>
    <row r="198" spans="1:23">
      <c r="A198" s="20">
        <v>2002</v>
      </c>
      <c r="B198" s="20" t="s">
        <v>19</v>
      </c>
      <c r="C198" s="20">
        <v>9</v>
      </c>
      <c r="D198" s="20">
        <v>26834.026250180352</v>
      </c>
      <c r="E198" s="20">
        <v>1920.7817338219975</v>
      </c>
      <c r="F198" s="20">
        <v>10.197425997393225</v>
      </c>
      <c r="G198" s="20">
        <v>7.4271148066010539E-2</v>
      </c>
      <c r="H198" s="20">
        <v>1.57122012789382</v>
      </c>
      <c r="I198" s="20">
        <v>2.5784408009889401</v>
      </c>
      <c r="J198" s="20">
        <v>69.29037217865114</v>
      </c>
      <c r="K198" s="20">
        <v>70.265929090191577</v>
      </c>
      <c r="L198" s="20">
        <v>10.420000076293899</v>
      </c>
      <c r="M198" s="20">
        <v>10.289999961853001</v>
      </c>
      <c r="N198" s="20">
        <v>34.355886141251204</v>
      </c>
      <c r="O198" s="20">
        <v>33.292023511981</v>
      </c>
      <c r="P198" s="20">
        <v>30.697359427416526</v>
      </c>
      <c r="Q198" s="20">
        <v>31.82823289736303</v>
      </c>
      <c r="R198" s="20">
        <v>3.3338100000000002</v>
      </c>
      <c r="S198" s="20">
        <v>3.84782</v>
      </c>
      <c r="T198" s="20">
        <v>100</v>
      </c>
      <c r="U198">
        <v>99.97</v>
      </c>
      <c r="V198">
        <v>0.51388064285177348</v>
      </c>
      <c r="W198">
        <v>1.2071053366393734</v>
      </c>
    </row>
    <row r="199" spans="1:23">
      <c r="A199">
        <v>2006</v>
      </c>
      <c r="B199" t="s">
        <v>19</v>
      </c>
      <c r="C199">
        <v>9</v>
      </c>
      <c r="D199">
        <v>41120.676506158132</v>
      </c>
      <c r="E199">
        <v>2151.5048743451553</v>
      </c>
      <c r="F199">
        <v>10.624266351991723</v>
      </c>
      <c r="G199">
        <v>5.37402104460174E-2</v>
      </c>
      <c r="H199">
        <v>1.5666638070438399</v>
      </c>
      <c r="I199">
        <v>0.62387445002519903</v>
      </c>
      <c r="J199">
        <v>82.182789345012566</v>
      </c>
      <c r="K199">
        <v>76.627713870318217</v>
      </c>
      <c r="L199">
        <v>7.7199997901916504</v>
      </c>
      <c r="M199">
        <v>8.3800001144409197</v>
      </c>
      <c r="N199">
        <v>34.329776263802472</v>
      </c>
      <c r="O199">
        <v>34.740581676166606</v>
      </c>
      <c r="P199">
        <v>28.511786232043178</v>
      </c>
      <c r="Q199">
        <v>28.345831745646326</v>
      </c>
      <c r="T199">
        <v>98.417900000000003</v>
      </c>
      <c r="U199">
        <v>98.221999999999994</v>
      </c>
      <c r="V199">
        <v>0.72704124024464012</v>
      </c>
      <c r="W199">
        <v>0.4072857791226201</v>
      </c>
    </row>
    <row r="200" spans="1:23">
      <c r="A200">
        <v>2013</v>
      </c>
      <c r="B200" t="s">
        <v>19</v>
      </c>
      <c r="C200">
        <v>9</v>
      </c>
      <c r="D200">
        <v>49638.077129813944</v>
      </c>
      <c r="E200">
        <v>2222.5172586788321</v>
      </c>
      <c r="F200">
        <v>10.812513502263155</v>
      </c>
      <c r="G200">
        <v>4.580778112438999E-2</v>
      </c>
      <c r="H200">
        <v>1.4782861568880401</v>
      </c>
      <c r="I200">
        <v>2.8083362256157498</v>
      </c>
      <c r="J200">
        <v>78.513607884409211</v>
      </c>
      <c r="K200">
        <v>80.40571992011732</v>
      </c>
      <c r="L200">
        <v>8.1899995803833008</v>
      </c>
      <c r="M200">
        <v>7.6900000572204599</v>
      </c>
      <c r="N200">
        <v>40.285140996764007</v>
      </c>
      <c r="O200">
        <v>39.176047208861171</v>
      </c>
      <c r="P200">
        <v>19.703517437694298</v>
      </c>
      <c r="Q200">
        <v>20.69174252905615</v>
      </c>
      <c r="T200">
        <v>92.051900000000003</v>
      </c>
      <c r="U200">
        <v>94.096599999999995</v>
      </c>
    </row>
    <row r="201" spans="1:23">
      <c r="A201">
        <v>1994</v>
      </c>
      <c r="B201" t="s">
        <v>19</v>
      </c>
      <c r="C201">
        <v>9</v>
      </c>
      <c r="D201">
        <v>20305.583549547457</v>
      </c>
      <c r="E201">
        <v>2688.5531108820614</v>
      </c>
      <c r="F201">
        <v>9.91865117891194</v>
      </c>
      <c r="G201">
        <v>0.14202982718556534</v>
      </c>
      <c r="H201">
        <v>1.08855677589407</v>
      </c>
      <c r="I201">
        <v>2.1906531955643098</v>
      </c>
      <c r="J201">
        <v>62.415168341265641</v>
      </c>
      <c r="K201">
        <v>58.137799132341279</v>
      </c>
      <c r="L201">
        <v>16.430000305175799</v>
      </c>
      <c r="M201">
        <v>16.200000762939499</v>
      </c>
      <c r="N201">
        <v>40.422321229322669</v>
      </c>
      <c r="O201">
        <v>41.883595247482972</v>
      </c>
      <c r="P201">
        <v>20.62220225567615</v>
      </c>
      <c r="Q201">
        <v>17.637219535039971</v>
      </c>
      <c r="R201">
        <v>4.6425000000000001</v>
      </c>
      <c r="S201">
        <v>5.1708299999999996</v>
      </c>
      <c r="W201">
        <v>-6.2699138006033328E-2</v>
      </c>
    </row>
    <row r="202" spans="1:23">
      <c r="A202">
        <v>2011</v>
      </c>
      <c r="B202" t="s">
        <v>19</v>
      </c>
      <c r="C202">
        <v>9</v>
      </c>
      <c r="D202">
        <v>50790.724145480221</v>
      </c>
      <c r="E202">
        <v>4588.3089826347787</v>
      </c>
      <c r="F202">
        <v>10.83546902133256</v>
      </c>
      <c r="G202">
        <v>9.4681669377019162E-2</v>
      </c>
      <c r="H202">
        <v>3.4168075425521098</v>
      </c>
      <c r="I202">
        <v>1.1841352315464999</v>
      </c>
      <c r="J202">
        <v>79.169904860592567</v>
      </c>
      <c r="K202">
        <v>76.089791555318016</v>
      </c>
      <c r="L202">
        <v>7.7800002098083496</v>
      </c>
      <c r="M202">
        <v>8.3900003433227504</v>
      </c>
      <c r="N202">
        <v>38.143130711285167</v>
      </c>
      <c r="O202">
        <v>38.611437733832176</v>
      </c>
      <c r="P202">
        <v>22.144991355064281</v>
      </c>
      <c r="Q202">
        <v>23.156175214359436</v>
      </c>
      <c r="T202">
        <v>95.397400000000005</v>
      </c>
      <c r="U202">
        <v>94.702799999999996</v>
      </c>
      <c r="V202">
        <v>0.14064196284691996</v>
      </c>
    </row>
    <row r="203" spans="1:23">
      <c r="A203">
        <v>2004</v>
      </c>
      <c r="B203" t="s">
        <v>19</v>
      </c>
      <c r="C203">
        <v>9</v>
      </c>
      <c r="D203">
        <v>37636.111734175342</v>
      </c>
      <c r="E203">
        <v>4819.9508539612943</v>
      </c>
      <c r="F203">
        <v>10.53571928693337</v>
      </c>
      <c r="G203">
        <v>0.13704290414011133</v>
      </c>
      <c r="H203">
        <v>0.18712055908445299</v>
      </c>
      <c r="I203">
        <v>0.87744038625474297</v>
      </c>
      <c r="J203">
        <v>70.99137414262006</v>
      </c>
      <c r="K203">
        <v>68.037659415843606</v>
      </c>
      <c r="L203">
        <v>10.3599996566772</v>
      </c>
      <c r="M203">
        <v>10.4700002670288</v>
      </c>
      <c r="N203">
        <v>34.647298977138639</v>
      </c>
      <c r="O203">
        <v>34.929965890122652</v>
      </c>
      <c r="P203">
        <v>29.347494192862232</v>
      </c>
      <c r="Q203">
        <v>27.766118837134314</v>
      </c>
      <c r="R203">
        <v>2.6636799999999998</v>
      </c>
      <c r="S203">
        <v>2.915</v>
      </c>
      <c r="T203">
        <v>98.627399999999994</v>
      </c>
      <c r="U203">
        <v>100</v>
      </c>
      <c r="V203">
        <v>0.34741570423361995</v>
      </c>
      <c r="W203">
        <v>-0.26316487933188598</v>
      </c>
    </row>
    <row r="204" spans="1:23">
      <c r="A204">
        <v>2008</v>
      </c>
      <c r="B204" t="s">
        <v>19</v>
      </c>
      <c r="C204">
        <v>9</v>
      </c>
      <c r="D204">
        <v>53401.314872519812</v>
      </c>
      <c r="E204">
        <v>5112.7657747011763</v>
      </c>
      <c r="F204">
        <v>10.885590647726039</v>
      </c>
      <c r="G204">
        <v>0.1006409149130878</v>
      </c>
      <c r="H204">
        <v>4.0659535535837801</v>
      </c>
      <c r="I204">
        <v>2.5106656524033899</v>
      </c>
      <c r="J204">
        <v>86.511865614239781</v>
      </c>
      <c r="K204">
        <v>83.175942202975591</v>
      </c>
      <c r="L204">
        <v>6.3699998855590803</v>
      </c>
      <c r="M204">
        <v>6.8499999046325701</v>
      </c>
      <c r="N204">
        <v>33.459638327198768</v>
      </c>
      <c r="O204">
        <v>32.71984736097415</v>
      </c>
      <c r="P204">
        <v>27.882834297702903</v>
      </c>
      <c r="Q204">
        <v>29.708603456973087</v>
      </c>
      <c r="T204">
        <v>94.235399999999998</v>
      </c>
      <c r="U204">
        <v>97.6661</v>
      </c>
      <c r="V204">
        <v>0.91255172702815679</v>
      </c>
      <c r="W204">
        <v>-0.21813571964982001</v>
      </c>
    </row>
    <row r="205" spans="1:23">
      <c r="A205">
        <v>1995</v>
      </c>
      <c r="B205" t="s">
        <v>19</v>
      </c>
      <c r="C205">
        <v>9</v>
      </c>
      <c r="D205">
        <v>26273.465903106578</v>
      </c>
      <c r="E205">
        <v>5967.8823535591218</v>
      </c>
      <c r="F205">
        <v>10.176314807860082</v>
      </c>
      <c r="G205">
        <v>0.25766362894814243</v>
      </c>
      <c r="H205">
        <v>0.79123940693844796</v>
      </c>
      <c r="I205">
        <v>1.08855677589407</v>
      </c>
      <c r="J205">
        <v>64.069158650919277</v>
      </c>
      <c r="K205">
        <v>62.415168341265641</v>
      </c>
      <c r="L205">
        <v>17</v>
      </c>
      <c r="M205">
        <v>16.430000305175799</v>
      </c>
      <c r="N205">
        <v>48.625147124477451</v>
      </c>
      <c r="O205">
        <v>40.422321229322669</v>
      </c>
      <c r="P205">
        <v>23.751554982007701</v>
      </c>
      <c r="Q205">
        <v>20.62220225567615</v>
      </c>
      <c r="R205">
        <v>4.5616700000000003</v>
      </c>
      <c r="S205">
        <v>4.6425000000000001</v>
      </c>
      <c r="W205">
        <v>0.50096318364957348</v>
      </c>
    </row>
    <row r="206" spans="1:23">
      <c r="A206" s="20">
        <v>2003</v>
      </c>
      <c r="B206" s="20" t="s">
        <v>19</v>
      </c>
      <c r="C206" s="20">
        <v>9</v>
      </c>
      <c r="D206" s="20">
        <v>32816.160880214047</v>
      </c>
      <c r="E206" s="20">
        <v>5982.1346300336954</v>
      </c>
      <c r="F206" s="20">
        <v>10.398676382793258</v>
      </c>
      <c r="G206" s="20">
        <v>0.20125038540003359</v>
      </c>
      <c r="H206" s="20">
        <v>0.87744038625474297</v>
      </c>
      <c r="I206" s="20">
        <v>1.57122012789382</v>
      </c>
      <c r="J206" s="20">
        <v>68.037659415843606</v>
      </c>
      <c r="K206" s="20">
        <v>69.29037217865114</v>
      </c>
      <c r="L206" s="20">
        <v>10.4700002670288</v>
      </c>
      <c r="M206" s="20">
        <v>10.420000076293899</v>
      </c>
      <c r="N206" s="20">
        <v>34.929965890122652</v>
      </c>
      <c r="O206" s="20">
        <v>34.355886141251204</v>
      </c>
      <c r="P206" s="20">
        <v>27.766118837134314</v>
      </c>
      <c r="Q206" s="20">
        <v>30.697359427416526</v>
      </c>
      <c r="R206" s="20">
        <v>2.915</v>
      </c>
      <c r="S206" s="20">
        <v>3.3338100000000002</v>
      </c>
      <c r="T206" s="20">
        <v>100</v>
      </c>
      <c r="U206">
        <v>100</v>
      </c>
      <c r="V206">
        <v>0.36063218652016671</v>
      </c>
      <c r="W206">
        <v>1.1602817198711932</v>
      </c>
    </row>
    <row r="207" spans="1:23">
      <c r="A207">
        <v>2007</v>
      </c>
      <c r="B207" t="s">
        <v>19</v>
      </c>
      <c r="C207">
        <v>9</v>
      </c>
      <c r="D207">
        <v>48288.549097818635</v>
      </c>
      <c r="E207">
        <v>7167.8725916605035</v>
      </c>
      <c r="F207">
        <v>10.784949732812951</v>
      </c>
      <c r="G207">
        <v>0.16068338082122757</v>
      </c>
      <c r="H207">
        <v>2.5106656524033899</v>
      </c>
      <c r="I207">
        <v>1.5666638070438399</v>
      </c>
      <c r="J207">
        <v>83.175942202975591</v>
      </c>
      <c r="K207">
        <v>82.182789345012566</v>
      </c>
      <c r="L207">
        <v>6.8499999046325701</v>
      </c>
      <c r="M207">
        <v>7.7199997901916504</v>
      </c>
      <c r="N207">
        <v>32.71984736097415</v>
      </c>
      <c r="O207">
        <v>34.329776263802472</v>
      </c>
      <c r="P207">
        <v>29.708603456973087</v>
      </c>
      <c r="Q207">
        <v>28.511786232043178</v>
      </c>
      <c r="T207">
        <v>97.6661</v>
      </c>
      <c r="U207">
        <v>98.417900000000003</v>
      </c>
      <c r="V207">
        <v>0.99101313320270668</v>
      </c>
      <c r="W207">
        <v>0.90141082881242018</v>
      </c>
    </row>
    <row r="208" spans="1:23">
      <c r="A208">
        <v>1993</v>
      </c>
      <c r="B208" t="s">
        <v>19</v>
      </c>
      <c r="C208">
        <v>9</v>
      </c>
      <c r="D208">
        <v>17617.030438665395</v>
      </c>
      <c r="E208" t="s">
        <v>141</v>
      </c>
      <c r="F208">
        <v>9.7766213517263747</v>
      </c>
      <c r="G208" t="s">
        <v>141</v>
      </c>
      <c r="H208">
        <v>2.1906531955643098</v>
      </c>
      <c r="I208" t="s">
        <v>141</v>
      </c>
      <c r="J208">
        <v>58.137799132341279</v>
      </c>
      <c r="K208" t="s">
        <v>141</v>
      </c>
      <c r="L208">
        <v>16.200000762939499</v>
      </c>
      <c r="M208" t="s">
        <v>141</v>
      </c>
      <c r="N208">
        <v>41.883595247482972</v>
      </c>
      <c r="O208" t="s">
        <v>141</v>
      </c>
      <c r="P208">
        <v>17.637219535039971</v>
      </c>
      <c r="Q208" t="s">
        <v>141</v>
      </c>
      <c r="R208">
        <v>5.1708299999999996</v>
      </c>
      <c r="S208" t="s">
        <v>141</v>
      </c>
      <c r="U208" t="s">
        <v>141</v>
      </c>
    </row>
    <row r="209" spans="1:23">
      <c r="A209">
        <v>2015</v>
      </c>
      <c r="B209" t="s">
        <v>18</v>
      </c>
      <c r="C209">
        <v>10</v>
      </c>
      <c r="D209">
        <v>36613.375215961321</v>
      </c>
      <c r="E209">
        <v>-6395.2773540704948</v>
      </c>
      <c r="F209">
        <v>10.50816889569046</v>
      </c>
      <c r="G209">
        <v>-0.16098770130157547</v>
      </c>
      <c r="H209">
        <v>3.7514380512536298E-2</v>
      </c>
      <c r="I209">
        <v>0.50775882293795704</v>
      </c>
      <c r="J209">
        <v>61.7516939345861</v>
      </c>
      <c r="K209">
        <v>60.478796519619578</v>
      </c>
      <c r="L209">
        <v>10.3599996566772</v>
      </c>
      <c r="M209">
        <v>10.300000190734901</v>
      </c>
      <c r="N209">
        <v>47.991977918807585</v>
      </c>
      <c r="O209">
        <v>48.289417680537177</v>
      </c>
      <c r="P209">
        <v>22.254744326628032</v>
      </c>
      <c r="Q209">
        <v>21.486427624214556</v>
      </c>
      <c r="T209">
        <v>57.467300000000002</v>
      </c>
      <c r="U209">
        <v>61.128700000000002</v>
      </c>
      <c r="W209">
        <v>-0.1446840831684133</v>
      </c>
    </row>
    <row r="210" spans="1:23">
      <c r="A210">
        <v>2009</v>
      </c>
      <c r="B210" t="s">
        <v>18</v>
      </c>
      <c r="C210">
        <v>10</v>
      </c>
      <c r="D210">
        <v>41575.41617830308</v>
      </c>
      <c r="E210">
        <v>-3758.6947364246589</v>
      </c>
      <c r="F210">
        <v>10.635264314312964</v>
      </c>
      <c r="G210">
        <v>-8.6550714120770422E-2</v>
      </c>
      <c r="H210">
        <v>8.76204781574529E-2</v>
      </c>
      <c r="I210">
        <v>2.8128619491478699</v>
      </c>
      <c r="J210">
        <v>50.462450850072969</v>
      </c>
      <c r="K210">
        <v>57.39708288579488</v>
      </c>
      <c r="L210">
        <v>8.7399997711181605</v>
      </c>
      <c r="M210">
        <v>7.0599999427795401</v>
      </c>
      <c r="N210">
        <v>48.021005751845415</v>
      </c>
      <c r="O210">
        <v>44.682682018490446</v>
      </c>
      <c r="P210">
        <v>20.58862388287432</v>
      </c>
      <c r="Q210">
        <v>23.568284949779851</v>
      </c>
      <c r="T210">
        <v>62.509700000000002</v>
      </c>
      <c r="U210">
        <v>60.554499999999997</v>
      </c>
      <c r="V210">
        <v>0.30307827462757658</v>
      </c>
    </row>
    <row r="211" spans="1:23">
      <c r="A211">
        <v>2012</v>
      </c>
      <c r="B211" t="s">
        <v>18</v>
      </c>
      <c r="C211">
        <v>10</v>
      </c>
      <c r="D211">
        <v>40874.715955797976</v>
      </c>
      <c r="E211">
        <v>-2916.0194432511926</v>
      </c>
      <c r="F211">
        <v>10.618266959081781</v>
      </c>
      <c r="G211">
        <v>-6.8910594339472553E-2</v>
      </c>
      <c r="H211">
        <v>1.95419531613507</v>
      </c>
      <c r="I211">
        <v>2.1115979517499701</v>
      </c>
      <c r="J211">
        <v>59.7020591687875</v>
      </c>
      <c r="K211">
        <v>58.790576422400463</v>
      </c>
      <c r="L211">
        <v>9.3999996185302699</v>
      </c>
      <c r="M211">
        <v>8.8100004196166992</v>
      </c>
      <c r="N211">
        <v>48.071923933504536</v>
      </c>
      <c r="O211">
        <v>47.585745801651697</v>
      </c>
      <c r="P211">
        <v>21.455163291570894</v>
      </c>
      <c r="Q211">
        <v>22.114277416708607</v>
      </c>
      <c r="T211">
        <v>61.7911</v>
      </c>
      <c r="U211">
        <v>62.6295</v>
      </c>
      <c r="V211">
        <v>0.15079391738645664</v>
      </c>
    </row>
    <row r="212" spans="1:23">
      <c r="A212">
        <v>1997</v>
      </c>
      <c r="B212" t="s">
        <v>18</v>
      </c>
      <c r="C212">
        <v>10</v>
      </c>
      <c r="D212">
        <v>24228.942350896392</v>
      </c>
      <c r="E212">
        <v>-2642.8866680090323</v>
      </c>
      <c r="F212">
        <v>10.095303162461514</v>
      </c>
      <c r="G212">
        <v>-0.10353060601286579</v>
      </c>
      <c r="H212">
        <v>1.20394294026966</v>
      </c>
      <c r="I212">
        <v>1.98288365089736</v>
      </c>
      <c r="J212">
        <v>48.033496883066448</v>
      </c>
      <c r="K212">
        <v>44.329239953811737</v>
      </c>
      <c r="L212">
        <v>12.569999694824199</v>
      </c>
      <c r="M212">
        <v>12.3699998855591</v>
      </c>
      <c r="N212">
        <v>47.382355193509781</v>
      </c>
      <c r="O212">
        <v>47.137299902736316</v>
      </c>
      <c r="P212">
        <v>23.408655963477688</v>
      </c>
      <c r="Q212">
        <v>22.389839245825456</v>
      </c>
      <c r="R212">
        <v>3.05</v>
      </c>
      <c r="S212">
        <v>2.8</v>
      </c>
      <c r="T212">
        <v>46.067399999999999</v>
      </c>
      <c r="U212">
        <v>46.150399999999998</v>
      </c>
      <c r="V212">
        <v>-7.2275110902359996E-2</v>
      </c>
      <c r="W212">
        <v>-0.17239544047742664</v>
      </c>
    </row>
    <row r="213" spans="1:23">
      <c r="A213">
        <v>2000</v>
      </c>
      <c r="B213" t="s">
        <v>18</v>
      </c>
      <c r="C213">
        <v>10</v>
      </c>
      <c r="D213">
        <v>22364.029394340596</v>
      </c>
      <c r="E213">
        <v>-2309.1695748338425</v>
      </c>
      <c r="F213">
        <v>10.015209116505384</v>
      </c>
      <c r="G213">
        <v>-9.8263755028012767E-2</v>
      </c>
      <c r="H213">
        <v>1.6759598872093</v>
      </c>
      <c r="I213">
        <v>0.53714163913461299</v>
      </c>
      <c r="J213">
        <v>55.861245718034475</v>
      </c>
      <c r="K213">
        <v>49.760920600228836</v>
      </c>
      <c r="L213">
        <v>10.2200002670288</v>
      </c>
      <c r="M213">
        <v>11.9799995422363</v>
      </c>
      <c r="N213">
        <v>44.132900036183244</v>
      </c>
      <c r="O213">
        <v>45.389146601817707</v>
      </c>
      <c r="P213">
        <v>24.589048426240108</v>
      </c>
      <c r="Q213">
        <v>25.064371223496412</v>
      </c>
      <c r="R213">
        <v>4.0999999999999996</v>
      </c>
      <c r="S213">
        <v>4.05</v>
      </c>
      <c r="T213">
        <v>56.820700000000002</v>
      </c>
      <c r="U213">
        <v>51.186</v>
      </c>
      <c r="V213">
        <v>0.35232656691960668</v>
      </c>
    </row>
    <row r="214" spans="1:23">
      <c r="A214">
        <v>2010</v>
      </c>
      <c r="B214" t="s">
        <v>18</v>
      </c>
      <c r="C214">
        <v>10</v>
      </c>
      <c r="D214">
        <v>40638.33400426001</v>
      </c>
      <c r="E214">
        <v>-937.08217404306924</v>
      </c>
      <c r="F214">
        <v>10.612467087422422</v>
      </c>
      <c r="G214">
        <v>-2.2797226890542532E-2</v>
      </c>
      <c r="H214">
        <v>1.5311227042092399</v>
      </c>
      <c r="I214">
        <v>8.76204781574529E-2</v>
      </c>
      <c r="J214">
        <v>54.867791081893401</v>
      </c>
      <c r="K214">
        <v>50.462450850072969</v>
      </c>
      <c r="L214">
        <v>8.8699998855590803</v>
      </c>
      <c r="M214">
        <v>8.7399997711181605</v>
      </c>
      <c r="N214">
        <v>49.324036267427928</v>
      </c>
      <c r="O214">
        <v>48.021005751845415</v>
      </c>
      <c r="P214">
        <v>21.083656872193661</v>
      </c>
      <c r="Q214">
        <v>20.58862388287432</v>
      </c>
      <c r="T214">
        <v>63.824199999999998</v>
      </c>
      <c r="U214">
        <v>62.509700000000002</v>
      </c>
      <c r="V214">
        <v>0.21936566977191332</v>
      </c>
      <c r="W214">
        <v>-0.22546623523964668</v>
      </c>
    </row>
    <row r="215" spans="1:23">
      <c r="A215">
        <v>1999</v>
      </c>
      <c r="B215" t="s">
        <v>18</v>
      </c>
      <c r="C215">
        <v>10</v>
      </c>
      <c r="D215">
        <v>24673.198969174438</v>
      </c>
      <c r="E215">
        <v>-301.07322982609912</v>
      </c>
      <c r="F215">
        <v>10.113472871533396</v>
      </c>
      <c r="G215">
        <v>-1.2128590377585624E-2</v>
      </c>
      <c r="H215">
        <v>0.53714163913461299</v>
      </c>
      <c r="I215">
        <v>0.65112686783301998</v>
      </c>
      <c r="J215">
        <v>49.760920600228836</v>
      </c>
      <c r="K215">
        <v>49.506766792711872</v>
      </c>
      <c r="L215">
        <v>11.9799995422363</v>
      </c>
      <c r="M215">
        <v>12.069999694824199</v>
      </c>
      <c r="N215">
        <v>45.389146601817707</v>
      </c>
      <c r="O215">
        <v>45.586529585116011</v>
      </c>
      <c r="P215">
        <v>25.064371223496412</v>
      </c>
      <c r="Q215">
        <v>24.4071876400848</v>
      </c>
      <c r="R215">
        <v>4.05</v>
      </c>
      <c r="S215">
        <v>3.55</v>
      </c>
      <c r="T215">
        <v>51.186</v>
      </c>
      <c r="U215">
        <v>52.9895</v>
      </c>
      <c r="W215">
        <v>-0.18421301300494997</v>
      </c>
    </row>
    <row r="216" spans="1:23">
      <c r="A216">
        <v>1996</v>
      </c>
      <c r="B216" t="s">
        <v>18</v>
      </c>
      <c r="C216">
        <v>10</v>
      </c>
      <c r="D216">
        <v>26871.829018905424</v>
      </c>
      <c r="E216">
        <v>-18.390861548028624</v>
      </c>
      <c r="F216">
        <v>10.19883376847438</v>
      </c>
      <c r="G216">
        <v>-6.8415778943986538E-4</v>
      </c>
      <c r="H216">
        <v>1.98288365089736</v>
      </c>
      <c r="I216">
        <v>1.7964814209559501</v>
      </c>
      <c r="J216">
        <v>44.329239953811737</v>
      </c>
      <c r="K216">
        <v>43.646128577092327</v>
      </c>
      <c r="L216">
        <v>12.3699998855591</v>
      </c>
      <c r="M216">
        <v>11.8400001525879</v>
      </c>
      <c r="N216">
        <v>47.137299902736316</v>
      </c>
      <c r="O216">
        <v>47.099920132843785</v>
      </c>
      <c r="P216">
        <v>22.389839245825456</v>
      </c>
      <c r="Q216">
        <v>22.553228933771024</v>
      </c>
      <c r="R216">
        <v>2.8</v>
      </c>
      <c r="S216">
        <v>3</v>
      </c>
      <c r="T216">
        <v>46.150399999999998</v>
      </c>
      <c r="V216">
        <v>-0.13029383821085996</v>
      </c>
      <c r="W216">
        <v>-0.22384373570978799</v>
      </c>
    </row>
    <row r="217" spans="1:23">
      <c r="A217">
        <v>2001</v>
      </c>
      <c r="B217" t="s">
        <v>18</v>
      </c>
      <c r="C217">
        <v>10</v>
      </c>
      <c r="D217">
        <v>22433.555714194477</v>
      </c>
      <c r="E217">
        <v>69.526319853881432</v>
      </c>
      <c r="F217">
        <v>10.018313139881155</v>
      </c>
      <c r="G217">
        <v>3.1040233757710922E-3</v>
      </c>
      <c r="H217">
        <v>1.6347807954959901</v>
      </c>
      <c r="I217">
        <v>1.6759598872093</v>
      </c>
      <c r="J217">
        <v>54.959368092575744</v>
      </c>
      <c r="K217">
        <v>55.861245718034475</v>
      </c>
      <c r="L217">
        <v>8.6099996566772496</v>
      </c>
      <c r="M217">
        <v>10.2200002670288</v>
      </c>
      <c r="N217">
        <v>44.374324535170977</v>
      </c>
      <c r="O217">
        <v>44.132900036183244</v>
      </c>
      <c r="P217">
        <v>24.360868089386795</v>
      </c>
      <c r="Q217">
        <v>24.589048426240108</v>
      </c>
      <c r="R217">
        <v>3.6</v>
      </c>
      <c r="S217">
        <v>4.0999999999999996</v>
      </c>
      <c r="T217">
        <v>59.382399999999997</v>
      </c>
      <c r="U217">
        <v>56.820700000000002</v>
      </c>
      <c r="V217">
        <v>0.36840293006898328</v>
      </c>
      <c r="W217">
        <v>0.88260957522000671</v>
      </c>
    </row>
    <row r="218" spans="1:23">
      <c r="A218">
        <v>2014</v>
      </c>
      <c r="B218" t="s">
        <v>18</v>
      </c>
      <c r="C218">
        <v>10</v>
      </c>
      <c r="D218">
        <v>43008.652570031816</v>
      </c>
      <c r="E218">
        <v>415.70105096173938</v>
      </c>
      <c r="F218">
        <v>10.669156596992035</v>
      </c>
      <c r="G218">
        <v>9.7125357229668197E-3</v>
      </c>
      <c r="H218">
        <v>0.50775882293795704</v>
      </c>
      <c r="I218">
        <v>0.863715497861826</v>
      </c>
      <c r="J218">
        <v>60.478796519619578</v>
      </c>
      <c r="K218">
        <v>59.76405507491301</v>
      </c>
      <c r="L218">
        <v>10.300000190734901</v>
      </c>
      <c r="M218">
        <v>9.9200000762939506</v>
      </c>
      <c r="N218">
        <v>48.289417680537177</v>
      </c>
      <c r="O218">
        <v>48.119369598085008</v>
      </c>
      <c r="P218">
        <v>21.486427624214556</v>
      </c>
      <c r="Q218">
        <v>21.389212330804011</v>
      </c>
      <c r="T218">
        <v>61.128700000000002</v>
      </c>
      <c r="U218">
        <v>60.345999999999997</v>
      </c>
      <c r="V218">
        <v>0.18102606026340329</v>
      </c>
      <c r="W218">
        <v>-0.17167205018522999</v>
      </c>
    </row>
    <row r="219" spans="1:23">
      <c r="A219">
        <v>1998</v>
      </c>
      <c r="B219" t="s">
        <v>18</v>
      </c>
      <c r="C219">
        <v>10</v>
      </c>
      <c r="D219">
        <v>24974.272199000538</v>
      </c>
      <c r="E219">
        <v>745.32984810414564</v>
      </c>
      <c r="F219">
        <v>10.125601461910982</v>
      </c>
      <c r="G219">
        <v>3.0298299449468047E-2</v>
      </c>
      <c r="H219">
        <v>0.65112686783301998</v>
      </c>
      <c r="I219">
        <v>1.20394294026966</v>
      </c>
      <c r="J219">
        <v>49.506766792711872</v>
      </c>
      <c r="K219">
        <v>48.033496883066448</v>
      </c>
      <c r="L219">
        <v>12.069999694824199</v>
      </c>
      <c r="M219">
        <v>12.569999694824199</v>
      </c>
      <c r="N219">
        <v>45.586529585116011</v>
      </c>
      <c r="O219">
        <v>47.382355193509781</v>
      </c>
      <c r="P219">
        <v>24.4071876400848</v>
      </c>
      <c r="Q219">
        <v>23.408655963477688</v>
      </c>
      <c r="R219">
        <v>3.55</v>
      </c>
      <c r="S219">
        <v>3.05</v>
      </c>
      <c r="T219">
        <v>52.9895</v>
      </c>
      <c r="U219">
        <v>46.067399999999999</v>
      </c>
      <c r="W219">
        <v>-0.11349987031421867</v>
      </c>
    </row>
    <row r="220" spans="1:23">
      <c r="A220">
        <v>2005</v>
      </c>
      <c r="B220" t="s">
        <v>18</v>
      </c>
      <c r="C220">
        <v>10</v>
      </c>
      <c r="D220">
        <v>34760.187766386567</v>
      </c>
      <c r="E220">
        <v>1018.9226194691073</v>
      </c>
      <c r="F220">
        <v>10.456227981159518</v>
      </c>
      <c r="G220">
        <v>2.975112881775388E-2</v>
      </c>
      <c r="H220">
        <v>1.7458693638048099</v>
      </c>
      <c r="I220">
        <v>2.1420896464024199</v>
      </c>
      <c r="J220">
        <v>53.980706776412092</v>
      </c>
      <c r="K220">
        <v>51.925007878433277</v>
      </c>
      <c r="L220">
        <v>8.4899997711181605</v>
      </c>
      <c r="M220">
        <v>8.9099998474121094</v>
      </c>
      <c r="N220">
        <v>45.141350752163909</v>
      </c>
      <c r="O220">
        <v>45.015979868769065</v>
      </c>
      <c r="P220">
        <v>22.848143619206706</v>
      </c>
      <c r="Q220">
        <v>23.021398808064802</v>
      </c>
      <c r="S220">
        <v>4.3499999999999996</v>
      </c>
      <c r="T220">
        <v>65.083500000000001</v>
      </c>
      <c r="U220">
        <v>62.294400000000003</v>
      </c>
      <c r="V220">
        <v>0.2339714070388533</v>
      </c>
      <c r="W220">
        <v>-0.31782251113042626</v>
      </c>
    </row>
    <row r="221" spans="1:23">
      <c r="A221">
        <v>1994</v>
      </c>
      <c r="B221" t="s">
        <v>18</v>
      </c>
      <c r="C221">
        <v>10</v>
      </c>
      <c r="D221">
        <v>23496.523322266625</v>
      </c>
      <c r="E221">
        <v>1116.4193603311578</v>
      </c>
      <c r="F221">
        <v>10.064607745454161</v>
      </c>
      <c r="G221">
        <v>4.8680118293606967E-2</v>
      </c>
      <c r="H221">
        <v>1.65551532926996</v>
      </c>
      <c r="I221">
        <v>2.1044627712464101</v>
      </c>
      <c r="J221">
        <v>41.826239737190718</v>
      </c>
      <c r="K221">
        <v>39.905123721783809</v>
      </c>
      <c r="L221">
        <v>12.5900001525879</v>
      </c>
      <c r="M221">
        <v>11.319999694824199</v>
      </c>
      <c r="N221">
        <v>43.90251365359596</v>
      </c>
      <c r="O221">
        <v>43.746440527991304</v>
      </c>
      <c r="P221">
        <v>22.073477706515408</v>
      </c>
      <c r="Q221">
        <v>22.006915622149204</v>
      </c>
      <c r="R221">
        <v>3.75</v>
      </c>
      <c r="S221">
        <v>3.65</v>
      </c>
      <c r="W221">
        <v>-0.27599745933946146</v>
      </c>
    </row>
    <row r="222" spans="1:23">
      <c r="A222">
        <v>2006</v>
      </c>
      <c r="B222" t="s">
        <v>18</v>
      </c>
      <c r="C222">
        <v>10</v>
      </c>
      <c r="D222">
        <v>36443.623441441137</v>
      </c>
      <c r="E222">
        <v>1683.4356750545703</v>
      </c>
      <c r="F222">
        <v>10.503521782254881</v>
      </c>
      <c r="G222">
        <v>4.7293801095362298E-2</v>
      </c>
      <c r="H222">
        <v>1.67512449608728</v>
      </c>
      <c r="I222">
        <v>1.7458693638048099</v>
      </c>
      <c r="J222">
        <v>56.103424449625599</v>
      </c>
      <c r="K222">
        <v>53.980706776412092</v>
      </c>
      <c r="L222">
        <v>8.4499998092651403</v>
      </c>
      <c r="M222">
        <v>8.4899997711181605</v>
      </c>
      <c r="N222">
        <v>44.704332059447523</v>
      </c>
      <c r="O222">
        <v>45.141350752163909</v>
      </c>
      <c r="P222">
        <v>23.599925595777165</v>
      </c>
      <c r="Q222">
        <v>22.848143619206706</v>
      </c>
      <c r="T222">
        <v>64.539299999999997</v>
      </c>
      <c r="U222">
        <v>65.083500000000001</v>
      </c>
      <c r="V222">
        <v>0.36214607594882003</v>
      </c>
      <c r="W222">
        <v>-0.29305076249387474</v>
      </c>
    </row>
    <row r="223" spans="1:23">
      <c r="A223">
        <v>2013</v>
      </c>
      <c r="B223" t="s">
        <v>18</v>
      </c>
      <c r="C223">
        <v>10</v>
      </c>
      <c r="D223">
        <v>42592.951519070077</v>
      </c>
      <c r="E223">
        <v>1718.235563272101</v>
      </c>
      <c r="F223">
        <v>10.659444061269069</v>
      </c>
      <c r="G223">
        <v>4.1177102187287318E-2</v>
      </c>
      <c r="H223">
        <v>0.863715497861826</v>
      </c>
      <c r="I223">
        <v>1.95419531613507</v>
      </c>
      <c r="J223">
        <v>59.76405507491301</v>
      </c>
      <c r="K223">
        <v>59.7020591687875</v>
      </c>
      <c r="L223">
        <v>9.9200000762939506</v>
      </c>
      <c r="M223">
        <v>9.3999996185302699</v>
      </c>
      <c r="N223">
        <v>48.119369598085008</v>
      </c>
      <c r="O223">
        <v>48.071923933504536</v>
      </c>
      <c r="P223">
        <v>21.389212330804011</v>
      </c>
      <c r="Q223">
        <v>21.455163291570894</v>
      </c>
      <c r="T223">
        <v>60.345999999999997</v>
      </c>
      <c r="U223">
        <v>61.7911</v>
      </c>
      <c r="V223">
        <v>0.17091883045328002</v>
      </c>
      <c r="W223">
        <v>-0.26375417685320984</v>
      </c>
    </row>
    <row r="224" spans="1:23">
      <c r="A224">
        <v>2002</v>
      </c>
      <c r="B224" t="s">
        <v>18</v>
      </c>
      <c r="C224">
        <v>10</v>
      </c>
      <c r="D224">
        <v>24177.335167464156</v>
      </c>
      <c r="E224">
        <v>1743.7794532696789</v>
      </c>
      <c r="F224">
        <v>10.093170909967389</v>
      </c>
      <c r="G224">
        <v>7.485777008623451E-2</v>
      </c>
      <c r="H224">
        <v>1.9234122872706001</v>
      </c>
      <c r="I224">
        <v>1.6347807954959901</v>
      </c>
      <c r="J224">
        <v>53.072024758333541</v>
      </c>
      <c r="K224">
        <v>54.959368092575744</v>
      </c>
      <c r="L224">
        <v>8.6999998092651403</v>
      </c>
      <c r="M224">
        <v>8.6099996566772496</v>
      </c>
      <c r="N224">
        <v>45.37145120790715</v>
      </c>
      <c r="O224">
        <v>44.374324535170977</v>
      </c>
      <c r="P224">
        <v>23.12955756173503</v>
      </c>
      <c r="Q224">
        <v>24.360868089386795</v>
      </c>
      <c r="R224">
        <v>3.6</v>
      </c>
      <c r="S224">
        <v>3.6</v>
      </c>
      <c r="T224">
        <v>54.991799999999998</v>
      </c>
      <c r="U224">
        <v>59.382399999999997</v>
      </c>
      <c r="V224">
        <v>0.27358482998067329</v>
      </c>
      <c r="W224">
        <v>-0.17556142563389665</v>
      </c>
    </row>
    <row r="225" spans="1:23">
      <c r="A225">
        <v>2011</v>
      </c>
      <c r="B225" t="s">
        <v>18</v>
      </c>
      <c r="C225">
        <v>10</v>
      </c>
      <c r="D225">
        <v>43790.735399049168</v>
      </c>
      <c r="E225">
        <v>3152.4013947891581</v>
      </c>
      <c r="F225">
        <v>10.687177553421254</v>
      </c>
      <c r="G225">
        <v>7.4710465998832021E-2</v>
      </c>
      <c r="H225">
        <v>2.1115979517499701</v>
      </c>
      <c r="I225">
        <v>1.5311227042092399</v>
      </c>
      <c r="J225">
        <v>58.790576422400463</v>
      </c>
      <c r="K225">
        <v>54.867791081893401</v>
      </c>
      <c r="L225">
        <v>8.8100004196166992</v>
      </c>
      <c r="M225">
        <v>8.8699998855590803</v>
      </c>
      <c r="N225">
        <v>47.585745801651697</v>
      </c>
      <c r="O225">
        <v>49.324036267427928</v>
      </c>
      <c r="P225">
        <v>22.114277416708607</v>
      </c>
      <c r="Q225">
        <v>21.083656872193661</v>
      </c>
      <c r="T225">
        <v>62.6295</v>
      </c>
      <c r="U225">
        <v>63.824199999999998</v>
      </c>
      <c r="V225">
        <v>0.18710237616017331</v>
      </c>
    </row>
    <row r="226" spans="1:23">
      <c r="A226">
        <v>1995</v>
      </c>
      <c r="B226" t="s">
        <v>18</v>
      </c>
      <c r="C226">
        <v>10</v>
      </c>
      <c r="D226">
        <v>26890.219880453453</v>
      </c>
      <c r="E226">
        <v>3393.696558186828</v>
      </c>
      <c r="F226">
        <v>10.19951792626382</v>
      </c>
      <c r="G226">
        <v>0.13491018080965844</v>
      </c>
      <c r="H226">
        <v>1.7964814209559501</v>
      </c>
      <c r="I226">
        <v>1.65551532926996</v>
      </c>
      <c r="J226">
        <v>43.646128577092327</v>
      </c>
      <c r="K226">
        <v>41.826239737190718</v>
      </c>
      <c r="L226">
        <v>11.8400001525879</v>
      </c>
      <c r="M226">
        <v>12.5900001525879</v>
      </c>
      <c r="N226">
        <v>47.099920132843785</v>
      </c>
      <c r="O226">
        <v>43.90251365359596</v>
      </c>
      <c r="P226">
        <v>22.553228933771024</v>
      </c>
      <c r="Q226">
        <v>22.073477706515408</v>
      </c>
      <c r="R226">
        <v>3</v>
      </c>
      <c r="S226">
        <v>3.75</v>
      </c>
      <c r="W226">
        <v>-0.29059270256582331</v>
      </c>
    </row>
    <row r="227" spans="1:23">
      <c r="A227">
        <v>2008</v>
      </c>
      <c r="B227" t="s">
        <v>18</v>
      </c>
      <c r="C227">
        <v>10</v>
      </c>
      <c r="D227">
        <v>45334.110914727738</v>
      </c>
      <c r="E227">
        <v>3825.6782264959256</v>
      </c>
      <c r="F227">
        <v>10.721815028433735</v>
      </c>
      <c r="G227">
        <v>8.8163145549930988E-2</v>
      </c>
      <c r="H227">
        <v>2.8128619491478699</v>
      </c>
      <c r="I227">
        <v>1.48799805953858</v>
      </c>
      <c r="J227">
        <v>57.39708288579488</v>
      </c>
      <c r="K227">
        <v>56.420756583013969</v>
      </c>
      <c r="L227">
        <v>7.0599999427795401</v>
      </c>
      <c r="M227">
        <v>7.6599998474121103</v>
      </c>
      <c r="N227">
        <v>44.682682018490446</v>
      </c>
      <c r="O227">
        <v>44.195159578851943</v>
      </c>
      <c r="P227">
        <v>23.568284949779851</v>
      </c>
      <c r="Q227">
        <v>24.067761291039279</v>
      </c>
      <c r="T227">
        <v>60.554499999999997</v>
      </c>
      <c r="U227">
        <v>60.616799999999998</v>
      </c>
      <c r="V227">
        <v>0.50211119441475338</v>
      </c>
    </row>
    <row r="228" spans="1:23">
      <c r="A228">
        <v>2004</v>
      </c>
      <c r="B228" t="s">
        <v>18</v>
      </c>
      <c r="C228">
        <v>10</v>
      </c>
      <c r="D228">
        <v>33741.26514691746</v>
      </c>
      <c r="E228">
        <v>4172.8791972495055</v>
      </c>
      <c r="F228">
        <v>10.426476852341764</v>
      </c>
      <c r="G228">
        <v>0.13201582503410947</v>
      </c>
      <c r="H228">
        <v>2.1420896464024199</v>
      </c>
      <c r="I228">
        <v>2.0984721914692201</v>
      </c>
      <c r="J228">
        <v>51.925007878433277</v>
      </c>
      <c r="K228">
        <v>50.79783352323529</v>
      </c>
      <c r="L228">
        <v>8.9099998474121094</v>
      </c>
      <c r="M228">
        <v>8.3100004196166992</v>
      </c>
      <c r="N228">
        <v>45.015979868769065</v>
      </c>
      <c r="O228">
        <v>45.635650709587374</v>
      </c>
      <c r="P228">
        <v>23.021398808064802</v>
      </c>
      <c r="Q228">
        <v>22.58056382917604</v>
      </c>
      <c r="R228">
        <v>4.3499999999999996</v>
      </c>
      <c r="S228">
        <v>4.3499999999999996</v>
      </c>
      <c r="T228">
        <v>62.294400000000003</v>
      </c>
      <c r="U228">
        <v>57.428400000000003</v>
      </c>
      <c r="V228">
        <v>0.21699696703352003</v>
      </c>
      <c r="W228">
        <v>-0.30821994672271597</v>
      </c>
    </row>
    <row r="229" spans="1:23">
      <c r="A229">
        <v>2007</v>
      </c>
      <c r="B229" t="s">
        <v>18</v>
      </c>
      <c r="C229">
        <v>10</v>
      </c>
      <c r="D229">
        <v>41508.432688231813</v>
      </c>
      <c r="E229">
        <v>5064.8092467906754</v>
      </c>
      <c r="F229">
        <v>10.633651882883804</v>
      </c>
      <c r="G229">
        <v>0.13013010062892327</v>
      </c>
      <c r="H229">
        <v>1.48799805953858</v>
      </c>
      <c r="I229">
        <v>1.67512449608728</v>
      </c>
      <c r="J229">
        <v>56.420756583013969</v>
      </c>
      <c r="K229">
        <v>56.103424449625599</v>
      </c>
      <c r="L229">
        <v>7.6599998474121103</v>
      </c>
      <c r="M229">
        <v>8.4499998092651403</v>
      </c>
      <c r="N229">
        <v>44.195159578851943</v>
      </c>
      <c r="O229">
        <v>44.704332059447523</v>
      </c>
      <c r="P229">
        <v>24.067761291039279</v>
      </c>
      <c r="Q229">
        <v>23.599925595777165</v>
      </c>
      <c r="T229">
        <v>60.616799999999998</v>
      </c>
      <c r="U229">
        <v>64.539299999999997</v>
      </c>
      <c r="V229">
        <v>0.54986841512879348</v>
      </c>
      <c r="W229">
        <v>-0.23621548567926531</v>
      </c>
    </row>
    <row r="230" spans="1:23">
      <c r="A230">
        <v>2003</v>
      </c>
      <c r="B230" t="s">
        <v>18</v>
      </c>
      <c r="C230">
        <v>10</v>
      </c>
      <c r="D230">
        <v>29568.385949667954</v>
      </c>
      <c r="E230">
        <v>5391.050782203798</v>
      </c>
      <c r="F230">
        <v>10.294461027307655</v>
      </c>
      <c r="G230">
        <v>0.2012901173402657</v>
      </c>
      <c r="H230">
        <v>2.0984721914692201</v>
      </c>
      <c r="I230">
        <v>1.9234122872706001</v>
      </c>
      <c r="J230">
        <v>50.79783352323529</v>
      </c>
      <c r="K230">
        <v>53.072024758333541</v>
      </c>
      <c r="L230">
        <v>8.3100004196166992</v>
      </c>
      <c r="M230">
        <v>8.6999998092651403</v>
      </c>
      <c r="N230">
        <v>45.635650709587374</v>
      </c>
      <c r="O230">
        <v>45.37145120790715</v>
      </c>
      <c r="P230">
        <v>22.58056382917604</v>
      </c>
      <c r="Q230">
        <v>23.12955756173503</v>
      </c>
      <c r="R230">
        <v>4.3499999999999996</v>
      </c>
      <c r="S230">
        <v>3.6</v>
      </c>
      <c r="T230">
        <v>57.428400000000003</v>
      </c>
      <c r="U230">
        <v>54.991799999999998</v>
      </c>
      <c r="V230">
        <v>0.22449981654311002</v>
      </c>
      <c r="W230">
        <v>-0.27262516828524602</v>
      </c>
    </row>
    <row r="231" spans="1:23">
      <c r="A231">
        <v>1993</v>
      </c>
      <c r="B231" t="s">
        <v>18</v>
      </c>
      <c r="C231">
        <v>10</v>
      </c>
      <c r="D231">
        <v>22380.103961935467</v>
      </c>
      <c r="E231" t="s">
        <v>141</v>
      </c>
      <c r="F231">
        <v>10.015927627160554</v>
      </c>
      <c r="G231" t="s">
        <v>141</v>
      </c>
      <c r="H231">
        <v>2.1044627712464101</v>
      </c>
      <c r="I231" t="s">
        <v>141</v>
      </c>
      <c r="J231">
        <v>39.905123721783809</v>
      </c>
      <c r="K231" t="s">
        <v>141</v>
      </c>
      <c r="L231">
        <v>11.319999694824199</v>
      </c>
      <c r="M231" t="s">
        <v>141</v>
      </c>
      <c r="N231">
        <v>43.746440527991304</v>
      </c>
      <c r="O231" t="s">
        <v>141</v>
      </c>
      <c r="P231">
        <v>22.006915622149204</v>
      </c>
      <c r="Q231" t="s">
        <v>141</v>
      </c>
      <c r="R231">
        <v>3.65</v>
      </c>
      <c r="S231" t="s">
        <v>141</v>
      </c>
      <c r="U231" t="s">
        <v>141</v>
      </c>
    </row>
    <row r="232" spans="1:23">
      <c r="A232">
        <v>2015</v>
      </c>
      <c r="B232" t="s">
        <v>17</v>
      </c>
      <c r="C232">
        <v>11</v>
      </c>
      <c r="D232">
        <v>41394.658160794803</v>
      </c>
      <c r="E232">
        <v>-6748.1690406542475</v>
      </c>
      <c r="F232">
        <v>10.630907121555834</v>
      </c>
      <c r="G232">
        <v>-0.15102031679479921</v>
      </c>
      <c r="H232">
        <v>0.51442053951780997</v>
      </c>
      <c r="I232">
        <v>0.90679794851567597</v>
      </c>
      <c r="J232">
        <v>85.711971031795485</v>
      </c>
      <c r="K232">
        <v>84.36525680683593</v>
      </c>
      <c r="L232">
        <v>4.6199998855590803</v>
      </c>
      <c r="M232">
        <v>4.9800000190734899</v>
      </c>
      <c r="N232">
        <v>27.699238403862424</v>
      </c>
      <c r="O232">
        <v>27.910970907816335</v>
      </c>
      <c r="P232">
        <v>28.082217663596726</v>
      </c>
      <c r="Q232">
        <v>27.109580179229532</v>
      </c>
      <c r="T232">
        <v>69.055599999999998</v>
      </c>
      <c r="U232">
        <v>73.919499999999999</v>
      </c>
      <c r="V232">
        <v>2.2457260674420037E-2</v>
      </c>
      <c r="W232">
        <v>-0.20268007284738201</v>
      </c>
    </row>
    <row r="233" spans="1:23">
      <c r="A233">
        <v>2009</v>
      </c>
      <c r="B233" t="s">
        <v>17</v>
      </c>
      <c r="C233">
        <v>11</v>
      </c>
      <c r="D233">
        <v>41732.70725315802</v>
      </c>
      <c r="E233">
        <v>-3966.4910701381814</v>
      </c>
      <c r="F233">
        <v>10.639040446946362</v>
      </c>
      <c r="G233">
        <v>-9.0795587622247709E-2</v>
      </c>
      <c r="H233">
        <v>0.31273762987171999</v>
      </c>
      <c r="I233">
        <v>2.6283817487398502</v>
      </c>
      <c r="J233">
        <v>70.665046254897817</v>
      </c>
      <c r="K233">
        <v>80.944904635130811</v>
      </c>
      <c r="L233">
        <v>7.7399997711181596</v>
      </c>
      <c r="M233">
        <v>7.5199999809265101</v>
      </c>
      <c r="N233">
        <v>30.855065277122929</v>
      </c>
      <c r="O233">
        <v>28.105584485544981</v>
      </c>
      <c r="P233">
        <v>23.820125630730242</v>
      </c>
      <c r="Q233">
        <v>26.468968138018816</v>
      </c>
      <c r="T233">
        <v>76.651799999999994</v>
      </c>
      <c r="U233">
        <v>72.854200000000006</v>
      </c>
      <c r="V233">
        <v>0.34712862441535336</v>
      </c>
      <c r="W233">
        <v>-0.20532343927218599</v>
      </c>
    </row>
    <row r="234" spans="1:23">
      <c r="A234">
        <v>1997</v>
      </c>
      <c r="B234" t="s">
        <v>17</v>
      </c>
      <c r="C234">
        <v>11</v>
      </c>
      <c r="D234">
        <v>27045.719127331846</v>
      </c>
      <c r="E234">
        <v>-3518.5286785068238</v>
      </c>
      <c r="F234">
        <v>10.205284013980927</v>
      </c>
      <c r="G234">
        <v>-0.12230221852223622</v>
      </c>
      <c r="H234">
        <v>1.93936942452383</v>
      </c>
      <c r="I234">
        <v>1.44972647330127</v>
      </c>
      <c r="J234">
        <v>49.601035031442386</v>
      </c>
      <c r="K234">
        <v>44.996729515345322</v>
      </c>
      <c r="L234">
        <v>9.8599996566772496</v>
      </c>
      <c r="M234">
        <v>8.8199996948242205</v>
      </c>
      <c r="N234">
        <v>31.79717247304394</v>
      </c>
      <c r="O234">
        <v>32.366636903525894</v>
      </c>
      <c r="P234">
        <v>22.196518142483328</v>
      </c>
      <c r="Q234">
        <v>21.99757243464526</v>
      </c>
      <c r="R234">
        <v>6.08</v>
      </c>
      <c r="S234">
        <v>6.6</v>
      </c>
      <c r="T234">
        <v>53.886600000000001</v>
      </c>
      <c r="U234">
        <v>53.544899999999998</v>
      </c>
      <c r="V234">
        <v>-4.1312023785126661E-2</v>
      </c>
      <c r="W234">
        <v>6.9318061214366971E-3</v>
      </c>
    </row>
    <row r="235" spans="1:23">
      <c r="A235">
        <v>2000</v>
      </c>
      <c r="B235" t="s">
        <v>17</v>
      </c>
      <c r="C235">
        <v>11</v>
      </c>
      <c r="D235">
        <v>23718.74669947103</v>
      </c>
      <c r="E235">
        <v>-3077.2444322103293</v>
      </c>
      <c r="F235">
        <v>10.074021014425295</v>
      </c>
      <c r="G235">
        <v>-0.12198655624600008</v>
      </c>
      <c r="H235">
        <v>1.4402681867679401</v>
      </c>
      <c r="I235">
        <v>0.58543314394471002</v>
      </c>
      <c r="J235">
        <v>61.38999659812518</v>
      </c>
      <c r="K235">
        <v>53.36944519778389</v>
      </c>
      <c r="L235">
        <v>7.9200000762939498</v>
      </c>
      <c r="M235">
        <v>8.8599996566772496</v>
      </c>
      <c r="N235">
        <v>31.189852963410946</v>
      </c>
      <c r="O235">
        <v>31.538539769865558</v>
      </c>
      <c r="P235">
        <v>22.104439143292755</v>
      </c>
      <c r="Q235">
        <v>22.044656343212431</v>
      </c>
      <c r="R235">
        <v>6.22</v>
      </c>
      <c r="S235">
        <v>6.23</v>
      </c>
      <c r="T235">
        <v>65.739099999999993</v>
      </c>
      <c r="U235">
        <v>60.3733</v>
      </c>
      <c r="V235">
        <v>0.47758184536419995</v>
      </c>
      <c r="W235">
        <v>-2.9076904666786658E-2</v>
      </c>
    </row>
    <row r="236" spans="1:23">
      <c r="A236">
        <v>2012</v>
      </c>
      <c r="B236" t="s">
        <v>17</v>
      </c>
      <c r="C236">
        <v>11</v>
      </c>
      <c r="D236">
        <v>44065.248908276721</v>
      </c>
      <c r="E236">
        <v>-2745.0790505289988</v>
      </c>
      <c r="F236">
        <v>10.693426744179483</v>
      </c>
      <c r="G236">
        <v>-6.043239625983432E-2</v>
      </c>
      <c r="H236">
        <v>2.0084909216700999</v>
      </c>
      <c r="I236">
        <v>2.0751745247983702</v>
      </c>
      <c r="J236">
        <v>85.874754374134426</v>
      </c>
      <c r="K236">
        <v>84.747735949569389</v>
      </c>
      <c r="L236">
        <v>5.3800001144409197</v>
      </c>
      <c r="M236">
        <v>5.8200001716613796</v>
      </c>
      <c r="N236">
        <v>28.304293286347189</v>
      </c>
      <c r="O236">
        <v>28.723068158276359</v>
      </c>
      <c r="P236">
        <v>26.326378754419032</v>
      </c>
      <c r="Q236">
        <v>27.203757418564866</v>
      </c>
      <c r="T236">
        <v>77.327600000000004</v>
      </c>
      <c r="U236">
        <v>78.600499999999997</v>
      </c>
      <c r="V236">
        <v>1.1501344101900013E-2</v>
      </c>
      <c r="W236">
        <v>-0.31505454525463661</v>
      </c>
    </row>
    <row r="237" spans="1:23">
      <c r="A237">
        <v>1996</v>
      </c>
      <c r="B237" t="s">
        <v>17</v>
      </c>
      <c r="C237">
        <v>11</v>
      </c>
      <c r="D237">
        <v>30564.24780583867</v>
      </c>
      <c r="E237">
        <v>-1165.451957506466</v>
      </c>
      <c r="F237">
        <v>10.327586232503164</v>
      </c>
      <c r="G237">
        <v>-3.7422189796254557E-2</v>
      </c>
      <c r="H237">
        <v>1.44972647330127</v>
      </c>
      <c r="I237">
        <v>1.7061605241945399</v>
      </c>
      <c r="J237">
        <v>44.996729515345322</v>
      </c>
      <c r="K237">
        <v>43.544721098752952</v>
      </c>
      <c r="L237">
        <v>8.8199996948242205</v>
      </c>
      <c r="M237">
        <v>8.1599998474121094</v>
      </c>
      <c r="N237">
        <v>32.366636903525894</v>
      </c>
      <c r="O237">
        <v>38.248283198517022</v>
      </c>
      <c r="P237">
        <v>21.99757243464526</v>
      </c>
      <c r="Q237">
        <v>22.456436539802738</v>
      </c>
      <c r="R237">
        <v>6.6</v>
      </c>
      <c r="S237">
        <v>7.11</v>
      </c>
      <c r="T237">
        <v>53.544899999999998</v>
      </c>
      <c r="V237">
        <v>-0.14709787309593333</v>
      </c>
      <c r="W237">
        <v>0.55948733575867993</v>
      </c>
    </row>
    <row r="238" spans="1:23">
      <c r="A238">
        <v>1999</v>
      </c>
      <c r="B238" t="s">
        <v>17</v>
      </c>
      <c r="C238">
        <v>11</v>
      </c>
      <c r="D238">
        <v>26795.99113168136</v>
      </c>
      <c r="E238">
        <v>-544.68175320703085</v>
      </c>
      <c r="F238">
        <v>10.196007570671295</v>
      </c>
      <c r="G238">
        <v>-2.0123151040738918E-2</v>
      </c>
      <c r="H238">
        <v>0.58543314394471002</v>
      </c>
      <c r="I238">
        <v>0.91118530123518304</v>
      </c>
      <c r="J238">
        <v>53.36944519778389</v>
      </c>
      <c r="K238">
        <v>51.582872120620543</v>
      </c>
      <c r="L238">
        <v>8.8599996566772496</v>
      </c>
      <c r="M238">
        <v>9.7899999618530291</v>
      </c>
      <c r="N238">
        <v>31.538539769865558</v>
      </c>
      <c r="O238">
        <v>31.658383831376995</v>
      </c>
      <c r="P238">
        <v>22.044656343212431</v>
      </c>
      <c r="Q238">
        <v>22.549137568764149</v>
      </c>
      <c r="R238">
        <v>6.23</v>
      </c>
      <c r="S238">
        <v>6.04</v>
      </c>
      <c r="T238">
        <v>60.3733</v>
      </c>
      <c r="U238">
        <v>66.490600000000001</v>
      </c>
      <c r="V238">
        <v>0.3409068168562901</v>
      </c>
      <c r="W238">
        <v>-0.26382342620914601</v>
      </c>
    </row>
    <row r="239" spans="1:23">
      <c r="A239">
        <v>2001</v>
      </c>
      <c r="B239" t="s">
        <v>17</v>
      </c>
      <c r="C239">
        <v>11</v>
      </c>
      <c r="D239">
        <v>23687.316892819807</v>
      </c>
      <c r="E239">
        <v>-31.429806651223771</v>
      </c>
      <c r="F239">
        <v>10.07269503167648</v>
      </c>
      <c r="G239">
        <v>-1.3259827488152354E-3</v>
      </c>
      <c r="H239">
        <v>1.9838569361782901</v>
      </c>
      <c r="I239">
        <v>1.4402681867679401</v>
      </c>
      <c r="J239">
        <v>61.977796637383307</v>
      </c>
      <c r="K239">
        <v>61.38999659812518</v>
      </c>
      <c r="L239">
        <v>7.7699999809265101</v>
      </c>
      <c r="M239">
        <v>7.9200000762939498</v>
      </c>
      <c r="N239">
        <v>30.642888272128815</v>
      </c>
      <c r="O239">
        <v>31.189852963410946</v>
      </c>
      <c r="P239">
        <v>21.895117259865472</v>
      </c>
      <c r="Q239">
        <v>22.104439143292755</v>
      </c>
      <c r="R239">
        <v>6.88</v>
      </c>
      <c r="S239">
        <v>6.22</v>
      </c>
      <c r="T239">
        <v>66.399799999999999</v>
      </c>
      <c r="U239">
        <v>65.739099999999993</v>
      </c>
      <c r="V239">
        <v>0.45953364847412326</v>
      </c>
      <c r="W239">
        <v>-0.16935239967899338</v>
      </c>
    </row>
    <row r="240" spans="1:23">
      <c r="A240">
        <v>2010</v>
      </c>
      <c r="B240" t="s">
        <v>17</v>
      </c>
      <c r="C240">
        <v>11</v>
      </c>
      <c r="D240">
        <v>41785.556912554021</v>
      </c>
      <c r="E240">
        <v>52.849659396000789</v>
      </c>
      <c r="F240">
        <v>10.640306030396355</v>
      </c>
      <c r="G240">
        <v>1.2655834499923913E-3</v>
      </c>
      <c r="H240">
        <v>1.10380916115812</v>
      </c>
      <c r="I240">
        <v>0.31273762987171999</v>
      </c>
      <c r="J240">
        <v>79.303078222987068</v>
      </c>
      <c r="K240">
        <v>70.665046254897817</v>
      </c>
      <c r="L240">
        <v>6.9699997901916504</v>
      </c>
      <c r="M240">
        <v>7.7399997711181596</v>
      </c>
      <c r="N240">
        <v>31.11691200979822</v>
      </c>
      <c r="O240">
        <v>30.855065277122929</v>
      </c>
      <c r="P240">
        <v>25.231347903829544</v>
      </c>
      <c r="Q240">
        <v>23.820125630730242</v>
      </c>
      <c r="T240">
        <v>78.141099999999994</v>
      </c>
      <c r="U240">
        <v>76.651799999999994</v>
      </c>
      <c r="V240">
        <v>8.9175051480233344E-2</v>
      </c>
    </row>
    <row r="241" spans="1:23">
      <c r="A241">
        <v>1998</v>
      </c>
      <c r="B241" t="s">
        <v>17</v>
      </c>
      <c r="C241">
        <v>11</v>
      </c>
      <c r="D241">
        <v>27340.67288488839</v>
      </c>
      <c r="E241">
        <v>294.95375755654459</v>
      </c>
      <c r="F241">
        <v>10.216130721712034</v>
      </c>
      <c r="G241">
        <v>1.084670773110652E-2</v>
      </c>
      <c r="H241">
        <v>0.91118530123518304</v>
      </c>
      <c r="I241">
        <v>1.93936942452383</v>
      </c>
      <c r="J241">
        <v>51.582872120620543</v>
      </c>
      <c r="K241">
        <v>49.601035031442386</v>
      </c>
      <c r="L241">
        <v>9.7899999618530291</v>
      </c>
      <c r="M241">
        <v>9.8599996566772496</v>
      </c>
      <c r="N241">
        <v>31.658383831376995</v>
      </c>
      <c r="O241">
        <v>31.79717247304394</v>
      </c>
      <c r="P241">
        <v>22.549137568764149</v>
      </c>
      <c r="Q241">
        <v>22.196518142483328</v>
      </c>
      <c r="R241">
        <v>6.04</v>
      </c>
      <c r="S241">
        <v>6.08</v>
      </c>
      <c r="T241">
        <v>66.490600000000001</v>
      </c>
      <c r="U241">
        <v>53.886600000000001</v>
      </c>
      <c r="V241">
        <v>0.21607729659480665</v>
      </c>
      <c r="W241">
        <v>-0.14709787309593333</v>
      </c>
    </row>
    <row r="242" spans="1:23">
      <c r="A242">
        <v>2005</v>
      </c>
      <c r="B242" t="s">
        <v>17</v>
      </c>
      <c r="C242">
        <v>11</v>
      </c>
      <c r="D242">
        <v>34696.62091671001</v>
      </c>
      <c r="E242">
        <v>530.68688619689055</v>
      </c>
      <c r="F242">
        <v>10.454397581271316</v>
      </c>
      <c r="G242">
        <v>1.5413235618101595E-2</v>
      </c>
      <c r="H242">
        <v>1.5469096515904099</v>
      </c>
      <c r="I242">
        <v>1.66573340932676</v>
      </c>
      <c r="J242">
        <v>70.421190337525971</v>
      </c>
      <c r="K242">
        <v>65.85610978499264</v>
      </c>
      <c r="L242">
        <v>11.170000076293899</v>
      </c>
      <c r="M242">
        <v>10.7299995422363</v>
      </c>
      <c r="N242">
        <v>30.323835435445879</v>
      </c>
      <c r="O242">
        <v>30.280319912622982</v>
      </c>
      <c r="P242">
        <v>23.377536166098871</v>
      </c>
      <c r="Q242">
        <v>23.537801612726504</v>
      </c>
      <c r="T242">
        <v>72.9529</v>
      </c>
      <c r="U242">
        <v>68.738399999999999</v>
      </c>
      <c r="V242">
        <v>0.11654345143068001</v>
      </c>
      <c r="W242">
        <v>-0.23646547632946668</v>
      </c>
    </row>
    <row r="243" spans="1:23">
      <c r="A243">
        <v>2002</v>
      </c>
      <c r="B243" t="s">
        <v>17</v>
      </c>
      <c r="C243">
        <v>11</v>
      </c>
      <c r="D243">
        <v>25205.164445174982</v>
      </c>
      <c r="E243">
        <v>1517.8475523551751</v>
      </c>
      <c r="F243">
        <v>10.134804190803123</v>
      </c>
      <c r="G243">
        <v>6.2109159126643831E-2</v>
      </c>
      <c r="H243">
        <v>1.42080560518857</v>
      </c>
      <c r="I243">
        <v>1.9838569361782901</v>
      </c>
      <c r="J243">
        <v>60.773008523100181</v>
      </c>
      <c r="K243">
        <v>61.977796637383307</v>
      </c>
      <c r="L243">
        <v>8.4799995422363299</v>
      </c>
      <c r="M243">
        <v>7.7699999809265101</v>
      </c>
      <c r="N243">
        <v>31.0132667055932</v>
      </c>
      <c r="O243">
        <v>30.642888272128815</v>
      </c>
      <c r="P243">
        <v>21.770948712784801</v>
      </c>
      <c r="Q243">
        <v>21.895117259865472</v>
      </c>
      <c r="R243">
        <v>7.32</v>
      </c>
      <c r="S243">
        <v>6.88</v>
      </c>
      <c r="T243">
        <v>67.657799999999995</v>
      </c>
      <c r="U243">
        <v>66.399799999999999</v>
      </c>
      <c r="V243">
        <v>0.2216656493588133</v>
      </c>
    </row>
    <row r="244" spans="1:23">
      <c r="A244">
        <v>1994</v>
      </c>
      <c r="B244" t="s">
        <v>17</v>
      </c>
      <c r="C244">
        <v>11</v>
      </c>
      <c r="D244">
        <v>27087.55845356168</v>
      </c>
      <c r="E244">
        <v>1599.0389346303273</v>
      </c>
      <c r="F244">
        <v>10.206829803795648</v>
      </c>
      <c r="G244">
        <v>6.0846388970174914E-2</v>
      </c>
      <c r="H244">
        <v>2.69305738121724</v>
      </c>
      <c r="I244">
        <v>4.4745750548675396</v>
      </c>
      <c r="J244">
        <v>42.07295018822154</v>
      </c>
      <c r="K244">
        <v>40.644305281518967</v>
      </c>
      <c r="L244">
        <v>8.7299995422363299</v>
      </c>
      <c r="M244">
        <v>7.6799998283386204</v>
      </c>
      <c r="N244">
        <v>31.880740210567726</v>
      </c>
      <c r="O244">
        <v>31.849017757570557</v>
      </c>
      <c r="P244">
        <v>22.408323918549598</v>
      </c>
      <c r="Q244">
        <v>22.497383236623847</v>
      </c>
      <c r="R244">
        <v>6.84</v>
      </c>
      <c r="S244">
        <v>6.78</v>
      </c>
      <c r="W244">
        <v>0.31089951000372046</v>
      </c>
    </row>
    <row r="245" spans="1:23">
      <c r="A245">
        <v>2014</v>
      </c>
      <c r="B245" t="s">
        <v>17</v>
      </c>
      <c r="C245">
        <v>11</v>
      </c>
      <c r="D245">
        <v>48142.82720144905</v>
      </c>
      <c r="E245">
        <v>1611.9157738714421</v>
      </c>
      <c r="F245">
        <v>10.781927438350634</v>
      </c>
      <c r="G245">
        <v>3.4055305748104558E-2</v>
      </c>
      <c r="H245">
        <v>0.90679794851567597</v>
      </c>
      <c r="I245">
        <v>1.5047209800535</v>
      </c>
      <c r="J245">
        <v>84.36525680683593</v>
      </c>
      <c r="K245">
        <v>84.83642578125</v>
      </c>
      <c r="L245">
        <v>4.9800000190734899</v>
      </c>
      <c r="M245">
        <v>5.2300000190734899</v>
      </c>
      <c r="N245">
        <v>27.910970907816335</v>
      </c>
      <c r="O245">
        <v>28.512192878170289</v>
      </c>
      <c r="P245">
        <v>27.109580179229532</v>
      </c>
      <c r="Q245">
        <v>26.186727630809088</v>
      </c>
      <c r="T245">
        <v>73.919499999999999</v>
      </c>
      <c r="U245">
        <v>73.399699999999996</v>
      </c>
      <c r="V245">
        <v>9.707116494300061E-3</v>
      </c>
      <c r="W245">
        <v>0.16579373976059789</v>
      </c>
    </row>
    <row r="246" spans="1:23">
      <c r="A246">
        <v>2006</v>
      </c>
      <c r="B246" t="s">
        <v>17</v>
      </c>
      <c r="C246">
        <v>11</v>
      </c>
      <c r="D246">
        <v>36447.872318319532</v>
      </c>
      <c r="E246">
        <v>1751.2514016095229</v>
      </c>
      <c r="F246">
        <v>10.503638363121796</v>
      </c>
      <c r="G246">
        <v>4.9240781850480531E-2</v>
      </c>
      <c r="H246">
        <v>1.5774282586422601</v>
      </c>
      <c r="I246">
        <v>1.5469096515904099</v>
      </c>
      <c r="J246">
        <v>77.082168599185209</v>
      </c>
      <c r="K246">
        <v>70.421190337525971</v>
      </c>
      <c r="L246">
        <v>10.25</v>
      </c>
      <c r="M246">
        <v>11.170000076293899</v>
      </c>
      <c r="N246">
        <v>29.092865350464848</v>
      </c>
      <c r="O246">
        <v>30.323835435445879</v>
      </c>
      <c r="P246">
        <v>25.445672425305993</v>
      </c>
      <c r="Q246">
        <v>23.377536166098871</v>
      </c>
      <c r="T246">
        <v>72.136399999999995</v>
      </c>
      <c r="U246">
        <v>72.9529</v>
      </c>
      <c r="V246">
        <v>0.19932638492640339</v>
      </c>
      <c r="W246">
        <v>-0.18170247306785195</v>
      </c>
    </row>
    <row r="247" spans="1:23">
      <c r="A247">
        <v>2013</v>
      </c>
      <c r="B247" t="s">
        <v>17</v>
      </c>
      <c r="C247">
        <v>11</v>
      </c>
      <c r="D247">
        <v>46530.911427577608</v>
      </c>
      <c r="E247">
        <v>2465.6625193008877</v>
      </c>
      <c r="F247">
        <v>10.747872132602529</v>
      </c>
      <c r="G247">
        <v>5.4445388423046026E-2</v>
      </c>
      <c r="H247">
        <v>1.5047209800535</v>
      </c>
      <c r="I247">
        <v>2.0084909216700999</v>
      </c>
      <c r="J247">
        <v>84.83642578125</v>
      </c>
      <c r="K247">
        <v>85.874754374134426</v>
      </c>
      <c r="L247">
        <v>5.2300000190734899</v>
      </c>
      <c r="M247">
        <v>5.3800001144409197</v>
      </c>
      <c r="N247">
        <v>28.512192878170289</v>
      </c>
      <c r="O247">
        <v>28.304293286347189</v>
      </c>
      <c r="P247">
        <v>26.186727630809088</v>
      </c>
      <c r="Q247">
        <v>26.326378754419032</v>
      </c>
      <c r="T247">
        <v>73.399699999999996</v>
      </c>
      <c r="U247">
        <v>77.327600000000004</v>
      </c>
      <c r="V247">
        <v>2.0010915065816686E-2</v>
      </c>
      <c r="W247">
        <v>-0.15569619271225332</v>
      </c>
    </row>
    <row r="248" spans="1:23">
      <c r="A248">
        <v>2004</v>
      </c>
      <c r="B248" t="s">
        <v>17</v>
      </c>
      <c r="C248">
        <v>11</v>
      </c>
      <c r="D248">
        <v>34165.934030513119</v>
      </c>
      <c r="E248">
        <v>3805.9818779464986</v>
      </c>
      <c r="F248">
        <v>10.438984345653214</v>
      </c>
      <c r="G248">
        <v>0.11810469014730707</v>
      </c>
      <c r="H248">
        <v>1.66573340932676</v>
      </c>
      <c r="I248">
        <v>1.03422776551069</v>
      </c>
      <c r="J248">
        <v>65.85610978499264</v>
      </c>
      <c r="K248">
        <v>61.519134445605559</v>
      </c>
      <c r="L248">
        <v>10.7299995422363</v>
      </c>
      <c r="M248">
        <v>9.7799997329711896</v>
      </c>
      <c r="N248">
        <v>30.280319912622982</v>
      </c>
      <c r="O248">
        <v>31.456929480018736</v>
      </c>
      <c r="P248">
        <v>23.537801612726504</v>
      </c>
      <c r="Q248">
        <v>21.052264309920563</v>
      </c>
      <c r="T248">
        <v>68.738399999999999</v>
      </c>
      <c r="U248">
        <v>67.272599999999997</v>
      </c>
      <c r="V248">
        <v>0.10786864094431331</v>
      </c>
    </row>
    <row r="249" spans="1:23">
      <c r="A249">
        <v>2008</v>
      </c>
      <c r="B249" t="s">
        <v>17</v>
      </c>
      <c r="C249">
        <v>11</v>
      </c>
      <c r="D249">
        <v>45699.198323296201</v>
      </c>
      <c r="E249">
        <v>3884.3792267739991</v>
      </c>
      <c r="F249">
        <v>10.72983603456861</v>
      </c>
      <c r="G249">
        <v>8.8829955044245068E-2</v>
      </c>
      <c r="H249">
        <v>2.6283817487398502</v>
      </c>
      <c r="I249">
        <v>2.2983417969622599</v>
      </c>
      <c r="J249">
        <v>80.944904635130811</v>
      </c>
      <c r="K249">
        <v>79.370531149158651</v>
      </c>
      <c r="L249">
        <v>7.5199999809265101</v>
      </c>
      <c r="M249">
        <v>8.6599998474121094</v>
      </c>
      <c r="N249">
        <v>28.105584485544981</v>
      </c>
      <c r="O249">
        <v>27.847749708542395</v>
      </c>
      <c r="P249">
        <v>26.468968138018816</v>
      </c>
      <c r="Q249">
        <v>27.522601584364924</v>
      </c>
      <c r="T249">
        <v>72.854200000000006</v>
      </c>
      <c r="U249">
        <v>72.365899999999996</v>
      </c>
      <c r="V249">
        <v>0.48366823422969007</v>
      </c>
      <c r="W249" t="s">
        <v>141</v>
      </c>
    </row>
    <row r="250" spans="1:23">
      <c r="A250">
        <v>1995</v>
      </c>
      <c r="B250" t="s">
        <v>17</v>
      </c>
      <c r="C250">
        <v>11</v>
      </c>
      <c r="D250">
        <v>31729.699763345136</v>
      </c>
      <c r="E250">
        <v>4642.1413097834557</v>
      </c>
      <c r="F250">
        <v>10.365008422299418</v>
      </c>
      <c r="G250">
        <v>0.15817861850377035</v>
      </c>
      <c r="H250">
        <v>1.7061605241945399</v>
      </c>
      <c r="I250">
        <v>2.69305738121724</v>
      </c>
      <c r="J250">
        <v>43.544721098752952</v>
      </c>
      <c r="K250">
        <v>42.07295018822154</v>
      </c>
      <c r="L250">
        <v>8.1599998474121094</v>
      </c>
      <c r="M250">
        <v>8.7299995422363299</v>
      </c>
      <c r="N250">
        <v>38.248283198517022</v>
      </c>
      <c r="O250">
        <v>31.880740210567726</v>
      </c>
      <c r="P250">
        <v>22.456436539802738</v>
      </c>
      <c r="Q250">
        <v>22.408323918549598</v>
      </c>
      <c r="R250">
        <v>7.11</v>
      </c>
      <c r="S250">
        <v>6.84</v>
      </c>
      <c r="W250">
        <v>-0.28968988086444664</v>
      </c>
    </row>
    <row r="251" spans="1:23">
      <c r="A251">
        <v>2011</v>
      </c>
      <c r="B251" t="s">
        <v>17</v>
      </c>
      <c r="C251">
        <v>11</v>
      </c>
      <c r="D251">
        <v>46810.327958805719</v>
      </c>
      <c r="E251">
        <v>5024.7710462516989</v>
      </c>
      <c r="F251">
        <v>10.753859140439317</v>
      </c>
      <c r="G251">
        <v>0.11355311004296276</v>
      </c>
      <c r="H251">
        <v>2.0751745247983702</v>
      </c>
      <c r="I251">
        <v>1.10380916115812</v>
      </c>
      <c r="J251">
        <v>84.747735949569389</v>
      </c>
      <c r="K251">
        <v>79.303078222987068</v>
      </c>
      <c r="L251">
        <v>5.8200001716613796</v>
      </c>
      <c r="M251">
        <v>6.9699997901916504</v>
      </c>
      <c r="N251">
        <v>28.723068158276359</v>
      </c>
      <c r="O251">
        <v>31.11691200979822</v>
      </c>
      <c r="P251">
        <v>27.203757418564866</v>
      </c>
      <c r="Q251">
        <v>25.231347903829544</v>
      </c>
      <c r="T251">
        <v>78.600499999999997</v>
      </c>
      <c r="U251">
        <v>78.141099999999994</v>
      </c>
      <c r="V251">
        <v>3.285070953857331E-2</v>
      </c>
      <c r="W251">
        <v>-0.23304398131818468</v>
      </c>
    </row>
    <row r="252" spans="1:23">
      <c r="A252">
        <v>2003</v>
      </c>
      <c r="B252" t="s">
        <v>17</v>
      </c>
      <c r="C252">
        <v>11</v>
      </c>
      <c r="D252">
        <v>30359.95215256662</v>
      </c>
      <c r="E252">
        <v>5154.7877073916388</v>
      </c>
      <c r="F252">
        <v>10.320879655505907</v>
      </c>
      <c r="G252">
        <v>0.18607546470278358</v>
      </c>
      <c r="H252">
        <v>1.03422776551069</v>
      </c>
      <c r="I252">
        <v>1.42080560518857</v>
      </c>
      <c r="J252">
        <v>61.519134445605559</v>
      </c>
      <c r="K252">
        <v>60.773008523100181</v>
      </c>
      <c r="L252">
        <v>9.7799997329711896</v>
      </c>
      <c r="M252">
        <v>8.4799995422363299</v>
      </c>
      <c r="N252">
        <v>31.456929480018736</v>
      </c>
      <c r="O252">
        <v>31.0132667055932</v>
      </c>
      <c r="P252">
        <v>21.052264309920563</v>
      </c>
      <c r="Q252">
        <v>21.770948712784801</v>
      </c>
      <c r="S252">
        <v>7.32</v>
      </c>
      <c r="T252">
        <v>67.272599999999997</v>
      </c>
      <c r="U252">
        <v>67.657799999999995</v>
      </c>
      <c r="V252">
        <v>0.10537859716007671</v>
      </c>
      <c r="W252">
        <v>-0.14941526090821997</v>
      </c>
    </row>
    <row r="253" spans="1:23">
      <c r="A253">
        <v>2007</v>
      </c>
      <c r="B253" t="s">
        <v>17</v>
      </c>
      <c r="C253">
        <v>11</v>
      </c>
      <c r="D253">
        <v>41814.819096522202</v>
      </c>
      <c r="E253">
        <v>5366.9467782026695</v>
      </c>
      <c r="F253">
        <v>10.641006079524365</v>
      </c>
      <c r="G253">
        <v>0.13736771640256862</v>
      </c>
      <c r="H253">
        <v>2.2983417969622599</v>
      </c>
      <c r="I253">
        <v>1.5774282586422601</v>
      </c>
      <c r="J253">
        <v>79.370531149158651</v>
      </c>
      <c r="K253">
        <v>77.082168599185209</v>
      </c>
      <c r="L253">
        <v>8.6599998474121094</v>
      </c>
      <c r="M253">
        <v>10.25</v>
      </c>
      <c r="N253">
        <v>27.847749708542395</v>
      </c>
      <c r="O253">
        <v>29.092865350464848</v>
      </c>
      <c r="P253">
        <v>27.522601584364924</v>
      </c>
      <c r="Q253">
        <v>25.445672425305993</v>
      </c>
      <c r="T253">
        <v>72.365899999999996</v>
      </c>
      <c r="U253">
        <v>72.136399999999995</v>
      </c>
      <c r="V253">
        <v>0.36751236975183338</v>
      </c>
      <c r="W253">
        <v>-0.26380928255174657</v>
      </c>
    </row>
    <row r="254" spans="1:23">
      <c r="A254">
        <v>1993</v>
      </c>
      <c r="B254" t="s">
        <v>17</v>
      </c>
      <c r="C254">
        <v>11</v>
      </c>
      <c r="D254">
        <v>25488.519518931353</v>
      </c>
      <c r="E254" t="s">
        <v>141</v>
      </c>
      <c r="F254">
        <v>10.145983414825473</v>
      </c>
      <c r="G254" t="s">
        <v>141</v>
      </c>
      <c r="H254">
        <v>4.4745750548675396</v>
      </c>
      <c r="I254" t="s">
        <v>141</v>
      </c>
      <c r="J254">
        <v>40.644305281518967</v>
      </c>
      <c r="K254" t="s">
        <v>141</v>
      </c>
      <c r="L254">
        <v>7.6799998283386204</v>
      </c>
      <c r="M254" t="s">
        <v>141</v>
      </c>
      <c r="N254">
        <v>31.849017757570557</v>
      </c>
      <c r="O254" t="s">
        <v>141</v>
      </c>
      <c r="P254">
        <v>22.497383236623847</v>
      </c>
      <c r="Q254" t="s">
        <v>141</v>
      </c>
      <c r="R254">
        <v>6.78</v>
      </c>
      <c r="S254" t="s">
        <v>141</v>
      </c>
      <c r="U254" t="s">
        <v>141</v>
      </c>
    </row>
    <row r="255" spans="1:23">
      <c r="A255">
        <v>2012</v>
      </c>
      <c r="B255" t="s">
        <v>16</v>
      </c>
      <c r="C255">
        <v>12</v>
      </c>
      <c r="D255">
        <v>22242.681934770993</v>
      </c>
      <c r="E255">
        <v>-3673.6115941640892</v>
      </c>
      <c r="F255">
        <v>10.009768331686278</v>
      </c>
      <c r="G255">
        <v>-0.15285881198608742</v>
      </c>
      <c r="H255">
        <v>1.5015279605458101</v>
      </c>
      <c r="I255">
        <v>3.3298640617472</v>
      </c>
      <c r="J255">
        <v>61.81776664408855</v>
      </c>
      <c r="K255">
        <v>57.844620044651322</v>
      </c>
      <c r="L255">
        <v>24.440000534057599</v>
      </c>
      <c r="M255">
        <v>17.860000610351602</v>
      </c>
      <c r="N255">
        <v>55.745199546729566</v>
      </c>
      <c r="O255">
        <v>54.268758325230579</v>
      </c>
      <c r="P255">
        <v>8.5184515445514943</v>
      </c>
      <c r="Q255">
        <v>4.8705915130198827</v>
      </c>
      <c r="T255">
        <v>69.174599999999998</v>
      </c>
      <c r="U255">
        <v>72.085800000000006</v>
      </c>
      <c r="V255">
        <v>-0.21349396874698667</v>
      </c>
    </row>
    <row r="256" spans="1:23">
      <c r="A256">
        <v>2015</v>
      </c>
      <c r="B256" t="s">
        <v>16</v>
      </c>
      <c r="C256">
        <v>12</v>
      </c>
      <c r="D256">
        <v>18167.773716916243</v>
      </c>
      <c r="E256">
        <v>-3593.2060825755907</v>
      </c>
      <c r="F256">
        <v>9.8074046286723959</v>
      </c>
      <c r="G256">
        <v>-0.18046909883394946</v>
      </c>
      <c r="H256">
        <v>-1.7360367959808001</v>
      </c>
      <c r="I256">
        <v>-1.31121050132494</v>
      </c>
      <c r="J256">
        <v>63.055160775075194</v>
      </c>
      <c r="K256">
        <v>67.149453690622764</v>
      </c>
      <c r="L256">
        <v>24.899999618530298</v>
      </c>
      <c r="M256">
        <v>26.4899997711182</v>
      </c>
      <c r="N256">
        <v>51.735783926449017</v>
      </c>
      <c r="O256">
        <v>49.076305709402668</v>
      </c>
      <c r="P256">
        <v>10.119739546946965</v>
      </c>
      <c r="Q256">
        <v>10.015028104411709</v>
      </c>
      <c r="T256">
        <v>76.734800000000007</v>
      </c>
      <c r="U256">
        <v>76.527000000000001</v>
      </c>
      <c r="V256">
        <v>-0.16184460918352667</v>
      </c>
      <c r="W256">
        <v>-0.12143117013550665</v>
      </c>
    </row>
    <row r="257" spans="1:23">
      <c r="A257">
        <v>2010</v>
      </c>
      <c r="B257" t="s">
        <v>16</v>
      </c>
      <c r="C257">
        <v>12</v>
      </c>
      <c r="D257">
        <v>26917.758978725371</v>
      </c>
      <c r="E257">
        <v>-2793.2113163030699</v>
      </c>
      <c r="F257">
        <v>10.200541532846351</v>
      </c>
      <c r="G257">
        <v>-9.8730093947038355E-2</v>
      </c>
      <c r="H257">
        <v>4.7129728620360503</v>
      </c>
      <c r="I257">
        <v>1.2100845178341899</v>
      </c>
      <c r="J257">
        <v>52.829097932705707</v>
      </c>
      <c r="K257">
        <v>47.743846541934431</v>
      </c>
      <c r="L257">
        <v>12.710000038146999</v>
      </c>
      <c r="M257">
        <v>9.6199998855590803</v>
      </c>
      <c r="N257">
        <v>50.868585510697919</v>
      </c>
      <c r="O257">
        <v>51.714662380075183</v>
      </c>
      <c r="P257">
        <v>5.5775698208304014</v>
      </c>
      <c r="Q257">
        <v>5.9275762841089268</v>
      </c>
      <c r="T257">
        <v>60.606400000000001</v>
      </c>
      <c r="U257">
        <v>60.139699999999998</v>
      </c>
      <c r="V257">
        <v>-0.11720450937843996</v>
      </c>
      <c r="W257">
        <v>-0.32024381881531566</v>
      </c>
    </row>
    <row r="258" spans="1:23">
      <c r="A258">
        <v>2009</v>
      </c>
      <c r="B258" t="s">
        <v>16</v>
      </c>
      <c r="C258">
        <v>12</v>
      </c>
      <c r="D258">
        <v>29710.970295028441</v>
      </c>
      <c r="E258">
        <v>-2286.3117158528912</v>
      </c>
      <c r="F258">
        <v>10.29927162679339</v>
      </c>
      <c r="G258">
        <v>-7.4134614221151196E-2</v>
      </c>
      <c r="H258">
        <v>1.2100845178341899</v>
      </c>
      <c r="I258">
        <v>4.1527974473298501</v>
      </c>
      <c r="J258">
        <v>47.743846541934431</v>
      </c>
      <c r="K258">
        <v>59.32971572107872</v>
      </c>
      <c r="L258">
        <v>9.6199998855590803</v>
      </c>
      <c r="M258">
        <v>7.7600002288818404</v>
      </c>
      <c r="N258">
        <v>51.714662380075183</v>
      </c>
      <c r="O258">
        <v>47.741978533834327</v>
      </c>
      <c r="P258">
        <v>5.9275762841089268</v>
      </c>
      <c r="Q258">
        <v>10.105384902178081</v>
      </c>
      <c r="T258">
        <v>60.139699999999998</v>
      </c>
      <c r="U258">
        <v>60.375799999999998</v>
      </c>
      <c r="V258">
        <v>-0.10455357064047666</v>
      </c>
    </row>
    <row r="259" spans="1:23">
      <c r="A259">
        <v>2000</v>
      </c>
      <c r="B259" t="s">
        <v>16</v>
      </c>
      <c r="C259">
        <v>12</v>
      </c>
      <c r="D259">
        <v>12042.953731099451</v>
      </c>
      <c r="E259">
        <v>-1202.2357323126034</v>
      </c>
      <c r="F259">
        <v>9.3962350152784637</v>
      </c>
      <c r="G259">
        <v>-9.5154690848769263E-2</v>
      </c>
      <c r="H259">
        <v>3.1511806299573402</v>
      </c>
      <c r="I259">
        <v>2.6366378628035201</v>
      </c>
      <c r="J259">
        <v>58.415677540690169</v>
      </c>
      <c r="K259">
        <v>47.377598436577408</v>
      </c>
      <c r="L259">
        <v>11.25</v>
      </c>
      <c r="M259">
        <v>11.8500003814697</v>
      </c>
      <c r="N259">
        <v>43.343844672312343</v>
      </c>
      <c r="O259">
        <v>42.304012274779964</v>
      </c>
      <c r="P259">
        <v>18.107481240052401</v>
      </c>
      <c r="Q259">
        <v>17.013512876789566</v>
      </c>
      <c r="R259">
        <v>5.3</v>
      </c>
      <c r="S259">
        <v>6.4</v>
      </c>
      <c r="U259">
        <v>100</v>
      </c>
      <c r="V259">
        <v>0.25032702297600673</v>
      </c>
      <c r="W259">
        <v>-0.20227898733786001</v>
      </c>
    </row>
    <row r="260" spans="1:23">
      <c r="A260">
        <v>2011</v>
      </c>
      <c r="B260" t="s">
        <v>16</v>
      </c>
      <c r="C260">
        <v>12</v>
      </c>
      <c r="D260">
        <v>25916.293528935083</v>
      </c>
      <c r="E260">
        <v>-1001.4654497902884</v>
      </c>
      <c r="F260">
        <v>10.162627143672365</v>
      </c>
      <c r="G260">
        <v>-3.7914389173986152E-2</v>
      </c>
      <c r="H260">
        <v>3.3298640617472</v>
      </c>
      <c r="I260">
        <v>4.7129728620360503</v>
      </c>
      <c r="J260">
        <v>57.844620044651322</v>
      </c>
      <c r="K260">
        <v>52.829097932705707</v>
      </c>
      <c r="L260">
        <v>17.860000610351602</v>
      </c>
      <c r="M260">
        <v>12.710000038146999</v>
      </c>
      <c r="N260">
        <v>54.268758325230579</v>
      </c>
      <c r="O260">
        <v>50.868585510697919</v>
      </c>
      <c r="P260">
        <v>4.8705915130198827</v>
      </c>
      <c r="Q260">
        <v>5.5775698208304014</v>
      </c>
      <c r="T260">
        <v>72.085800000000006</v>
      </c>
      <c r="U260">
        <v>60.606400000000001</v>
      </c>
      <c r="V260">
        <v>-0.17336059707832663</v>
      </c>
      <c r="W260">
        <v>-1.013029358319965E-3</v>
      </c>
    </row>
    <row r="261" spans="1:23">
      <c r="A261">
        <v>2013</v>
      </c>
      <c r="B261" t="s">
        <v>16</v>
      </c>
      <c r="C261">
        <v>12</v>
      </c>
      <c r="D261">
        <v>21874.819504166666</v>
      </c>
      <c r="E261">
        <v>-367.86243060432753</v>
      </c>
      <c r="F261">
        <v>9.9930914599536784</v>
      </c>
      <c r="G261">
        <v>-1.6676871732599352E-2</v>
      </c>
      <c r="H261">
        <v>-0.92216880700195403</v>
      </c>
      <c r="I261">
        <v>1.5015279605458101</v>
      </c>
      <c r="J261">
        <v>63.519142447224759</v>
      </c>
      <c r="K261">
        <v>61.81776664408855</v>
      </c>
      <c r="L261">
        <v>27.469999313354499</v>
      </c>
      <c r="M261">
        <v>24.440000534057599</v>
      </c>
      <c r="N261">
        <v>60.396577504099746</v>
      </c>
      <c r="O261">
        <v>55.745199546729566</v>
      </c>
      <c r="P261">
        <v>9.6665010819210835</v>
      </c>
      <c r="Q261">
        <v>8.5184515445514943</v>
      </c>
      <c r="T261">
        <v>76.012</v>
      </c>
      <c r="U261">
        <v>69.174599999999998</v>
      </c>
      <c r="V261">
        <v>-0.17186469792001002</v>
      </c>
    </row>
    <row r="262" spans="1:23">
      <c r="A262">
        <v>1997</v>
      </c>
      <c r="B262" t="s">
        <v>16</v>
      </c>
      <c r="C262">
        <v>12</v>
      </c>
      <c r="D262">
        <v>13427.832493794536</v>
      </c>
      <c r="E262">
        <v>-321.2826583050919</v>
      </c>
      <c r="F262">
        <v>9.5050848836249298</v>
      </c>
      <c r="G262">
        <v>-2.3644864824499123E-2</v>
      </c>
      <c r="H262">
        <v>5.5360067839990297</v>
      </c>
      <c r="I262">
        <v>8.1945489020417099</v>
      </c>
      <c r="J262">
        <v>39.274228748475352</v>
      </c>
      <c r="K262">
        <v>37.496233439506852</v>
      </c>
      <c r="L262">
        <v>9.5799999237060494</v>
      </c>
      <c r="M262">
        <v>9.6599998474121094</v>
      </c>
      <c r="N262">
        <v>42.814109105160981</v>
      </c>
      <c r="O262">
        <v>44.169723063950009</v>
      </c>
      <c r="P262">
        <v>21.80495291045581</v>
      </c>
      <c r="Q262">
        <v>21.460302948358954</v>
      </c>
      <c r="R262">
        <v>7.9</v>
      </c>
      <c r="S262">
        <v>8.3000000000000007</v>
      </c>
      <c r="T262">
        <v>79.239199999999997</v>
      </c>
      <c r="U262">
        <v>78.525000000000006</v>
      </c>
      <c r="V262">
        <v>-0.25354930319137597</v>
      </c>
    </row>
    <row r="263" spans="1:23">
      <c r="A263" s="20">
        <v>1999</v>
      </c>
      <c r="B263" s="20" t="s">
        <v>16</v>
      </c>
      <c r="C263" s="20">
        <v>12</v>
      </c>
      <c r="D263" s="20">
        <v>13245.189463412054</v>
      </c>
      <c r="E263" s="20">
        <v>-226.94817811558278</v>
      </c>
      <c r="F263" s="20">
        <v>9.491389706127233</v>
      </c>
      <c r="G263" s="20">
        <v>-1.6989247161919963E-2</v>
      </c>
      <c r="H263" s="20">
        <v>2.6366378628035201</v>
      </c>
      <c r="I263" s="20">
        <v>4.7662218637124703</v>
      </c>
      <c r="J263" s="20">
        <v>47.377598436577408</v>
      </c>
      <c r="K263" s="20">
        <v>42.268280250133785</v>
      </c>
      <c r="L263" s="20">
        <v>11.8500003814697</v>
      </c>
      <c r="M263" s="20">
        <v>10.8400001525879</v>
      </c>
      <c r="N263" s="20">
        <v>42.304012274779964</v>
      </c>
      <c r="O263" s="20">
        <v>43.19726697446086</v>
      </c>
      <c r="P263" s="20">
        <v>17.013512876789566</v>
      </c>
      <c r="Q263" s="20"/>
      <c r="R263" s="20">
        <v>6.4</v>
      </c>
      <c r="S263" s="20">
        <v>7.6</v>
      </c>
      <c r="T263" s="20">
        <v>100</v>
      </c>
      <c r="U263">
        <v>78.3369</v>
      </c>
      <c r="V263">
        <v>0.12460166348512665</v>
      </c>
      <c r="W263">
        <v>2.450113518209E-2</v>
      </c>
    </row>
    <row r="264" spans="1:23">
      <c r="A264">
        <v>2014</v>
      </c>
      <c r="B264" t="s">
        <v>16</v>
      </c>
      <c r="C264">
        <v>12</v>
      </c>
      <c r="D264">
        <v>21760.979799491834</v>
      </c>
      <c r="E264">
        <v>-113.83970467483232</v>
      </c>
      <c r="F264">
        <v>9.9878737275063454</v>
      </c>
      <c r="G264">
        <v>-5.2177324473330344E-3</v>
      </c>
      <c r="H264">
        <v>-1.31121050132494</v>
      </c>
      <c r="I264">
        <v>-0.92216880700195403</v>
      </c>
      <c r="J264">
        <v>67.149453690622764</v>
      </c>
      <c r="K264">
        <v>63.519142447224759</v>
      </c>
      <c r="L264">
        <v>26.4899997711182</v>
      </c>
      <c r="M264">
        <v>27.469999313354499</v>
      </c>
      <c r="N264">
        <v>49.076305709402668</v>
      </c>
      <c r="O264">
        <v>60.396577504099746</v>
      </c>
      <c r="P264">
        <v>10.015028104411709</v>
      </c>
      <c r="Q264">
        <v>9.6665010819210835</v>
      </c>
      <c r="T264">
        <v>76.527000000000001</v>
      </c>
      <c r="U264">
        <v>76.012</v>
      </c>
      <c r="V264">
        <v>-0.13552356395845999</v>
      </c>
      <c r="W264" t="s">
        <v>141</v>
      </c>
    </row>
    <row r="265" spans="1:23">
      <c r="A265">
        <v>1998</v>
      </c>
      <c r="B265" t="s">
        <v>16</v>
      </c>
      <c r="C265">
        <v>12</v>
      </c>
      <c r="D265">
        <v>13472.137641527637</v>
      </c>
      <c r="E265">
        <v>44.305147733100966</v>
      </c>
      <c r="F265">
        <v>9.5083789532891529</v>
      </c>
      <c r="G265">
        <v>3.294069664223187E-3</v>
      </c>
      <c r="H265">
        <v>4.7662218637124703</v>
      </c>
      <c r="I265">
        <v>5.5360067839990297</v>
      </c>
      <c r="J265">
        <v>42.268280250133785</v>
      </c>
      <c r="K265">
        <v>39.274228748475352</v>
      </c>
      <c r="L265">
        <v>10.8400001525879</v>
      </c>
      <c r="M265">
        <v>9.5799999237060494</v>
      </c>
      <c r="N265">
        <v>43.19726697446086</v>
      </c>
      <c r="O265">
        <v>42.814109105160981</v>
      </c>
      <c r="Q265">
        <v>21.80495291045581</v>
      </c>
      <c r="R265">
        <v>7.6</v>
      </c>
      <c r="S265">
        <v>7.9</v>
      </c>
      <c r="T265">
        <v>78.3369</v>
      </c>
      <c r="U265">
        <v>79.239199999999997</v>
      </c>
      <c r="V265">
        <v>-0.17167205018522999</v>
      </c>
      <c r="W265" t="s">
        <v>141</v>
      </c>
    </row>
    <row r="266" spans="1:23">
      <c r="A266">
        <v>2001</v>
      </c>
      <c r="B266" t="s">
        <v>16</v>
      </c>
      <c r="C266">
        <v>12</v>
      </c>
      <c r="D266">
        <v>12538.178827836149</v>
      </c>
      <c r="E266">
        <v>495.22509673669811</v>
      </c>
      <c r="F266">
        <v>9.4365335745999737</v>
      </c>
      <c r="G266">
        <v>4.0298559321509941E-2</v>
      </c>
      <c r="H266">
        <v>3.3739669903828098</v>
      </c>
      <c r="I266">
        <v>3.1511806299573402</v>
      </c>
      <c r="J266">
        <v>56.139969267809548</v>
      </c>
      <c r="K266">
        <v>58.415677540690169</v>
      </c>
      <c r="L266">
        <v>10.460000038146999</v>
      </c>
      <c r="M266">
        <v>11.25</v>
      </c>
      <c r="N266">
        <v>42.870329753003304</v>
      </c>
      <c r="O266">
        <v>43.343844672312343</v>
      </c>
      <c r="P266">
        <v>18.52697537769885</v>
      </c>
      <c r="Q266">
        <v>18.107481240052401</v>
      </c>
      <c r="R266">
        <v>5.4</v>
      </c>
      <c r="S266">
        <v>5.3</v>
      </c>
      <c r="V266">
        <v>6.192860922326719E-3</v>
      </c>
      <c r="W266">
        <v>-0.13552356395845999</v>
      </c>
    </row>
    <row r="267" spans="1:23">
      <c r="A267">
        <v>2005</v>
      </c>
      <c r="B267" t="s">
        <v>16</v>
      </c>
      <c r="C267">
        <v>12</v>
      </c>
      <c r="D267">
        <v>22551.735744099024</v>
      </c>
      <c r="E267">
        <v>596.63165293956263</v>
      </c>
      <c r="F267">
        <v>10.023567315099323</v>
      </c>
      <c r="G267">
        <v>2.6812391000671454E-2</v>
      </c>
      <c r="H267">
        <v>3.5450735403639699</v>
      </c>
      <c r="I267">
        <v>2.8988489588203201</v>
      </c>
      <c r="J267">
        <v>50.900864120569793</v>
      </c>
      <c r="K267">
        <v>49.898441595351429</v>
      </c>
      <c r="L267">
        <v>9.9899997711181605</v>
      </c>
      <c r="M267">
        <v>10.310000419616699</v>
      </c>
      <c r="N267">
        <v>43.371811549116948</v>
      </c>
      <c r="O267">
        <v>43.846702051241209</v>
      </c>
      <c r="P267">
        <v>15.551814544132228</v>
      </c>
      <c r="Q267">
        <v>17.525472587275299</v>
      </c>
      <c r="T267">
        <v>62.625900000000001</v>
      </c>
      <c r="U267">
        <v>62.181399999999996</v>
      </c>
      <c r="V267">
        <v>-7.5505886124176635E-2</v>
      </c>
      <c r="W267">
        <v>-0.18266495891271331</v>
      </c>
    </row>
    <row r="268" spans="1:23">
      <c r="A268">
        <v>1994</v>
      </c>
      <c r="B268" t="s">
        <v>16</v>
      </c>
      <c r="C268">
        <v>12</v>
      </c>
      <c r="D268">
        <v>11091.283860637564</v>
      </c>
      <c r="E268">
        <v>689.30087444611854</v>
      </c>
      <c r="F268">
        <v>9.3139148410593524</v>
      </c>
      <c r="G268">
        <v>6.4163102356259216E-2</v>
      </c>
      <c r="H268">
        <v>10.874078979880499</v>
      </c>
      <c r="I268">
        <v>14.4112708940242</v>
      </c>
      <c r="J268">
        <v>36.163121893469203</v>
      </c>
      <c r="K268">
        <v>37.025898606257741</v>
      </c>
      <c r="L268">
        <v>8.8599996566772496</v>
      </c>
      <c r="M268">
        <v>8.6099996566772496</v>
      </c>
      <c r="P268">
        <v>24.092207432601654</v>
      </c>
      <c r="Q268">
        <v>23.40131307153997</v>
      </c>
      <c r="R268">
        <v>9.1</v>
      </c>
      <c r="S268">
        <v>9.1999999999999993</v>
      </c>
      <c r="W268">
        <v>-0.10527413134685999</v>
      </c>
    </row>
    <row r="269" spans="1:23">
      <c r="A269">
        <v>1996</v>
      </c>
      <c r="B269" t="s">
        <v>16</v>
      </c>
      <c r="C269">
        <v>12</v>
      </c>
      <c r="D269">
        <v>13749.115152099628</v>
      </c>
      <c r="E269">
        <v>789.79083343770435</v>
      </c>
      <c r="F269">
        <v>9.5287297484494289</v>
      </c>
      <c r="G269">
        <v>5.9158915808001922E-2</v>
      </c>
      <c r="H269">
        <v>8.1945489020417099</v>
      </c>
      <c r="I269">
        <v>8.9345112165237897</v>
      </c>
      <c r="J269">
        <v>37.496233439506852</v>
      </c>
      <c r="K269">
        <v>37.107880798406072</v>
      </c>
      <c r="L269">
        <v>9.6599998474121094</v>
      </c>
      <c r="M269">
        <v>9.0600004196166992</v>
      </c>
      <c r="N269">
        <v>44.169723063950009</v>
      </c>
      <c r="O269">
        <v>44.76723387317189</v>
      </c>
      <c r="P269">
        <v>21.460302948358954</v>
      </c>
      <c r="Q269">
        <v>22.70716040161145</v>
      </c>
      <c r="R269">
        <v>8.3000000000000007</v>
      </c>
      <c r="S269">
        <v>6.6</v>
      </c>
      <c r="T269">
        <v>78.525000000000006</v>
      </c>
      <c r="V269">
        <v>-0.27875047757791999</v>
      </c>
    </row>
    <row r="270" spans="1:23">
      <c r="A270">
        <v>2002</v>
      </c>
      <c r="B270" t="s">
        <v>16</v>
      </c>
      <c r="C270">
        <v>12</v>
      </c>
      <c r="D270">
        <v>14110.313391107757</v>
      </c>
      <c r="E270">
        <v>1572.1345632716075</v>
      </c>
      <c r="F270">
        <v>9.5546612551677317</v>
      </c>
      <c r="G270">
        <v>0.11812768056775802</v>
      </c>
      <c r="H270">
        <v>3.6293589455754902</v>
      </c>
      <c r="I270">
        <v>3.3739669903828098</v>
      </c>
      <c r="J270">
        <v>50.348996257568579</v>
      </c>
      <c r="K270">
        <v>56.139969267809548</v>
      </c>
      <c r="L270">
        <v>9.9700002670288104</v>
      </c>
      <c r="M270">
        <v>10.460000038146999</v>
      </c>
      <c r="N270">
        <v>42.42914212288435</v>
      </c>
      <c r="O270">
        <v>42.870329753003304</v>
      </c>
      <c r="P270">
        <v>16.884452052053948</v>
      </c>
      <c r="Q270">
        <v>18.52697537769885</v>
      </c>
      <c r="R270">
        <v>4.43</v>
      </c>
      <c r="S270">
        <v>5.4</v>
      </c>
      <c r="V270">
        <v>-0.10911049927999332</v>
      </c>
    </row>
    <row r="271" spans="1:23">
      <c r="A271">
        <v>1995</v>
      </c>
      <c r="B271" t="s">
        <v>16</v>
      </c>
      <c r="C271">
        <v>12</v>
      </c>
      <c r="D271">
        <v>12959.324318661924</v>
      </c>
      <c r="E271">
        <v>1868.0404580243594</v>
      </c>
      <c r="F271">
        <v>9.469570832641427</v>
      </c>
      <c r="G271">
        <v>0.15565599158207455</v>
      </c>
      <c r="H271">
        <v>8.9345112165237897</v>
      </c>
      <c r="I271">
        <v>10.874078979880499</v>
      </c>
      <c r="J271">
        <v>37.107880798406072</v>
      </c>
      <c r="K271">
        <v>36.163121893469203</v>
      </c>
      <c r="L271">
        <v>9.0600004196166992</v>
      </c>
      <c r="M271">
        <v>8.8599996566772496</v>
      </c>
      <c r="N271">
        <v>44.76723387317189</v>
      </c>
      <c r="P271">
        <v>22.70716040161145</v>
      </c>
      <c r="Q271">
        <v>24.092207432601654</v>
      </c>
      <c r="R271">
        <v>6.6</v>
      </c>
      <c r="S271">
        <v>9.1</v>
      </c>
    </row>
    <row r="272" spans="1:23">
      <c r="A272">
        <v>2006</v>
      </c>
      <c r="B272" t="s">
        <v>16</v>
      </c>
      <c r="C272">
        <v>12</v>
      </c>
      <c r="D272">
        <v>24801.15780650351</v>
      </c>
      <c r="E272">
        <v>2249.4220624044865</v>
      </c>
      <c r="F272">
        <v>10.118645616809438</v>
      </c>
      <c r="G272">
        <v>9.5078301710115554E-2</v>
      </c>
      <c r="H272">
        <v>3.19594393017397</v>
      </c>
      <c r="I272">
        <v>3.5450735403639699</v>
      </c>
      <c r="J272">
        <v>52.850238640667236</v>
      </c>
      <c r="K272">
        <v>50.900864120569793</v>
      </c>
      <c r="L272">
        <v>9.0100002288818395</v>
      </c>
      <c r="M272">
        <v>9.9899997711181605</v>
      </c>
      <c r="N272">
        <v>42.847391933902365</v>
      </c>
      <c r="O272">
        <v>43.371811549116948</v>
      </c>
      <c r="P272">
        <v>15.360420410401135</v>
      </c>
      <c r="Q272">
        <v>15.551814544132228</v>
      </c>
      <c r="T272">
        <v>61.762799999999999</v>
      </c>
      <c r="U272">
        <v>62.625900000000001</v>
      </c>
      <c r="V272">
        <v>-7.8836057779433175E-3</v>
      </c>
      <c r="W272">
        <v>-0.29951717954448337</v>
      </c>
    </row>
    <row r="273" spans="1:23">
      <c r="A273">
        <v>2008</v>
      </c>
      <c r="B273" t="s">
        <v>16</v>
      </c>
      <c r="C273">
        <v>12</v>
      </c>
      <c r="D273">
        <v>31997.282010881332</v>
      </c>
      <c r="E273">
        <v>3169.9556553589791</v>
      </c>
      <c r="F273">
        <v>10.373406241014541</v>
      </c>
      <c r="G273">
        <v>0.10432719295787862</v>
      </c>
      <c r="H273">
        <v>4.1527974473298501</v>
      </c>
      <c r="I273">
        <v>2.89500147489579</v>
      </c>
      <c r="J273">
        <v>59.32971572107872</v>
      </c>
      <c r="K273">
        <v>57.524374222383898</v>
      </c>
      <c r="L273">
        <v>7.7600002288818404</v>
      </c>
      <c r="M273">
        <v>8.3999996185302699</v>
      </c>
      <c r="N273">
        <v>47.741978533834327</v>
      </c>
      <c r="O273">
        <v>44.499529962648765</v>
      </c>
      <c r="P273">
        <v>10.105384902178081</v>
      </c>
      <c r="Q273">
        <v>12.73700057398961</v>
      </c>
      <c r="T273">
        <v>60.375799999999998</v>
      </c>
      <c r="U273">
        <v>59.933</v>
      </c>
      <c r="V273">
        <v>1.9159157476760003E-2</v>
      </c>
    </row>
    <row r="274" spans="1:23">
      <c r="A274">
        <v>2004</v>
      </c>
      <c r="B274" t="s">
        <v>16</v>
      </c>
      <c r="C274">
        <v>12</v>
      </c>
      <c r="D274">
        <v>21955.104091159461</v>
      </c>
      <c r="E274">
        <v>3477.5256792324617</v>
      </c>
      <c r="F274">
        <v>9.9967549240986511</v>
      </c>
      <c r="G274">
        <v>0.17244162580488442</v>
      </c>
      <c r="H274">
        <v>2.8988489588203201</v>
      </c>
      <c r="I274">
        <v>3.5306518849804598</v>
      </c>
      <c r="J274">
        <v>49.898441595351429</v>
      </c>
      <c r="K274">
        <v>48.190053717560623</v>
      </c>
      <c r="L274">
        <v>10.310000419616699</v>
      </c>
      <c r="M274">
        <v>9.4099998474121094</v>
      </c>
      <c r="N274">
        <v>43.846702051241209</v>
      </c>
      <c r="O274">
        <v>42.437070485326302</v>
      </c>
      <c r="P274">
        <v>17.525472587275299</v>
      </c>
      <c r="Q274">
        <v>18.104376406543921</v>
      </c>
      <c r="S274">
        <v>4.46</v>
      </c>
      <c r="T274">
        <v>62.181399999999996</v>
      </c>
      <c r="U274">
        <v>100</v>
      </c>
      <c r="V274">
        <v>-0.10906457184946</v>
      </c>
      <c r="W274">
        <v>-0.26361141560369999</v>
      </c>
    </row>
    <row r="275" spans="1:23">
      <c r="A275">
        <v>2007</v>
      </c>
      <c r="B275" t="s">
        <v>16</v>
      </c>
      <c r="C275">
        <v>12</v>
      </c>
      <c r="D275">
        <v>28827.326355522353</v>
      </c>
      <c r="E275">
        <v>4026.1685490188429</v>
      </c>
      <c r="F275">
        <v>10.269079048056662</v>
      </c>
      <c r="G275">
        <v>0.15043343124722419</v>
      </c>
      <c r="H275">
        <v>2.89500147489579</v>
      </c>
      <c r="I275">
        <v>3.19594393017397</v>
      </c>
      <c r="J275">
        <v>57.524374222383898</v>
      </c>
      <c r="K275">
        <v>52.850238640667236</v>
      </c>
      <c r="L275">
        <v>8.3999996185302699</v>
      </c>
      <c r="M275">
        <v>9.0100002288818395</v>
      </c>
      <c r="N275">
        <v>44.499529962648765</v>
      </c>
      <c r="O275">
        <v>42.847391933902365</v>
      </c>
      <c r="P275">
        <v>12.73700057398961</v>
      </c>
      <c r="Q275">
        <v>15.360420410401135</v>
      </c>
      <c r="T275">
        <v>59.933</v>
      </c>
      <c r="U275">
        <v>61.762799999999999</v>
      </c>
      <c r="V275">
        <v>8.8513952540813332E-2</v>
      </c>
      <c r="W275">
        <v>-0.28182352659807597</v>
      </c>
    </row>
    <row r="276" spans="1:23">
      <c r="A276" s="20">
        <v>2003</v>
      </c>
      <c r="B276" s="20" t="s">
        <v>16</v>
      </c>
      <c r="C276" s="20">
        <v>12</v>
      </c>
      <c r="D276" s="20">
        <v>18477.578411926999</v>
      </c>
      <c r="E276" s="20">
        <v>4367.2650208192426</v>
      </c>
      <c r="F276" s="20">
        <v>9.8243132982937666</v>
      </c>
      <c r="G276" s="20">
        <v>0.26965204312603497</v>
      </c>
      <c r="H276" s="20">
        <v>3.5306518849804598</v>
      </c>
      <c r="I276" s="20">
        <v>3.6293589455754902</v>
      </c>
      <c r="J276" s="20">
        <v>48.190053717560623</v>
      </c>
      <c r="K276" s="20">
        <v>50.348996257568579</v>
      </c>
      <c r="L276" s="20">
        <v>9.4099998474121094</v>
      </c>
      <c r="M276" s="20">
        <v>9.9700002670288104</v>
      </c>
      <c r="N276" s="20">
        <v>42.437070485326302</v>
      </c>
      <c r="O276" s="20">
        <v>42.42914212288435</v>
      </c>
      <c r="P276" s="20">
        <v>18.104376406543921</v>
      </c>
      <c r="Q276" s="20">
        <v>16.884452052053948</v>
      </c>
      <c r="R276" s="20">
        <v>4.46</v>
      </c>
      <c r="S276" s="20">
        <v>4.43</v>
      </c>
      <c r="T276" s="20">
        <v>100</v>
      </c>
      <c r="V276">
        <v>-0.13391613485307999</v>
      </c>
      <c r="W276">
        <v>-0.30454003536284113</v>
      </c>
    </row>
    <row r="277" spans="1:23">
      <c r="A277">
        <v>1993</v>
      </c>
      <c r="B277" t="s">
        <v>16</v>
      </c>
      <c r="C277">
        <v>12</v>
      </c>
      <c r="D277">
        <v>10401.982986191446</v>
      </c>
      <c r="E277" t="s">
        <v>141</v>
      </c>
      <c r="F277">
        <v>9.2497517387030932</v>
      </c>
      <c r="G277" t="s">
        <v>141</v>
      </c>
      <c r="H277">
        <v>14.4112708940242</v>
      </c>
      <c r="I277" t="s">
        <v>141</v>
      </c>
      <c r="J277">
        <v>37.025898606257741</v>
      </c>
      <c r="K277" t="s">
        <v>141</v>
      </c>
      <c r="L277">
        <v>8.6099996566772496</v>
      </c>
      <c r="M277" t="s">
        <v>141</v>
      </c>
      <c r="O277" t="s">
        <v>141</v>
      </c>
      <c r="P277">
        <v>23.40131307153997</v>
      </c>
      <c r="Q277" t="s">
        <v>141</v>
      </c>
      <c r="R277">
        <v>9.1999999999999993</v>
      </c>
      <c r="S277" t="s">
        <v>141</v>
      </c>
      <c r="U277" t="s">
        <v>141</v>
      </c>
      <c r="W277">
        <v>0.7362990530565332</v>
      </c>
    </row>
    <row r="278" spans="1:23">
      <c r="A278">
        <v>2009</v>
      </c>
      <c r="B278" t="s">
        <v>15</v>
      </c>
      <c r="C278">
        <v>13</v>
      </c>
      <c r="D278">
        <v>13029.883375372021</v>
      </c>
      <c r="E278">
        <v>-2709.8520362121599</v>
      </c>
      <c r="F278">
        <v>9.4750007196085377</v>
      </c>
      <c r="G278">
        <v>-0.18894299228409572</v>
      </c>
      <c r="H278">
        <v>4.21171171171172</v>
      </c>
      <c r="I278">
        <v>6.0425125388106</v>
      </c>
      <c r="J278">
        <v>144.7813901014373</v>
      </c>
      <c r="K278">
        <v>158.20796267361141</v>
      </c>
      <c r="L278">
        <v>10.0299997329712</v>
      </c>
      <c r="M278">
        <v>7.8200001716613796</v>
      </c>
      <c r="N278">
        <v>45.067396279618798</v>
      </c>
      <c r="O278">
        <v>44.283220004096549</v>
      </c>
      <c r="P278">
        <v>19.063049829792636</v>
      </c>
      <c r="Q278">
        <v>17.308506702731204</v>
      </c>
      <c r="R278">
        <v>3.0682800000000001</v>
      </c>
      <c r="S278">
        <v>2.4209299999999998</v>
      </c>
      <c r="T278">
        <v>51.382599999999996</v>
      </c>
      <c r="U278">
        <v>47.195399999999999</v>
      </c>
      <c r="V278">
        <v>-0.1779519268836067</v>
      </c>
      <c r="W278">
        <v>-0.30412329315111997</v>
      </c>
    </row>
    <row r="279" spans="1:23">
      <c r="A279">
        <v>2015</v>
      </c>
      <c r="B279" t="s">
        <v>15</v>
      </c>
      <c r="C279">
        <v>13</v>
      </c>
      <c r="D279">
        <v>12503.682068479387</v>
      </c>
      <c r="E279">
        <v>-1694.154931000905</v>
      </c>
      <c r="F279">
        <v>9.4337784453928499</v>
      </c>
      <c r="G279">
        <v>-0.1270664626137652</v>
      </c>
      <c r="H279">
        <v>-6.16446800641176E-2</v>
      </c>
      <c r="I279">
        <v>-0.227566270988384</v>
      </c>
      <c r="J279">
        <v>169.8382284045706</v>
      </c>
      <c r="K279">
        <v>168.96851908504152</v>
      </c>
      <c r="L279">
        <v>6.8099999427795401</v>
      </c>
      <c r="M279">
        <v>7.7300000190734899</v>
      </c>
      <c r="N279">
        <v>42.904453762710595</v>
      </c>
      <c r="O279">
        <v>44.473672865073972</v>
      </c>
      <c r="P279">
        <v>25.273353179292187</v>
      </c>
      <c r="Q279">
        <v>24.771346131769061</v>
      </c>
      <c r="R279">
        <v>2.3532299999999999</v>
      </c>
      <c r="S279">
        <v>2.7268500000000002</v>
      </c>
      <c r="T279">
        <v>78.695400000000006</v>
      </c>
      <c r="U279">
        <v>52.518300000000004</v>
      </c>
      <c r="V279">
        <v>-0.26762597139877997</v>
      </c>
      <c r="W279">
        <v>-0.18304805362335333</v>
      </c>
    </row>
    <row r="280" spans="1:23">
      <c r="A280">
        <v>2012</v>
      </c>
      <c r="B280" t="s">
        <v>15</v>
      </c>
      <c r="C280">
        <v>13</v>
      </c>
      <c r="D280">
        <v>12888.304590882901</v>
      </c>
      <c r="E280">
        <v>-1229.8180381448019</v>
      </c>
      <c r="F280">
        <v>9.4640755582587079</v>
      </c>
      <c r="G280">
        <v>-9.1138985664631633E-2</v>
      </c>
      <c r="H280">
        <v>5.6521451708865103</v>
      </c>
      <c r="I280">
        <v>3.9299209893507498</v>
      </c>
      <c r="J280">
        <v>166.12585622268864</v>
      </c>
      <c r="K280">
        <v>167.38804373992974</v>
      </c>
      <c r="L280">
        <v>11</v>
      </c>
      <c r="M280">
        <v>11.0299997329712</v>
      </c>
      <c r="N280">
        <v>44.006159744476435</v>
      </c>
      <c r="O280">
        <v>45.293337155516824</v>
      </c>
      <c r="P280">
        <v>21.360200508673486</v>
      </c>
      <c r="Q280">
        <v>21.343716412078827</v>
      </c>
      <c r="R280">
        <v>2.59944</v>
      </c>
      <c r="S280">
        <v>2.5805400000000001</v>
      </c>
      <c r="T280">
        <v>52.2027</v>
      </c>
      <c r="U280">
        <v>52.109000000000002</v>
      </c>
      <c r="V280">
        <v>-0.23623120385653998</v>
      </c>
      <c r="W280">
        <v>-0.21550896633860997</v>
      </c>
    </row>
    <row r="281" spans="1:23">
      <c r="A281">
        <v>2000</v>
      </c>
      <c r="B281" t="s">
        <v>15</v>
      </c>
      <c r="C281">
        <v>13</v>
      </c>
      <c r="D281">
        <v>4633.3129226624924</v>
      </c>
      <c r="E281">
        <v>-169.64583701829997</v>
      </c>
      <c r="F281">
        <v>8.4410274252602129</v>
      </c>
      <c r="G281">
        <v>-3.5959990001058983E-2</v>
      </c>
      <c r="H281">
        <v>9.8036101690812707</v>
      </c>
      <c r="I281">
        <v>9.9977440930336403</v>
      </c>
      <c r="J281">
        <v>136.99037173876337</v>
      </c>
      <c r="K281">
        <v>113.72620805069258</v>
      </c>
      <c r="L281">
        <v>6.5599999427795401</v>
      </c>
      <c r="M281">
        <v>6.9299998283386204</v>
      </c>
      <c r="N281">
        <v>41.139022899798164</v>
      </c>
      <c r="O281">
        <v>43.679224037400601</v>
      </c>
      <c r="P281">
        <v>20.419834319143163</v>
      </c>
      <c r="Q281">
        <v>19.929815782532661</v>
      </c>
      <c r="R281">
        <v>3.3075199999999998</v>
      </c>
      <c r="S281">
        <v>3.46184</v>
      </c>
      <c r="T281">
        <v>49.170999999999999</v>
      </c>
      <c r="U281">
        <v>55.616100000000003</v>
      </c>
      <c r="V281">
        <v>-0.21296081399680666</v>
      </c>
      <c r="W281">
        <v>0.79779313940072338</v>
      </c>
    </row>
    <row r="282" spans="1:23">
      <c r="A282">
        <v>1996</v>
      </c>
      <c r="B282" t="s">
        <v>15</v>
      </c>
      <c r="C282">
        <v>13</v>
      </c>
      <c r="D282">
        <v>4525.1401211520215</v>
      </c>
      <c r="E282">
        <v>31.087086762460785</v>
      </c>
      <c r="F282">
        <v>8.4174038216550358</v>
      </c>
      <c r="G282">
        <v>6.8935678246191401E-3</v>
      </c>
      <c r="H282">
        <v>23.469030191918499</v>
      </c>
      <c r="I282">
        <v>28.305468370665398</v>
      </c>
      <c r="J282">
        <v>83.186633165151846</v>
      </c>
      <c r="K282">
        <v>78.264071781073284</v>
      </c>
      <c r="L282">
        <v>10.0200004577637</v>
      </c>
      <c r="M282">
        <v>10.170000076293899</v>
      </c>
      <c r="N282">
        <v>46.751419171792236</v>
      </c>
      <c r="O282">
        <v>50.990252471325739</v>
      </c>
      <c r="P282">
        <v>21.820125416291404</v>
      </c>
      <c r="Q282">
        <v>20.330877391565824</v>
      </c>
      <c r="R282">
        <v>5.4311499999999997</v>
      </c>
      <c r="S282">
        <v>7.8434299999999997</v>
      </c>
      <c r="T282">
        <v>56.555</v>
      </c>
      <c r="V282">
        <v>-0.30837142299609499</v>
      </c>
    </row>
    <row r="283" spans="1:23">
      <c r="A283">
        <v>1999</v>
      </c>
      <c r="B283" t="s">
        <v>15</v>
      </c>
      <c r="C283">
        <v>13</v>
      </c>
      <c r="D283">
        <v>4802.9587596807924</v>
      </c>
      <c r="E283">
        <v>52.543885126863643</v>
      </c>
      <c r="F283">
        <v>8.4769874152612719</v>
      </c>
      <c r="G283">
        <v>1.1000180035322771E-2</v>
      </c>
      <c r="H283">
        <v>9.9977440930336403</v>
      </c>
      <c r="I283">
        <v>14.1537896545341</v>
      </c>
      <c r="J283">
        <v>113.72620805069258</v>
      </c>
      <c r="K283">
        <v>107.2099850896158</v>
      </c>
      <c r="L283">
        <v>6.9299998283386204</v>
      </c>
      <c r="M283">
        <v>8.9300003051757795</v>
      </c>
      <c r="N283">
        <v>43.679224037400601</v>
      </c>
      <c r="O283">
        <v>45.014333229633593</v>
      </c>
      <c r="P283">
        <v>19.929815782532661</v>
      </c>
      <c r="Q283">
        <v>22.490820809254082</v>
      </c>
      <c r="R283">
        <v>3.46184</v>
      </c>
      <c r="S283">
        <v>4.3795200000000003</v>
      </c>
      <c r="T283">
        <v>55.616100000000003</v>
      </c>
      <c r="U283">
        <v>54.5167</v>
      </c>
      <c r="V283">
        <v>-0.21596960618776664</v>
      </c>
    </row>
    <row r="284" spans="1:23">
      <c r="A284">
        <v>2010</v>
      </c>
      <c r="B284" t="s">
        <v>15</v>
      </c>
      <c r="C284">
        <v>13</v>
      </c>
      <c r="D284">
        <v>13092.233756769456</v>
      </c>
      <c r="E284">
        <v>62.35038139743483</v>
      </c>
      <c r="F284">
        <v>9.4797744903936518</v>
      </c>
      <c r="G284">
        <v>4.7737707851140954E-3</v>
      </c>
      <c r="H284">
        <v>4.85555795691951</v>
      </c>
      <c r="I284">
        <v>4.21171171171172</v>
      </c>
      <c r="J284">
        <v>158.35269786710171</v>
      </c>
      <c r="K284">
        <v>144.7813901014373</v>
      </c>
      <c r="L284">
        <v>11.170000076293899</v>
      </c>
      <c r="M284">
        <v>10.0299997329712</v>
      </c>
      <c r="N284">
        <v>43.957385745149082</v>
      </c>
      <c r="O284">
        <v>45.067396279618798</v>
      </c>
      <c r="P284">
        <v>20.951855434649332</v>
      </c>
      <c r="Q284">
        <v>19.063049829792636</v>
      </c>
      <c r="R284">
        <v>2.9107099999999999</v>
      </c>
      <c r="S284">
        <v>3.0682800000000001</v>
      </c>
      <c r="T284">
        <v>51.789900000000003</v>
      </c>
      <c r="U284">
        <v>51.382599999999996</v>
      </c>
      <c r="V284">
        <v>-0.1679048810754</v>
      </c>
      <c r="W284">
        <v>-0.10273095029397998</v>
      </c>
    </row>
    <row r="285" spans="1:23">
      <c r="A285">
        <v>1997</v>
      </c>
      <c r="B285" t="s">
        <v>15</v>
      </c>
      <c r="C285">
        <v>13</v>
      </c>
      <c r="D285">
        <v>4595.5245057035536</v>
      </c>
      <c r="E285">
        <v>70.384384551532094</v>
      </c>
      <c r="F285">
        <v>8.432838175327424</v>
      </c>
      <c r="G285">
        <v>1.5434353672388212E-2</v>
      </c>
      <c r="H285">
        <v>18.305074414379799</v>
      </c>
      <c r="I285">
        <v>23.469030191918499</v>
      </c>
      <c r="J285">
        <v>94.750950806012924</v>
      </c>
      <c r="K285">
        <v>83.186633165151846</v>
      </c>
      <c r="L285">
        <v>8.9899997711181605</v>
      </c>
      <c r="M285">
        <v>10.0200004577637</v>
      </c>
      <c r="N285">
        <v>44.587472738089239</v>
      </c>
      <c r="O285">
        <v>46.751419171792236</v>
      </c>
      <c r="P285">
        <v>22.644217690749262</v>
      </c>
      <c r="Q285">
        <v>21.820125416291404</v>
      </c>
      <c r="R285">
        <v>3.8626999999999998</v>
      </c>
      <c r="S285">
        <v>5.4311499999999997</v>
      </c>
      <c r="T285">
        <v>53.048099999999998</v>
      </c>
      <c r="U285">
        <v>56.555</v>
      </c>
      <c r="V285">
        <v>-0.27670388167791132</v>
      </c>
      <c r="W285">
        <v>0.81980622702843997</v>
      </c>
    </row>
    <row r="286" spans="1:23">
      <c r="A286">
        <v>1998</v>
      </c>
      <c r="B286" t="s">
        <v>15</v>
      </c>
      <c r="C286">
        <v>13</v>
      </c>
      <c r="D286">
        <v>4750.4148745539287</v>
      </c>
      <c r="E286">
        <v>154.89036885037513</v>
      </c>
      <c r="F286">
        <v>8.4659872352259491</v>
      </c>
      <c r="G286">
        <v>3.3149059898525124E-2</v>
      </c>
      <c r="H286">
        <v>14.1537896545341</v>
      </c>
      <c r="I286">
        <v>18.305074414379799</v>
      </c>
      <c r="J286">
        <v>107.2099850896158</v>
      </c>
      <c r="K286">
        <v>94.750950806012924</v>
      </c>
      <c r="L286">
        <v>8.9300003051757795</v>
      </c>
      <c r="M286">
        <v>8.9899997711181605</v>
      </c>
      <c r="N286">
        <v>45.014333229633593</v>
      </c>
      <c r="O286">
        <v>44.587472738089239</v>
      </c>
      <c r="P286">
        <v>22.490820809254082</v>
      </c>
      <c r="Q286">
        <v>22.644217690749262</v>
      </c>
      <c r="R286">
        <v>4.3795200000000003</v>
      </c>
      <c r="S286">
        <v>3.8626999999999998</v>
      </c>
      <c r="T286">
        <v>54.5167</v>
      </c>
      <c r="U286">
        <v>53.048099999999998</v>
      </c>
      <c r="V286">
        <v>-0.23646547632946668</v>
      </c>
    </row>
    <row r="287" spans="1:23">
      <c r="A287">
        <v>2006</v>
      </c>
      <c r="B287" t="s">
        <v>15</v>
      </c>
      <c r="C287">
        <v>13</v>
      </c>
      <c r="D287">
        <v>11447.816870158289</v>
      </c>
      <c r="E287">
        <v>241.84552797414472</v>
      </c>
      <c r="F287">
        <v>9.3455543244415225</v>
      </c>
      <c r="G287">
        <v>2.1352253683105005E-2</v>
      </c>
      <c r="H287">
        <v>3.9303260384100001</v>
      </c>
      <c r="I287">
        <v>3.56151711378355</v>
      </c>
      <c r="J287">
        <v>149.05282637059545</v>
      </c>
      <c r="K287">
        <v>127.35367829970727</v>
      </c>
      <c r="L287">
        <v>7.4899997711181596</v>
      </c>
      <c r="M287">
        <v>7.1900000572204599</v>
      </c>
      <c r="N287">
        <v>42.920136272657778</v>
      </c>
      <c r="O287">
        <v>41.791494458303859</v>
      </c>
      <c r="P287">
        <v>17.979414958452708</v>
      </c>
      <c r="Q287">
        <v>16.341456535499468</v>
      </c>
      <c r="R287">
        <v>1.76031</v>
      </c>
      <c r="S287">
        <v>2.2788499999999998</v>
      </c>
      <c r="T287">
        <v>47.170400000000001</v>
      </c>
      <c r="U287">
        <v>47.989800000000002</v>
      </c>
      <c r="V287">
        <v>-0.14372464762768664</v>
      </c>
      <c r="W287">
        <v>0.2339714070388533</v>
      </c>
    </row>
    <row r="288" spans="1:23">
      <c r="A288">
        <v>1994</v>
      </c>
      <c r="B288" t="s">
        <v>15</v>
      </c>
      <c r="C288">
        <v>13</v>
      </c>
      <c r="D288">
        <v>4172.7652317459188</v>
      </c>
      <c r="E288">
        <v>299.34169927031326</v>
      </c>
      <c r="F288">
        <v>8.3363342201414614</v>
      </c>
      <c r="G288">
        <v>7.4440191460800165E-2</v>
      </c>
      <c r="H288">
        <v>18.8680749869282</v>
      </c>
      <c r="I288">
        <v>22.464234613380899</v>
      </c>
      <c r="J288">
        <v>56.370387352693442</v>
      </c>
      <c r="K288">
        <v>53.474903008356492</v>
      </c>
      <c r="L288">
        <v>10.8500003814697</v>
      </c>
      <c r="M288">
        <v>12.1000003814697</v>
      </c>
      <c r="N288">
        <v>51.138462328751231</v>
      </c>
      <c r="O288">
        <v>50.432244666865436</v>
      </c>
      <c r="P288">
        <v>16.775362686946011</v>
      </c>
      <c r="Q288">
        <v>12.963237578209592</v>
      </c>
      <c r="R288">
        <v>7.0916699999999997</v>
      </c>
      <c r="S288">
        <v>9.7750000000000004</v>
      </c>
      <c r="W288">
        <v>-4.1312023785126661E-2</v>
      </c>
    </row>
    <row r="289" spans="1:23">
      <c r="A289">
        <v>1995</v>
      </c>
      <c r="B289" t="s">
        <v>15</v>
      </c>
      <c r="C289">
        <v>13</v>
      </c>
      <c r="D289">
        <v>4494.0530343895607</v>
      </c>
      <c r="E289">
        <v>321.28780264364195</v>
      </c>
      <c r="F289">
        <v>8.4105102538304166</v>
      </c>
      <c r="G289">
        <v>7.4176033688955201E-2</v>
      </c>
      <c r="H289">
        <v>28.305468370665398</v>
      </c>
      <c r="I289">
        <v>18.8680749869282</v>
      </c>
      <c r="J289">
        <v>78.264071781073284</v>
      </c>
      <c r="K289">
        <v>56.370387352693442</v>
      </c>
      <c r="L289">
        <v>10.170000076293899</v>
      </c>
      <c r="M289">
        <v>10.8500003814697</v>
      </c>
      <c r="N289">
        <v>50.990252471325739</v>
      </c>
      <c r="O289">
        <v>51.138462328751231</v>
      </c>
      <c r="P289">
        <v>20.330877391565824</v>
      </c>
      <c r="Q289">
        <v>16.775362686946011</v>
      </c>
      <c r="R289">
        <v>7.8434299999999997</v>
      </c>
      <c r="S289">
        <v>7.0916699999999997</v>
      </c>
      <c r="W289">
        <v>0.2216656493588133</v>
      </c>
    </row>
    <row r="290" spans="1:23">
      <c r="A290">
        <v>2014</v>
      </c>
      <c r="B290" t="s">
        <v>15</v>
      </c>
      <c r="C290">
        <v>13</v>
      </c>
      <c r="D290">
        <v>14197.836999480292</v>
      </c>
      <c r="E290">
        <v>529.61094915133071</v>
      </c>
      <c r="F290">
        <v>9.5608449080066151</v>
      </c>
      <c r="G290">
        <v>3.8015756253749089E-2</v>
      </c>
      <c r="H290">
        <v>-0.227566270988384</v>
      </c>
      <c r="I290">
        <v>1.7331998498310699</v>
      </c>
      <c r="J290">
        <v>168.96851908504152</v>
      </c>
      <c r="K290">
        <v>164.34841570094915</v>
      </c>
      <c r="L290">
        <v>7.7300000190734899</v>
      </c>
      <c r="M290">
        <v>10.180000305175801</v>
      </c>
      <c r="N290">
        <v>44.473672865073972</v>
      </c>
      <c r="O290">
        <v>46.073751080021694</v>
      </c>
      <c r="P290">
        <v>24.771346131769061</v>
      </c>
      <c r="Q290">
        <v>24.80321603348003</v>
      </c>
      <c r="R290">
        <v>2.7268500000000002</v>
      </c>
      <c r="S290">
        <v>2.39513</v>
      </c>
      <c r="T290">
        <v>52.518300000000004</v>
      </c>
      <c r="U290">
        <v>52.050600000000003</v>
      </c>
      <c r="V290">
        <v>-0.26407574236932663</v>
      </c>
      <c r="W290">
        <v>-0.27670388167791132</v>
      </c>
    </row>
    <row r="291" spans="1:23">
      <c r="A291">
        <v>2001</v>
      </c>
      <c r="B291" t="s">
        <v>15</v>
      </c>
      <c r="C291">
        <v>13</v>
      </c>
      <c r="D291">
        <v>5283.0344594339576</v>
      </c>
      <c r="E291">
        <v>649.72153677146525</v>
      </c>
      <c r="F291">
        <v>8.5722559198449098</v>
      </c>
      <c r="G291">
        <v>0.13122849458469688</v>
      </c>
      <c r="H291">
        <v>9.1168091168091294</v>
      </c>
      <c r="I291">
        <v>9.8036101690812707</v>
      </c>
      <c r="J291">
        <v>130.69789781968299</v>
      </c>
      <c r="K291">
        <v>136.99037173876337</v>
      </c>
      <c r="L291">
        <v>5.6700000762939498</v>
      </c>
      <c r="M291">
        <v>6.5599999427795401</v>
      </c>
      <c r="N291">
        <v>40.753507946684941</v>
      </c>
      <c r="O291">
        <v>41.139022899798164</v>
      </c>
      <c r="P291">
        <v>20.821926582254633</v>
      </c>
      <c r="Q291">
        <v>20.419834319143163</v>
      </c>
      <c r="R291">
        <v>2.7978100000000001</v>
      </c>
      <c r="S291">
        <v>3.3075199999999998</v>
      </c>
      <c r="T291">
        <v>53.548499999999997</v>
      </c>
      <c r="U291">
        <v>49.170999999999999</v>
      </c>
      <c r="V291">
        <v>-0.23571260445671335</v>
      </c>
      <c r="W291">
        <v>-5.0588970468893324E-2</v>
      </c>
    </row>
    <row r="292" spans="1:23">
      <c r="A292">
        <v>2013</v>
      </c>
      <c r="B292" t="s">
        <v>15</v>
      </c>
      <c r="C292">
        <v>13</v>
      </c>
      <c r="D292">
        <v>13668.226050328962</v>
      </c>
      <c r="E292">
        <v>779.92145944606091</v>
      </c>
      <c r="F292">
        <v>9.522829151752866</v>
      </c>
      <c r="G292">
        <v>5.8753593494158096E-2</v>
      </c>
      <c r="H292">
        <v>1.7331998498310699</v>
      </c>
      <c r="I292">
        <v>5.6521451708865103</v>
      </c>
      <c r="J292">
        <v>164.34841570094915</v>
      </c>
      <c r="K292">
        <v>166.12585622268864</v>
      </c>
      <c r="L292">
        <v>10.180000305175801</v>
      </c>
      <c r="M292">
        <v>11</v>
      </c>
      <c r="N292">
        <v>46.073751080021694</v>
      </c>
      <c r="O292">
        <v>44.006159744476435</v>
      </c>
      <c r="P292">
        <v>24.80321603348003</v>
      </c>
      <c r="Q292">
        <v>21.360200508673486</v>
      </c>
      <c r="R292">
        <v>2.39513</v>
      </c>
      <c r="S292">
        <v>2.59944</v>
      </c>
      <c r="T292">
        <v>52.050600000000003</v>
      </c>
      <c r="U292">
        <v>52.2027</v>
      </c>
      <c r="V292">
        <v>-0.24615078042625796</v>
      </c>
    </row>
    <row r="293" spans="1:23">
      <c r="A293">
        <v>2005</v>
      </c>
      <c r="B293" t="s">
        <v>15</v>
      </c>
      <c r="C293">
        <v>13</v>
      </c>
      <c r="D293">
        <v>11205.971342184144</v>
      </c>
      <c r="E293">
        <v>909.63155269971867</v>
      </c>
      <c r="F293">
        <v>9.3242020707584174</v>
      </c>
      <c r="G293">
        <v>8.4658319940334792E-2</v>
      </c>
      <c r="H293">
        <v>3.56151711378355</v>
      </c>
      <c r="I293">
        <v>6.7443467956946304</v>
      </c>
      <c r="J293">
        <v>127.35367829970727</v>
      </c>
      <c r="K293">
        <v>122.98284928983594</v>
      </c>
      <c r="L293">
        <v>7.1900000572204599</v>
      </c>
      <c r="M293">
        <v>5.8299999237060502</v>
      </c>
      <c r="N293">
        <v>41.791494458303859</v>
      </c>
      <c r="O293">
        <v>41.564513655295102</v>
      </c>
      <c r="P293">
        <v>16.341456535499468</v>
      </c>
      <c r="Q293">
        <v>17.028153933067859</v>
      </c>
      <c r="R293">
        <v>2.2788499999999998</v>
      </c>
      <c r="S293">
        <v>1.8859900000000001</v>
      </c>
      <c r="T293">
        <v>47.989800000000002</v>
      </c>
      <c r="U293">
        <v>49.212800000000001</v>
      </c>
      <c r="V293">
        <v>-0.18266495891271331</v>
      </c>
      <c r="W293">
        <v>-1.574603700212E-2</v>
      </c>
    </row>
    <row r="294" spans="1:23">
      <c r="A294">
        <v>2011</v>
      </c>
      <c r="B294" t="s">
        <v>15</v>
      </c>
      <c r="C294">
        <v>13</v>
      </c>
      <c r="D294">
        <v>14118.122629027703</v>
      </c>
      <c r="E294">
        <v>1025.8888722582469</v>
      </c>
      <c r="F294">
        <v>9.5552145439233396</v>
      </c>
      <c r="G294">
        <v>7.5440053529687745E-2</v>
      </c>
      <c r="H294">
        <v>3.9299209893507498</v>
      </c>
      <c r="I294">
        <v>4.85555795691951</v>
      </c>
      <c r="J294">
        <v>167.38804373992974</v>
      </c>
      <c r="K294">
        <v>158.35269786710171</v>
      </c>
      <c r="L294">
        <v>11.0299997329712</v>
      </c>
      <c r="M294">
        <v>11.170000076293899</v>
      </c>
      <c r="N294">
        <v>45.293337155516824</v>
      </c>
      <c r="O294">
        <v>43.957385745149082</v>
      </c>
      <c r="P294">
        <v>21.343716412078827</v>
      </c>
      <c r="Q294">
        <v>20.951855434649332</v>
      </c>
      <c r="R294">
        <v>2.5805400000000001</v>
      </c>
      <c r="S294">
        <v>2.9107099999999999</v>
      </c>
      <c r="T294">
        <v>52.109000000000002</v>
      </c>
      <c r="U294">
        <v>51.789900000000003</v>
      </c>
      <c r="V294">
        <v>-0.20515401548017667</v>
      </c>
      <c r="W294">
        <v>-0.30518854750507729</v>
      </c>
    </row>
    <row r="295" spans="1:23">
      <c r="A295">
        <v>2002</v>
      </c>
      <c r="B295" t="s">
        <v>15</v>
      </c>
      <c r="C295">
        <v>13</v>
      </c>
      <c r="D295">
        <v>6665.9612422699647</v>
      </c>
      <c r="E295">
        <v>1382.9267828360071</v>
      </c>
      <c r="F295">
        <v>8.8047694446098532</v>
      </c>
      <c r="G295">
        <v>0.23251352476494347</v>
      </c>
      <c r="H295">
        <v>5.2654482158398599</v>
      </c>
      <c r="I295">
        <v>9.1168091168091294</v>
      </c>
      <c r="J295">
        <v>117.95138503123979</v>
      </c>
      <c r="K295">
        <v>130.69789781968299</v>
      </c>
      <c r="L295">
        <v>5.6100001335143999</v>
      </c>
      <c r="M295">
        <v>5.6700000762939498</v>
      </c>
      <c r="N295">
        <v>42.751507585172121</v>
      </c>
      <c r="O295">
        <v>40.753507946684941</v>
      </c>
      <c r="P295">
        <v>19.264985910979142</v>
      </c>
      <c r="Q295">
        <v>20.821926582254633</v>
      </c>
      <c r="R295">
        <v>2.2809499999999998</v>
      </c>
      <c r="S295">
        <v>2.7978100000000001</v>
      </c>
      <c r="T295">
        <v>53.2453</v>
      </c>
      <c r="U295">
        <v>53.548499999999997</v>
      </c>
      <c r="V295">
        <v>-0.24864948048704996</v>
      </c>
    </row>
    <row r="296" spans="1:23">
      <c r="A296">
        <v>2003</v>
      </c>
      <c r="B296" t="s">
        <v>15</v>
      </c>
      <c r="C296">
        <v>13</v>
      </c>
      <c r="D296">
        <v>8423.3509874288393</v>
      </c>
      <c r="E296">
        <v>1757.3897451588746</v>
      </c>
      <c r="F296">
        <v>9.0387630075681482</v>
      </c>
      <c r="G296">
        <v>0.23399356295829499</v>
      </c>
      <c r="H296">
        <v>4.6610169491525602</v>
      </c>
      <c r="I296">
        <v>5.2654482158398599</v>
      </c>
      <c r="J296">
        <v>116.4283843005127</v>
      </c>
      <c r="K296">
        <v>117.95138503123979</v>
      </c>
      <c r="L296">
        <v>5.78999996185303</v>
      </c>
      <c r="M296">
        <v>5.6100001335143999</v>
      </c>
      <c r="N296">
        <v>42.550749211632549</v>
      </c>
      <c r="O296">
        <v>42.751507585172121</v>
      </c>
      <c r="P296">
        <v>16.816814680999116</v>
      </c>
      <c r="Q296">
        <v>19.264985910979142</v>
      </c>
      <c r="R296">
        <v>2.4136899999999999</v>
      </c>
      <c r="S296">
        <v>2.2809499999999998</v>
      </c>
      <c r="T296">
        <v>52.264600000000002</v>
      </c>
      <c r="U296">
        <v>53.2453</v>
      </c>
      <c r="V296">
        <v>-0.24250801144621201</v>
      </c>
      <c r="W296">
        <v>-0.1325898886957993</v>
      </c>
    </row>
    <row r="297" spans="1:23">
      <c r="A297">
        <v>2008</v>
      </c>
      <c r="B297" t="s">
        <v>15</v>
      </c>
      <c r="C297">
        <v>13</v>
      </c>
      <c r="D297">
        <v>15739.735411584181</v>
      </c>
      <c r="E297">
        <v>1832.2320267367504</v>
      </c>
      <c r="F297">
        <v>9.6639437118926335</v>
      </c>
      <c r="G297">
        <v>0.12375992656033219</v>
      </c>
      <c r="H297">
        <v>6.0425125388106</v>
      </c>
      <c r="I297">
        <v>7.9587451654490904</v>
      </c>
      <c r="J297">
        <v>158.20796267361141</v>
      </c>
      <c r="K297">
        <v>155.20008517062979</v>
      </c>
      <c r="L297">
        <v>7.8200001716613796</v>
      </c>
      <c r="M297">
        <v>7.4099998474121103</v>
      </c>
      <c r="N297">
        <v>44.283220004096549</v>
      </c>
      <c r="O297">
        <v>42.40571749129505</v>
      </c>
      <c r="P297">
        <v>17.308506702731204</v>
      </c>
      <c r="Q297">
        <v>16.711915564148597</v>
      </c>
      <c r="R297">
        <v>2.4209299999999998</v>
      </c>
      <c r="S297">
        <v>1.9749300000000001</v>
      </c>
      <c r="T297">
        <v>47.195399999999999</v>
      </c>
      <c r="U297">
        <v>48.340200000000003</v>
      </c>
      <c r="V297">
        <v>-0.14274007628222662</v>
      </c>
      <c r="W297">
        <v>-0.18510411420059003</v>
      </c>
    </row>
    <row r="298" spans="1:23">
      <c r="A298">
        <v>2004</v>
      </c>
      <c r="B298" t="s">
        <v>15</v>
      </c>
      <c r="C298">
        <v>13</v>
      </c>
      <c r="D298">
        <v>10296.339789484426</v>
      </c>
      <c r="E298">
        <v>1872.9888020555863</v>
      </c>
      <c r="F298">
        <v>9.2395437508180827</v>
      </c>
      <c r="G298">
        <v>0.20078074324993445</v>
      </c>
      <c r="H298">
        <v>6.7443467956946304</v>
      </c>
      <c r="I298">
        <v>4.6610169491525602</v>
      </c>
      <c r="J298">
        <v>122.98284928983594</v>
      </c>
      <c r="K298">
        <v>116.4283843005127</v>
      </c>
      <c r="L298">
        <v>5.8299999237060502</v>
      </c>
      <c r="M298">
        <v>5.78999996185303</v>
      </c>
      <c r="N298">
        <v>41.564513655295102</v>
      </c>
      <c r="O298">
        <v>42.550749211632549</v>
      </c>
      <c r="P298">
        <v>17.028153933067859</v>
      </c>
      <c r="Q298">
        <v>16.816814680999116</v>
      </c>
      <c r="R298">
        <v>1.8859900000000001</v>
      </c>
      <c r="S298">
        <v>2.4136899999999999</v>
      </c>
      <c r="T298">
        <v>49.212800000000001</v>
      </c>
      <c r="U298">
        <v>52.264600000000002</v>
      </c>
      <c r="V298">
        <v>-0.21732802606824664</v>
      </c>
    </row>
    <row r="299" spans="1:23">
      <c r="A299">
        <v>2007</v>
      </c>
      <c r="B299" t="s">
        <v>15</v>
      </c>
      <c r="C299">
        <v>13</v>
      </c>
      <c r="D299">
        <v>13907.50338484743</v>
      </c>
      <c r="E299">
        <v>2459.6865146891414</v>
      </c>
      <c r="F299">
        <v>9.5401837853323013</v>
      </c>
      <c r="G299">
        <v>0.19462946089077882</v>
      </c>
      <c r="H299">
        <v>7.9587451654490904</v>
      </c>
      <c r="I299">
        <v>3.9303260384100001</v>
      </c>
      <c r="J299">
        <v>155.20008517062979</v>
      </c>
      <c r="K299">
        <v>149.05282637059545</v>
      </c>
      <c r="L299">
        <v>7.4099998474121103</v>
      </c>
      <c r="M299">
        <v>7.4899997711181596</v>
      </c>
      <c r="N299">
        <v>42.40571749129505</v>
      </c>
      <c r="O299">
        <v>42.920136272657778</v>
      </c>
      <c r="P299">
        <v>16.711915564148597</v>
      </c>
      <c r="Q299">
        <v>17.979414958452708</v>
      </c>
      <c r="R299">
        <v>1.9749300000000001</v>
      </c>
      <c r="S299">
        <v>1.76031</v>
      </c>
      <c r="T299">
        <v>48.340200000000003</v>
      </c>
      <c r="U299">
        <v>47.170400000000001</v>
      </c>
      <c r="V299">
        <v>-9.7799795312433324E-2</v>
      </c>
      <c r="W299">
        <v>-0.17799929951785332</v>
      </c>
    </row>
    <row r="300" spans="1:23">
      <c r="A300">
        <v>1993</v>
      </c>
      <c r="B300" t="s">
        <v>15</v>
      </c>
      <c r="C300">
        <v>13</v>
      </c>
      <c r="D300">
        <v>3873.4235324756055</v>
      </c>
      <c r="E300" t="s">
        <v>141</v>
      </c>
      <c r="F300">
        <v>8.2618940286806613</v>
      </c>
      <c r="G300" t="s">
        <v>141</v>
      </c>
      <c r="H300">
        <v>22.464234613380899</v>
      </c>
      <c r="I300" t="s">
        <v>141</v>
      </c>
      <c r="J300">
        <v>53.474903008356492</v>
      </c>
      <c r="K300" t="s">
        <v>141</v>
      </c>
      <c r="L300">
        <v>12.1000003814697</v>
      </c>
      <c r="M300" t="s">
        <v>141</v>
      </c>
      <c r="N300">
        <v>50.432244666865436</v>
      </c>
      <c r="O300" t="s">
        <v>141</v>
      </c>
      <c r="P300">
        <v>12.963237578209592</v>
      </c>
      <c r="Q300" t="s">
        <v>141</v>
      </c>
      <c r="R300">
        <v>9.7750000000000004</v>
      </c>
      <c r="S300" t="s">
        <v>141</v>
      </c>
      <c r="U300" t="s">
        <v>141</v>
      </c>
      <c r="W300">
        <v>0.41277604455185335</v>
      </c>
    </row>
    <row r="301" spans="1:23">
      <c r="A301">
        <v>2009</v>
      </c>
      <c r="B301" t="s">
        <v>14</v>
      </c>
      <c r="C301">
        <v>14</v>
      </c>
      <c r="D301">
        <v>52104.034723116878</v>
      </c>
      <c r="E301">
        <v>-9153.8621671587607</v>
      </c>
      <c r="F301">
        <v>10.860997666645424</v>
      </c>
      <c r="G301">
        <v>-0.16185038227176918</v>
      </c>
      <c r="H301">
        <v>-4.4781033915047699</v>
      </c>
      <c r="I301">
        <v>4.0603049511735296</v>
      </c>
      <c r="J301">
        <v>173.00174194826599</v>
      </c>
      <c r="K301">
        <v>159.63538774784337</v>
      </c>
      <c r="L301">
        <v>12.0100002288818</v>
      </c>
      <c r="M301">
        <v>6.4000000953674299</v>
      </c>
      <c r="N301">
        <v>43.849823247807571</v>
      </c>
      <c r="O301">
        <v>36.937172291062396</v>
      </c>
      <c r="P301">
        <v>14.7227612610181</v>
      </c>
      <c r="Q301">
        <v>18.411298892121273</v>
      </c>
      <c r="T301">
        <v>72.161600000000007</v>
      </c>
      <c r="U301">
        <v>73.148499999999999</v>
      </c>
      <c r="V301">
        <v>-0.18235140684551998</v>
      </c>
      <c r="W301">
        <v>-0.24934106583215998</v>
      </c>
    </row>
    <row r="302" spans="1:23">
      <c r="A302">
        <v>2010</v>
      </c>
      <c r="B302" t="s">
        <v>14</v>
      </c>
      <c r="C302">
        <v>14</v>
      </c>
      <c r="D302">
        <v>48711.949929377297</v>
      </c>
      <c r="E302">
        <v>-3392.0847937395811</v>
      </c>
      <c r="F302">
        <v>10.793679657396957</v>
      </c>
      <c r="G302">
        <v>-6.7318009248467092E-2</v>
      </c>
      <c r="H302">
        <v>-0.92209582902446896</v>
      </c>
      <c r="I302">
        <v>-4.4781033915047699</v>
      </c>
      <c r="J302">
        <v>189.43424989626726</v>
      </c>
      <c r="K302">
        <v>173.00174194826599</v>
      </c>
      <c r="L302">
        <v>13.8500003814697</v>
      </c>
      <c r="M302">
        <v>12.0100002288818</v>
      </c>
      <c r="N302">
        <v>62.190902535056047</v>
      </c>
      <c r="O302">
        <v>43.849823247807571</v>
      </c>
      <c r="P302">
        <v>16.582933385655199</v>
      </c>
      <c r="Q302">
        <v>14.7227612610181</v>
      </c>
      <c r="T302">
        <v>67.879199999999997</v>
      </c>
      <c r="U302">
        <v>72.161600000000007</v>
      </c>
      <c r="V302">
        <v>-0.19169598537101998</v>
      </c>
      <c r="W302">
        <v>-1.1571085630740052E-2</v>
      </c>
    </row>
    <row r="303" spans="1:23">
      <c r="A303">
        <v>2012</v>
      </c>
      <c r="B303" t="s">
        <v>14</v>
      </c>
      <c r="C303">
        <v>14</v>
      </c>
      <c r="D303">
        <v>48945.980232792972</v>
      </c>
      <c r="E303">
        <v>-2997.9829432972983</v>
      </c>
      <c r="F303">
        <v>10.79847252472541</v>
      </c>
      <c r="G303">
        <v>-5.9448260547103615E-2</v>
      </c>
      <c r="H303">
        <v>1.6962089729454499</v>
      </c>
      <c r="I303">
        <v>2.5571888318692002</v>
      </c>
      <c r="J303">
        <v>191.42712342799229</v>
      </c>
      <c r="K303">
        <v>188.41035441940943</v>
      </c>
      <c r="L303">
        <v>14.670000076293899</v>
      </c>
      <c r="M303">
        <v>14.6199998855591</v>
      </c>
      <c r="N303">
        <v>39.411421098094337</v>
      </c>
      <c r="O303">
        <v>43.830476769134151</v>
      </c>
      <c r="P303">
        <v>16.836021151687444</v>
      </c>
      <c r="Q303">
        <v>15.786819188287717</v>
      </c>
      <c r="T303">
        <v>73.184299999999993</v>
      </c>
      <c r="U303">
        <v>62.842399999999998</v>
      </c>
      <c r="V303">
        <v>-0.14003351689707</v>
      </c>
      <c r="W303">
        <v>-9.2696023993999645E-3</v>
      </c>
    </row>
    <row r="304" spans="1:23">
      <c r="A304">
        <v>2008</v>
      </c>
      <c r="B304" t="s">
        <v>14</v>
      </c>
      <c r="C304">
        <v>14</v>
      </c>
      <c r="D304">
        <v>61257.896890275639</v>
      </c>
      <c r="E304">
        <v>-101.748189541584</v>
      </c>
      <c r="F304">
        <v>11.022848048917194</v>
      </c>
      <c r="G304">
        <v>-1.6596028799860107E-3</v>
      </c>
      <c r="H304">
        <v>4.0603049511735296</v>
      </c>
      <c r="I304">
        <v>4.8971156438134598</v>
      </c>
      <c r="J304">
        <v>159.63538774784337</v>
      </c>
      <c r="K304">
        <v>153.29391616929951</v>
      </c>
      <c r="L304">
        <v>6.4000000953674299</v>
      </c>
      <c r="M304">
        <v>4.6700000762939498</v>
      </c>
      <c r="N304">
        <v>36.937172291062396</v>
      </c>
      <c r="O304">
        <v>31.872538244338006</v>
      </c>
      <c r="P304">
        <v>18.411298892121273</v>
      </c>
      <c r="Q304">
        <v>23.67132696568051</v>
      </c>
      <c r="T304">
        <v>73.148499999999999</v>
      </c>
      <c r="U304">
        <v>64.841200000000001</v>
      </c>
      <c r="V304">
        <v>-0.10527413134685999</v>
      </c>
    </row>
    <row r="305" spans="1:23">
      <c r="A305">
        <v>2000</v>
      </c>
      <c r="B305" t="s">
        <v>14</v>
      </c>
      <c r="C305">
        <v>14</v>
      </c>
      <c r="D305">
        <v>26241.514488701738</v>
      </c>
      <c r="E305">
        <v>-42.766310038641677</v>
      </c>
      <c r="F305">
        <v>10.175097958187511</v>
      </c>
      <c r="G305">
        <v>-1.6283930306908445E-3</v>
      </c>
      <c r="H305">
        <v>5.5907172995780696</v>
      </c>
      <c r="I305">
        <v>1.6319237641453199</v>
      </c>
      <c r="J305">
        <v>175.13993686348402</v>
      </c>
      <c r="K305">
        <v>160.1443645334013</v>
      </c>
      <c r="L305">
        <v>4.3200001716613796</v>
      </c>
      <c r="M305">
        <v>5.8000001907348597</v>
      </c>
      <c r="N305">
        <v>27.688242830709658</v>
      </c>
      <c r="O305">
        <v>30.537609126505405</v>
      </c>
      <c r="R305">
        <v>5.39</v>
      </c>
      <c r="S305">
        <v>3.9</v>
      </c>
      <c r="T305">
        <v>81.328400000000002</v>
      </c>
      <c r="U305">
        <v>81.383700000000005</v>
      </c>
      <c r="V305">
        <v>8.4882079748373321E-2</v>
      </c>
      <c r="W305">
        <v>-0.22228316822431002</v>
      </c>
    </row>
    <row r="306" spans="1:23">
      <c r="A306">
        <v>1994</v>
      </c>
      <c r="B306" t="s">
        <v>14</v>
      </c>
      <c r="C306">
        <v>14</v>
      </c>
      <c r="D306">
        <v>15921.975270200335</v>
      </c>
      <c r="E306">
        <v>1247.360310896991</v>
      </c>
      <c r="F306">
        <v>9.6754555264630646</v>
      </c>
      <c r="G306">
        <v>8.1581119977879979E-2</v>
      </c>
      <c r="H306">
        <v>2.3091987506148799</v>
      </c>
      <c r="I306">
        <v>1.46942088431732</v>
      </c>
      <c r="J306">
        <v>126.33762143338566</v>
      </c>
      <c r="K306">
        <v>116.46322685430653</v>
      </c>
      <c r="L306">
        <v>14.569999694824199</v>
      </c>
      <c r="M306">
        <v>15.5900001525879</v>
      </c>
      <c r="N306">
        <v>37.071334241875412</v>
      </c>
      <c r="O306">
        <v>37.584754053681941</v>
      </c>
      <c r="R306">
        <v>5.96</v>
      </c>
      <c r="S306">
        <v>6.5</v>
      </c>
      <c r="W306">
        <v>-0.27921694180489531</v>
      </c>
    </row>
    <row r="307" spans="1:23">
      <c r="A307">
        <v>1996</v>
      </c>
      <c r="B307" t="s">
        <v>14</v>
      </c>
      <c r="C307">
        <v>14</v>
      </c>
      <c r="D307">
        <v>20860.597650723674</v>
      </c>
      <c r="E307">
        <v>1679.1966794350337</v>
      </c>
      <c r="F307">
        <v>9.9456173787063609</v>
      </c>
      <c r="G307">
        <v>8.3920989595036133E-2</v>
      </c>
      <c r="H307">
        <v>1.7537321389601599</v>
      </c>
      <c r="I307">
        <v>2.5248672800529599</v>
      </c>
      <c r="J307">
        <v>138.7037319033054</v>
      </c>
      <c r="K307">
        <v>135.9403454525291</v>
      </c>
      <c r="L307">
        <v>11.7200002670288</v>
      </c>
      <c r="M307">
        <v>11.9799995422363</v>
      </c>
      <c r="N307">
        <v>35.310028235335537</v>
      </c>
      <c r="O307">
        <v>37.157104730163546</v>
      </c>
      <c r="R307">
        <v>5.87</v>
      </c>
      <c r="S307">
        <v>5.75</v>
      </c>
      <c r="T307">
        <v>66.044600000000003</v>
      </c>
      <c r="V307">
        <v>-0.11577849541025333</v>
      </c>
    </row>
    <row r="308" spans="1:23">
      <c r="A308">
        <v>1997</v>
      </c>
      <c r="B308" t="s">
        <v>14</v>
      </c>
      <c r="C308">
        <v>14</v>
      </c>
      <c r="D308">
        <v>22542.812006247168</v>
      </c>
      <c r="E308">
        <v>1682.2143555234943</v>
      </c>
      <c r="F308">
        <v>10.023171536078863</v>
      </c>
      <c r="G308">
        <v>7.755415737250182E-2</v>
      </c>
      <c r="H308">
        <v>1.52560521714534</v>
      </c>
      <c r="I308">
        <v>1.7537321389601599</v>
      </c>
      <c r="J308">
        <v>142.32189379544673</v>
      </c>
      <c r="K308">
        <v>138.7037319033054</v>
      </c>
      <c r="L308">
        <v>10.199999809265099</v>
      </c>
      <c r="M308">
        <v>11.7200002670288</v>
      </c>
      <c r="N308">
        <v>33.080202458573801</v>
      </c>
      <c r="O308">
        <v>35.310028235335537</v>
      </c>
      <c r="R308">
        <v>6.25</v>
      </c>
      <c r="S308">
        <v>5.87</v>
      </c>
      <c r="T308">
        <v>75.612799999999993</v>
      </c>
      <c r="U308">
        <v>66.044600000000003</v>
      </c>
      <c r="V308">
        <v>-5.0588970468893324E-2</v>
      </c>
    </row>
    <row r="309" spans="1:23">
      <c r="A309">
        <v>1998</v>
      </c>
      <c r="B309" t="s">
        <v>14</v>
      </c>
      <c r="C309">
        <v>14</v>
      </c>
      <c r="D309">
        <v>24263.240059642412</v>
      </c>
      <c r="E309">
        <v>1720.4280533952442</v>
      </c>
      <c r="F309">
        <v>10.096717729212697</v>
      </c>
      <c r="G309">
        <v>7.3546193133834592E-2</v>
      </c>
      <c r="H309">
        <v>2.4155178723923201</v>
      </c>
      <c r="I309">
        <v>1.52560521714534</v>
      </c>
      <c r="J309">
        <v>157.97794367089671</v>
      </c>
      <c r="K309">
        <v>142.32189379544673</v>
      </c>
      <c r="L309">
        <v>7.6999998092651403</v>
      </c>
      <c r="M309">
        <v>10.199999809265099</v>
      </c>
      <c r="N309">
        <v>31.131032671178687</v>
      </c>
      <c r="O309">
        <v>33.080202458573801</v>
      </c>
      <c r="R309">
        <v>3.68</v>
      </c>
      <c r="S309">
        <v>6.25</v>
      </c>
      <c r="T309">
        <v>72.970200000000006</v>
      </c>
      <c r="U309">
        <v>75.612799999999993</v>
      </c>
      <c r="V309">
        <v>5.8844005861380021E-2</v>
      </c>
      <c r="W309">
        <v>-0.203176500376444</v>
      </c>
    </row>
    <row r="310" spans="1:23">
      <c r="A310">
        <v>2001</v>
      </c>
      <c r="B310" t="s">
        <v>14</v>
      </c>
      <c r="C310">
        <v>14</v>
      </c>
      <c r="D310">
        <v>28227.27705016228</v>
      </c>
      <c r="E310">
        <v>1985.7625614605422</v>
      </c>
      <c r="F310">
        <v>10.248044060703133</v>
      </c>
      <c r="G310">
        <v>7.2946102515622613E-2</v>
      </c>
      <c r="H310">
        <v>4.8729048729048703</v>
      </c>
      <c r="I310">
        <v>5.5907172995780696</v>
      </c>
      <c r="J310">
        <v>175.02733347163377</v>
      </c>
      <c r="K310">
        <v>175.13993686348402</v>
      </c>
      <c r="L310">
        <v>3.6800000667571999</v>
      </c>
      <c r="M310">
        <v>4.3200001716613796</v>
      </c>
      <c r="N310">
        <v>28.981302380271028</v>
      </c>
      <c r="O310">
        <v>27.688242830709658</v>
      </c>
      <c r="R310">
        <v>3.83</v>
      </c>
      <c r="S310">
        <v>5.39</v>
      </c>
      <c r="T310">
        <v>81.938900000000004</v>
      </c>
      <c r="U310">
        <v>81.328400000000002</v>
      </c>
      <c r="V310">
        <v>-5.8707913434066965E-3</v>
      </c>
      <c r="W310">
        <v>0.77744442967135008</v>
      </c>
    </row>
    <row r="311" spans="1:23">
      <c r="A311">
        <v>1999</v>
      </c>
      <c r="B311" t="s">
        <v>14</v>
      </c>
      <c r="C311">
        <v>14</v>
      </c>
      <c r="D311">
        <v>26284.280798740379</v>
      </c>
      <c r="E311">
        <v>2021.0407390979672</v>
      </c>
      <c r="F311">
        <v>10.176726351218202</v>
      </c>
      <c r="G311">
        <v>8.0008622005504293E-2</v>
      </c>
      <c r="H311">
        <v>1.6319237641453199</v>
      </c>
      <c r="I311">
        <v>2.4155178723923201</v>
      </c>
      <c r="J311">
        <v>160.1443645334013</v>
      </c>
      <c r="K311">
        <v>157.97794367089671</v>
      </c>
      <c r="L311">
        <v>5.8000001907348597</v>
      </c>
      <c r="M311">
        <v>7.6999998092651403</v>
      </c>
      <c r="N311">
        <v>30.537609126505405</v>
      </c>
      <c r="O311">
        <v>31.131032671178687</v>
      </c>
      <c r="R311">
        <v>3.9</v>
      </c>
      <c r="S311">
        <v>3.68</v>
      </c>
      <c r="T311">
        <v>81.383700000000005</v>
      </c>
      <c r="U311">
        <v>72.970200000000006</v>
      </c>
      <c r="V311">
        <v>0.15248382561750665</v>
      </c>
      <c r="W311">
        <v>0.99888918902667323</v>
      </c>
    </row>
    <row r="312" spans="1:23">
      <c r="A312">
        <v>2013</v>
      </c>
      <c r="B312" t="s">
        <v>14</v>
      </c>
      <c r="C312">
        <v>14</v>
      </c>
      <c r="D312">
        <v>51665.178305814479</v>
      </c>
      <c r="E312">
        <v>2719.1980730215073</v>
      </c>
      <c r="F312">
        <v>10.85253929983411</v>
      </c>
      <c r="G312">
        <v>5.4066775108699616E-2</v>
      </c>
      <c r="H312">
        <v>0.50871486948543598</v>
      </c>
      <c r="I312">
        <v>1.6962089729454499</v>
      </c>
      <c r="J312">
        <v>188.24795948260504</v>
      </c>
      <c r="K312">
        <v>191.42712342799229</v>
      </c>
      <c r="L312">
        <v>13.039999961853001</v>
      </c>
      <c r="M312">
        <v>14.670000076293899</v>
      </c>
      <c r="N312">
        <v>37.782664961066239</v>
      </c>
      <c r="O312">
        <v>39.411421098094337</v>
      </c>
      <c r="P312">
        <v>21.748403460331652</v>
      </c>
      <c r="Q312">
        <v>16.836021151687444</v>
      </c>
      <c r="T312">
        <v>74.799000000000007</v>
      </c>
      <c r="U312">
        <v>73.184299999999993</v>
      </c>
      <c r="V312">
        <v>-0.10259568363156667</v>
      </c>
      <c r="W312">
        <v>-7.1965500418943326E-2</v>
      </c>
    </row>
    <row r="313" spans="1:23">
      <c r="A313">
        <v>2011</v>
      </c>
      <c r="B313" t="s">
        <v>14</v>
      </c>
      <c r="C313">
        <v>14</v>
      </c>
      <c r="D313">
        <v>51943.96317609027</v>
      </c>
      <c r="E313">
        <v>3232.0132467129733</v>
      </c>
      <c r="F313">
        <v>10.857920785272514</v>
      </c>
      <c r="G313">
        <v>6.4241127875556359E-2</v>
      </c>
      <c r="H313">
        <v>2.5571888318692002</v>
      </c>
      <c r="I313">
        <v>-0.92209582902446896</v>
      </c>
      <c r="J313">
        <v>188.41035441940943</v>
      </c>
      <c r="K313">
        <v>189.43424989626726</v>
      </c>
      <c r="L313">
        <v>14.6199998855591</v>
      </c>
      <c r="M313">
        <v>13.8500003814697</v>
      </c>
      <c r="N313">
        <v>43.830476769134151</v>
      </c>
      <c r="O313">
        <v>62.190902535056047</v>
      </c>
      <c r="P313">
        <v>15.786819188287717</v>
      </c>
      <c r="Q313">
        <v>16.582933385655199</v>
      </c>
      <c r="T313">
        <v>62.842399999999998</v>
      </c>
      <c r="U313">
        <v>67.879199999999997</v>
      </c>
      <c r="V313">
        <v>-0.17282481827205995</v>
      </c>
      <c r="W313">
        <v>-0.31990771312615129</v>
      </c>
    </row>
    <row r="314" spans="1:23">
      <c r="A314">
        <v>2005</v>
      </c>
      <c r="B314" t="s">
        <v>14</v>
      </c>
      <c r="C314">
        <v>14</v>
      </c>
      <c r="D314">
        <v>50878.639517606614</v>
      </c>
      <c r="E314">
        <v>3247.7130228064998</v>
      </c>
      <c r="F314">
        <v>10.837198458615759</v>
      </c>
      <c r="G314">
        <v>6.5960913093178419E-2</v>
      </c>
      <c r="H314">
        <v>2.4296919839296098</v>
      </c>
      <c r="I314">
        <v>2.1996285071854298</v>
      </c>
      <c r="J314">
        <v>148.2779200319082</v>
      </c>
      <c r="K314">
        <v>146.69765916129029</v>
      </c>
      <c r="L314">
        <v>4.3400001525878897</v>
      </c>
      <c r="M314">
        <v>4.4899997711181596</v>
      </c>
      <c r="N314">
        <v>30.413274983873752</v>
      </c>
      <c r="O314">
        <v>29.707374987495449</v>
      </c>
      <c r="P314">
        <v>26.835353599314931</v>
      </c>
      <c r="R314">
        <v>2.83</v>
      </c>
      <c r="S314">
        <v>2.62</v>
      </c>
      <c r="T314">
        <v>66.662000000000006</v>
      </c>
      <c r="U314">
        <v>88.456999999999994</v>
      </c>
      <c r="V314">
        <v>-0.11813679745712335</v>
      </c>
      <c r="W314">
        <v>-0.31990350742273271</v>
      </c>
    </row>
    <row r="315" spans="1:23">
      <c r="A315">
        <v>1995</v>
      </c>
      <c r="B315" t="s">
        <v>14</v>
      </c>
      <c r="C315">
        <v>14</v>
      </c>
      <c r="D315">
        <v>19181.40097128864</v>
      </c>
      <c r="E315">
        <v>3259.4257010883048</v>
      </c>
      <c r="F315">
        <v>9.8616963891113247</v>
      </c>
      <c r="G315">
        <v>0.18624086264826012</v>
      </c>
      <c r="H315">
        <v>2.5248672800529599</v>
      </c>
      <c r="I315">
        <v>2.3091987506148799</v>
      </c>
      <c r="J315">
        <v>135.9403454525291</v>
      </c>
      <c r="K315">
        <v>126.33762143338566</v>
      </c>
      <c r="L315">
        <v>11.9799995422363</v>
      </c>
      <c r="M315">
        <v>14.569999694824199</v>
      </c>
      <c r="N315">
        <v>37.157104730163546</v>
      </c>
      <c r="O315">
        <v>37.071334241875412</v>
      </c>
      <c r="R315">
        <v>5.75</v>
      </c>
      <c r="S315">
        <v>5.96</v>
      </c>
      <c r="W315">
        <v>-0.31722030601969381</v>
      </c>
    </row>
    <row r="316" spans="1:23">
      <c r="A316">
        <v>2006</v>
      </c>
      <c r="B316" t="s">
        <v>14</v>
      </c>
      <c r="C316">
        <v>14</v>
      </c>
      <c r="D316">
        <v>54306.913100624086</v>
      </c>
      <c r="E316">
        <v>3428.2735830174715</v>
      </c>
      <c r="F316">
        <v>10.902406810905402</v>
      </c>
      <c r="G316">
        <v>6.5208352289642946E-2</v>
      </c>
      <c r="H316">
        <v>3.9316398954053202</v>
      </c>
      <c r="I316">
        <v>2.4296919839296098</v>
      </c>
      <c r="J316">
        <v>149.95745839706916</v>
      </c>
      <c r="K316">
        <v>148.2779200319082</v>
      </c>
      <c r="L316">
        <v>4.4099998474121103</v>
      </c>
      <c r="M316">
        <v>4.3400001525878897</v>
      </c>
      <c r="N316">
        <v>30.61500238546498</v>
      </c>
      <c r="O316">
        <v>30.413274983873752</v>
      </c>
      <c r="P316">
        <v>27.102595301422479</v>
      </c>
      <c r="Q316">
        <v>26.835353599314931</v>
      </c>
      <c r="S316">
        <v>2.83</v>
      </c>
      <c r="T316">
        <v>64.058599999999998</v>
      </c>
      <c r="U316">
        <v>66.662000000000006</v>
      </c>
      <c r="V316">
        <v>-8.5217639064586626E-2</v>
      </c>
      <c r="W316">
        <v>-0.2642993981661233</v>
      </c>
    </row>
    <row r="317" spans="1:23">
      <c r="A317">
        <v>2014</v>
      </c>
      <c r="B317" t="s">
        <v>14</v>
      </c>
      <c r="C317">
        <v>14</v>
      </c>
      <c r="D317">
        <v>55628.182710513618</v>
      </c>
      <c r="E317">
        <v>3963.0044046991388</v>
      </c>
      <c r="F317">
        <v>10.926445235099356</v>
      </c>
      <c r="G317">
        <v>7.390593526524647E-2</v>
      </c>
      <c r="H317">
        <v>0.18254231662794901</v>
      </c>
      <c r="I317">
        <v>0.50871486948543598</v>
      </c>
      <c r="J317">
        <v>201.4994235679865</v>
      </c>
      <c r="K317">
        <v>188.24795948260504</v>
      </c>
      <c r="L317">
        <v>11.2600002288818</v>
      </c>
      <c r="M317">
        <v>13.039999961853001</v>
      </c>
      <c r="N317">
        <v>34.756106253674609</v>
      </c>
      <c r="O317">
        <v>37.782664961066239</v>
      </c>
      <c r="P317">
        <v>24.188951411376785</v>
      </c>
      <c r="Q317">
        <v>21.748403460331652</v>
      </c>
      <c r="T317">
        <v>73.703100000000006</v>
      </c>
      <c r="U317">
        <v>74.799000000000007</v>
      </c>
      <c r="V317">
        <v>-0.11349987031421867</v>
      </c>
    </row>
    <row r="318" spans="1:23">
      <c r="A318">
        <v>2002</v>
      </c>
      <c r="B318" t="s">
        <v>14</v>
      </c>
      <c r="C318">
        <v>14</v>
      </c>
      <c r="D318">
        <v>32539.955207540374</v>
      </c>
      <c r="E318">
        <v>4312.6781573780936</v>
      </c>
      <c r="F318">
        <v>10.390224004236751</v>
      </c>
      <c r="G318">
        <v>0.14217994353361796</v>
      </c>
      <c r="H318">
        <v>4.6147332768840004</v>
      </c>
      <c r="I318">
        <v>4.8729048729048703</v>
      </c>
      <c r="J318">
        <v>163.77086760331156</v>
      </c>
      <c r="K318">
        <v>175.02733347163377</v>
      </c>
      <c r="L318">
        <v>4.2199997901916504</v>
      </c>
      <c r="M318">
        <v>3.6800000667571999</v>
      </c>
      <c r="N318">
        <v>29.453209288148496</v>
      </c>
      <c r="O318">
        <v>28.981302380271028</v>
      </c>
      <c r="R318">
        <v>3.4</v>
      </c>
      <c r="S318">
        <v>3.83</v>
      </c>
      <c r="T318">
        <v>75.665499999999994</v>
      </c>
      <c r="U318">
        <v>81.938900000000004</v>
      </c>
      <c r="V318">
        <v>-8.9949468292039994E-2</v>
      </c>
      <c r="W318">
        <v>-0.30057485458435879</v>
      </c>
    </row>
    <row r="319" spans="1:23">
      <c r="A319">
        <v>2015</v>
      </c>
      <c r="B319" t="s">
        <v>14</v>
      </c>
      <c r="C319">
        <v>14</v>
      </c>
      <c r="D319">
        <v>61908.794530860665</v>
      </c>
      <c r="E319">
        <v>6280.6118203470469</v>
      </c>
      <c r="F319">
        <v>11.033417525008263</v>
      </c>
      <c r="G319">
        <v>0.1069722899089065</v>
      </c>
      <c r="H319">
        <v>-0.28987907901273902</v>
      </c>
      <c r="I319">
        <v>0.18254231662794901</v>
      </c>
      <c r="J319">
        <v>215.43767867811096</v>
      </c>
      <c r="K319">
        <v>201.4994235679865</v>
      </c>
      <c r="L319">
        <v>9.3999996185302699</v>
      </c>
      <c r="M319">
        <v>11.2600002288818</v>
      </c>
      <c r="N319">
        <v>27.055732494201489</v>
      </c>
      <c r="O319">
        <v>34.756106253674609</v>
      </c>
      <c r="P319">
        <v>30.153335994188112</v>
      </c>
      <c r="Q319">
        <v>24.188951411376785</v>
      </c>
      <c r="T319">
        <v>69.367999999999995</v>
      </c>
      <c r="U319">
        <v>73.703100000000006</v>
      </c>
      <c r="V319">
        <v>-0.18367024474687998</v>
      </c>
      <c r="W319">
        <v>0.33222035418678669</v>
      </c>
    </row>
    <row r="320" spans="1:23">
      <c r="A320">
        <v>2004</v>
      </c>
      <c r="B320" t="s">
        <v>14</v>
      </c>
      <c r="C320">
        <v>14</v>
      </c>
      <c r="D320">
        <v>47630.926494800115</v>
      </c>
      <c r="E320">
        <v>6523.8954378340277</v>
      </c>
      <c r="F320">
        <v>10.771237545522581</v>
      </c>
      <c r="G320">
        <v>0.14730308772374556</v>
      </c>
      <c r="H320">
        <v>2.1996285071854298</v>
      </c>
      <c r="I320">
        <v>3.4904896802913798</v>
      </c>
      <c r="J320">
        <v>146.69765916129029</v>
      </c>
      <c r="K320">
        <v>146.55076124677538</v>
      </c>
      <c r="L320">
        <v>4.4899997711181596</v>
      </c>
      <c r="M320">
        <v>4.4800000190734899</v>
      </c>
      <c r="N320">
        <v>29.707374987495449</v>
      </c>
      <c r="O320">
        <v>29.697297841712583</v>
      </c>
      <c r="R320">
        <v>2.62</v>
      </c>
      <c r="S320">
        <v>2.62</v>
      </c>
      <c r="T320">
        <v>88.456999999999994</v>
      </c>
      <c r="U320">
        <v>100</v>
      </c>
      <c r="V320">
        <v>-0.12323862500331599</v>
      </c>
      <c r="W320">
        <v>0.89877030197324004</v>
      </c>
    </row>
    <row r="321" spans="1:23">
      <c r="A321">
        <v>2007</v>
      </c>
      <c r="B321" t="s">
        <v>14</v>
      </c>
      <c r="C321">
        <v>14</v>
      </c>
      <c r="D321">
        <v>61359.645079817223</v>
      </c>
      <c r="E321">
        <v>7052.7319791931368</v>
      </c>
      <c r="F321">
        <v>11.02450765179718</v>
      </c>
      <c r="G321">
        <v>0.1221008408917772</v>
      </c>
      <c r="H321">
        <v>4.8971156438134598</v>
      </c>
      <c r="I321">
        <v>3.9316398954053202</v>
      </c>
      <c r="J321">
        <v>153.29391616929951</v>
      </c>
      <c r="K321">
        <v>149.95745839706916</v>
      </c>
      <c r="L321">
        <v>4.6700000762939498</v>
      </c>
      <c r="M321">
        <v>4.4099998474121103</v>
      </c>
      <c r="N321">
        <v>31.872538244338006</v>
      </c>
      <c r="O321">
        <v>30.61500238546498</v>
      </c>
      <c r="P321">
        <v>23.67132696568051</v>
      </c>
      <c r="Q321">
        <v>27.102595301422479</v>
      </c>
      <c r="T321">
        <v>64.841200000000001</v>
      </c>
      <c r="U321">
        <v>64.058599999999998</v>
      </c>
      <c r="V321">
        <v>-5.3340520679996652E-2</v>
      </c>
      <c r="W321">
        <v>1.0495674705400067</v>
      </c>
    </row>
    <row r="322" spans="1:23">
      <c r="A322" s="20">
        <v>2003</v>
      </c>
      <c r="B322" s="20" t="s">
        <v>14</v>
      </c>
      <c r="C322" s="20">
        <v>14</v>
      </c>
      <c r="D322" s="20">
        <v>41107.031056966087</v>
      </c>
      <c r="E322" s="20">
        <v>8567.0758494257134</v>
      </c>
      <c r="F322" s="20">
        <v>10.623934457798835</v>
      </c>
      <c r="G322" s="20">
        <v>0.2337104535620842</v>
      </c>
      <c r="H322" s="20">
        <v>3.4904896802913798</v>
      </c>
      <c r="I322" s="20">
        <v>4.6147332768840004</v>
      </c>
      <c r="J322" s="20">
        <v>146.55076124677538</v>
      </c>
      <c r="K322" s="20">
        <v>163.77086760331156</v>
      </c>
      <c r="L322" s="20">
        <v>4.4800000190734899</v>
      </c>
      <c r="M322" s="20">
        <v>4.2199997901916504</v>
      </c>
      <c r="N322" s="20">
        <v>29.697297841712583</v>
      </c>
      <c r="O322" s="20">
        <v>29.453209288148496</v>
      </c>
      <c r="P322" s="20"/>
      <c r="Q322" s="20"/>
      <c r="R322" s="20">
        <v>2.62</v>
      </c>
      <c r="S322" s="20">
        <v>3.4</v>
      </c>
      <c r="T322" s="20">
        <v>100</v>
      </c>
      <c r="U322">
        <v>75.665499999999994</v>
      </c>
      <c r="V322">
        <v>-0.14689216404564798</v>
      </c>
    </row>
    <row r="323" spans="1:23">
      <c r="A323">
        <v>1993</v>
      </c>
      <c r="B323" t="s">
        <v>14</v>
      </c>
      <c r="C323">
        <v>14</v>
      </c>
      <c r="D323">
        <v>14674.614959303344</v>
      </c>
      <c r="E323" t="s">
        <v>141</v>
      </c>
      <c r="F323">
        <v>9.5938744064851846</v>
      </c>
      <c r="G323" t="s">
        <v>141</v>
      </c>
      <c r="H323">
        <v>1.46942088431732</v>
      </c>
      <c r="I323" t="s">
        <v>141</v>
      </c>
      <c r="J323">
        <v>116.46322685430653</v>
      </c>
      <c r="K323" t="s">
        <v>141</v>
      </c>
      <c r="L323">
        <v>15.5900001525879</v>
      </c>
      <c r="M323" t="s">
        <v>141</v>
      </c>
      <c r="N323">
        <v>37.584754053681941</v>
      </c>
      <c r="O323" t="s">
        <v>141</v>
      </c>
      <c r="Q323" t="s">
        <v>141</v>
      </c>
      <c r="R323">
        <v>6.5</v>
      </c>
      <c r="S323" t="s">
        <v>141</v>
      </c>
      <c r="U323" t="s">
        <v>141</v>
      </c>
    </row>
    <row r="324" spans="1:23">
      <c r="A324">
        <v>2015</v>
      </c>
      <c r="B324" t="s">
        <v>13</v>
      </c>
      <c r="C324">
        <v>15</v>
      </c>
      <c r="D324">
        <v>30170.516603655589</v>
      </c>
      <c r="E324">
        <v>-5226.1491205709026</v>
      </c>
      <c r="F324">
        <v>10.314620455097513</v>
      </c>
      <c r="G324">
        <v>-0.15975245100715796</v>
      </c>
      <c r="H324">
        <v>3.87903996579552E-2</v>
      </c>
      <c r="I324">
        <v>0.24104742982677299</v>
      </c>
      <c r="J324">
        <v>56.931306335616796</v>
      </c>
      <c r="K324">
        <v>55.759768981553648</v>
      </c>
      <c r="L324">
        <v>11.8999996185303</v>
      </c>
      <c r="M324">
        <v>12.680000305175801</v>
      </c>
      <c r="N324">
        <v>42.352592668635651</v>
      </c>
      <c r="O324">
        <v>42.368323826360786</v>
      </c>
      <c r="P324">
        <v>18.728037068723935</v>
      </c>
      <c r="Q324">
        <v>18.902071310168488</v>
      </c>
      <c r="T324">
        <v>62.911099999999998</v>
      </c>
      <c r="U324">
        <v>64.387200000000007</v>
      </c>
      <c r="W324">
        <v>-0.12790478051474</v>
      </c>
    </row>
    <row r="325" spans="1:23">
      <c r="A325">
        <v>2009</v>
      </c>
      <c r="B325" t="s">
        <v>13</v>
      </c>
      <c r="C325">
        <v>15</v>
      </c>
      <c r="D325">
        <v>36976.845534066393</v>
      </c>
      <c r="E325">
        <v>-3663.3383241027477</v>
      </c>
      <c r="F325">
        <v>10.518047199357495</v>
      </c>
      <c r="G325">
        <v>-9.446540695375738E-2</v>
      </c>
      <c r="H325">
        <v>0.77476813138738398</v>
      </c>
      <c r="I325">
        <v>3.3478325840102299</v>
      </c>
      <c r="J325">
        <v>45.609116738402456</v>
      </c>
      <c r="K325">
        <v>54.718007674290874</v>
      </c>
      <c r="L325">
        <v>7.75</v>
      </c>
      <c r="M325">
        <v>6.7199997901916504</v>
      </c>
      <c r="N325">
        <v>42.969758054389843</v>
      </c>
      <c r="O325">
        <v>39.208080527853184</v>
      </c>
      <c r="P325">
        <v>17.510894031089279</v>
      </c>
      <c r="Q325">
        <v>18.972334482183189</v>
      </c>
      <c r="T325">
        <v>53.235399999999998</v>
      </c>
      <c r="U325">
        <v>51.7973</v>
      </c>
      <c r="V325">
        <v>6.1289140214053385E-2</v>
      </c>
      <c r="W325">
        <v>-0.16404052493677332</v>
      </c>
    </row>
    <row r="326" spans="1:23">
      <c r="A326">
        <v>2012</v>
      </c>
      <c r="B326" t="s">
        <v>13</v>
      </c>
      <c r="C326">
        <v>15</v>
      </c>
      <c r="D326">
        <v>34814.125116848678</v>
      </c>
      <c r="E326">
        <v>-3520.5587331231</v>
      </c>
      <c r="F326">
        <v>10.457778477572132</v>
      </c>
      <c r="G326">
        <v>-9.6331871353381615E-2</v>
      </c>
      <c r="H326">
        <v>3.0413633322677298</v>
      </c>
      <c r="I326">
        <v>2.7806327287932402</v>
      </c>
      <c r="J326">
        <v>56.184879731476229</v>
      </c>
      <c r="K326">
        <v>55.582987559596006</v>
      </c>
      <c r="L326">
        <v>10.6499996185303</v>
      </c>
      <c r="M326">
        <v>8.3599996566772496</v>
      </c>
      <c r="N326">
        <v>42.185195860568477</v>
      </c>
      <c r="O326">
        <v>40.91164447145642</v>
      </c>
      <c r="P326">
        <v>17.495891941428653</v>
      </c>
      <c r="Q326">
        <v>17.456762854369355</v>
      </c>
      <c r="T326">
        <v>61.807299999999998</v>
      </c>
      <c r="U326">
        <v>62.554499999999997</v>
      </c>
      <c r="V326">
        <v>-1.1982013901639971E-2</v>
      </c>
    </row>
    <row r="327" spans="1:23">
      <c r="A327">
        <v>2000</v>
      </c>
      <c r="B327" t="s">
        <v>13</v>
      </c>
      <c r="C327">
        <v>15</v>
      </c>
      <c r="D327">
        <v>20051.242154834217</v>
      </c>
      <c r="E327">
        <v>-1885.5809745166916</v>
      </c>
      <c r="F327">
        <v>9.9060463836752781</v>
      </c>
      <c r="G327">
        <v>-8.9875541554411242E-2</v>
      </c>
      <c r="H327">
        <v>2.5376853209500498</v>
      </c>
      <c r="I327">
        <v>1.6634599500771401</v>
      </c>
      <c r="J327">
        <v>50.474518672863127</v>
      </c>
      <c r="K327">
        <v>44.725170564690849</v>
      </c>
      <c r="L327">
        <v>10.8400001525879</v>
      </c>
      <c r="M327">
        <v>11.689999580383301</v>
      </c>
      <c r="N327">
        <v>38.527393184176802</v>
      </c>
      <c r="O327">
        <v>39.701036281721315</v>
      </c>
      <c r="P327">
        <v>20.772876800562575</v>
      </c>
      <c r="Q327">
        <v>21.128074894980294</v>
      </c>
      <c r="R327">
        <v>5.4414999999999996</v>
      </c>
      <c r="S327">
        <v>4.7930999999999999</v>
      </c>
      <c r="T327">
        <v>75.960999999999999</v>
      </c>
      <c r="U327">
        <v>62.186199999999999</v>
      </c>
      <c r="V327">
        <v>0.16718608687118666</v>
      </c>
      <c r="W327">
        <v>-0.17328022502243065</v>
      </c>
    </row>
    <row r="328" spans="1:23">
      <c r="A328">
        <v>1997</v>
      </c>
      <c r="B328" t="s">
        <v>13</v>
      </c>
      <c r="C328">
        <v>15</v>
      </c>
      <c r="D328">
        <v>21779.624366701766</v>
      </c>
      <c r="E328">
        <v>-1240.4755732904341</v>
      </c>
      <c r="F328">
        <v>9.9887301496303174</v>
      </c>
      <c r="G328">
        <v>-5.5392874078018295E-2</v>
      </c>
      <c r="H328">
        <v>2.0431077975013299</v>
      </c>
      <c r="I328">
        <v>4.00697668981039</v>
      </c>
      <c r="J328">
        <v>44.681747130756605</v>
      </c>
      <c r="K328">
        <v>42.982839954297148</v>
      </c>
      <c r="L328">
        <v>12</v>
      </c>
      <c r="M328">
        <v>11.8699998855591</v>
      </c>
      <c r="N328">
        <v>44.371746627943978</v>
      </c>
      <c r="O328">
        <v>46.427149137683593</v>
      </c>
      <c r="P328">
        <v>22.195362392171951</v>
      </c>
      <c r="Q328">
        <v>22.158611383077183</v>
      </c>
      <c r="R328">
        <v>5.5888</v>
      </c>
      <c r="S328">
        <v>5.7858000000000001</v>
      </c>
      <c r="T328">
        <v>47.849699999999999</v>
      </c>
      <c r="U328">
        <v>46.925899999999999</v>
      </c>
      <c r="V328">
        <v>-0.21118089962031997</v>
      </c>
    </row>
    <row r="329" spans="1:23">
      <c r="A329">
        <v>2010</v>
      </c>
      <c r="B329" t="s">
        <v>13</v>
      </c>
      <c r="C329">
        <v>15</v>
      </c>
      <c r="D329">
        <v>35849.373197940149</v>
      </c>
      <c r="E329">
        <v>-1127.472336126244</v>
      </c>
      <c r="F329">
        <v>10.487081361856513</v>
      </c>
      <c r="G329">
        <v>-3.0965837500982474E-2</v>
      </c>
      <c r="H329">
        <v>1.5255160211824801</v>
      </c>
      <c r="I329">
        <v>0.77476813138738398</v>
      </c>
      <c r="J329">
        <v>52.345597375405461</v>
      </c>
      <c r="K329">
        <v>45.609116738402456</v>
      </c>
      <c r="L329">
        <v>8.3599996566772496</v>
      </c>
      <c r="M329">
        <v>7.75</v>
      </c>
      <c r="N329">
        <v>41.532625601077463</v>
      </c>
      <c r="O329">
        <v>42.969758054389843</v>
      </c>
      <c r="P329">
        <v>17.111672576840082</v>
      </c>
      <c r="Q329">
        <v>17.510894031089279</v>
      </c>
      <c r="T329">
        <v>61.561900000000001</v>
      </c>
      <c r="U329">
        <v>53.235399999999998</v>
      </c>
      <c r="V329">
        <v>-1.574603700212E-2</v>
      </c>
      <c r="W329">
        <v>0.40858647922000335</v>
      </c>
    </row>
    <row r="330" spans="1:23">
      <c r="A330">
        <v>1999</v>
      </c>
      <c r="B330" t="s">
        <v>13</v>
      </c>
      <c r="C330">
        <v>15</v>
      </c>
      <c r="D330">
        <v>21936.823129350909</v>
      </c>
      <c r="E330">
        <v>-315.53495688012117</v>
      </c>
      <c r="F330">
        <v>9.9959219252296894</v>
      </c>
      <c r="G330">
        <v>-1.4281338152706269E-2</v>
      </c>
      <c r="H330">
        <v>1.6634599500771401</v>
      </c>
      <c r="I330">
        <v>1.95508557719383</v>
      </c>
      <c r="J330">
        <v>44.725170564690849</v>
      </c>
      <c r="K330">
        <v>45.209980277402153</v>
      </c>
      <c r="L330">
        <v>11.689999580383301</v>
      </c>
      <c r="M330">
        <v>12.1199998855591</v>
      </c>
      <c r="N330">
        <v>39.701036281721315</v>
      </c>
      <c r="O330">
        <v>40.725777510249891</v>
      </c>
      <c r="P330">
        <v>21.128074894980294</v>
      </c>
      <c r="Q330">
        <v>21.382893893242386</v>
      </c>
      <c r="R330">
        <v>4.7930999999999999</v>
      </c>
      <c r="S330">
        <v>5.1715</v>
      </c>
      <c r="T330">
        <v>62.186199999999999</v>
      </c>
      <c r="U330">
        <v>55.750900000000001</v>
      </c>
      <c r="V330">
        <v>2.5942884346849993E-2</v>
      </c>
    </row>
    <row r="331" spans="1:23">
      <c r="A331">
        <v>2014</v>
      </c>
      <c r="B331" t="s">
        <v>13</v>
      </c>
      <c r="C331">
        <v>15</v>
      </c>
      <c r="D331">
        <v>35396.665724226492</v>
      </c>
      <c r="E331">
        <v>26.390465850963665</v>
      </c>
      <c r="F331">
        <v>10.474372906104671</v>
      </c>
      <c r="G331">
        <v>7.4584167996860629E-4</v>
      </c>
      <c r="H331">
        <v>0.24104742982677299</v>
      </c>
      <c r="I331">
        <v>1.21999342274305</v>
      </c>
      <c r="J331">
        <v>55.759768981553648</v>
      </c>
      <c r="K331">
        <v>55.466589754412794</v>
      </c>
      <c r="L331">
        <v>12.680000305175801</v>
      </c>
      <c r="M331">
        <v>12.1499996185303</v>
      </c>
      <c r="N331">
        <v>42.368323826360786</v>
      </c>
      <c r="O331">
        <v>42.432717306148312</v>
      </c>
      <c r="P331">
        <v>18.902071310168488</v>
      </c>
      <c r="Q331">
        <v>17.92019664618125</v>
      </c>
      <c r="T331">
        <v>64.387200000000007</v>
      </c>
      <c r="U331">
        <v>62.771099999999997</v>
      </c>
      <c r="V331">
        <v>0.15964204003937008</v>
      </c>
    </row>
    <row r="332" spans="1:23">
      <c r="A332">
        <v>2001</v>
      </c>
      <c r="B332" t="s">
        <v>13</v>
      </c>
      <c r="C332">
        <v>15</v>
      </c>
      <c r="D332">
        <v>20400.811111522489</v>
      </c>
      <c r="E332">
        <v>349.56895668827201</v>
      </c>
      <c r="F332">
        <v>9.9233299394106353</v>
      </c>
      <c r="G332">
        <v>1.7283555735357226E-2</v>
      </c>
      <c r="H332">
        <v>2.7851654271355502</v>
      </c>
      <c r="I332">
        <v>2.5376853209500498</v>
      </c>
      <c r="J332">
        <v>50.20822391299896</v>
      </c>
      <c r="K332">
        <v>50.474518672863127</v>
      </c>
      <c r="L332">
        <v>9.6000003814697301</v>
      </c>
      <c r="M332">
        <v>10.8400001525879</v>
      </c>
      <c r="N332">
        <v>39.485323701726287</v>
      </c>
      <c r="O332">
        <v>38.527393184176802</v>
      </c>
      <c r="P332">
        <v>21.19427558471072</v>
      </c>
      <c r="Q332">
        <v>20.772876800562575</v>
      </c>
      <c r="R332">
        <v>5.1981999999999999</v>
      </c>
      <c r="S332">
        <v>5.4414999999999996</v>
      </c>
      <c r="T332">
        <v>66.759600000000006</v>
      </c>
      <c r="U332">
        <v>75.960999999999999</v>
      </c>
      <c r="V332">
        <v>0.11997366041414004</v>
      </c>
      <c r="W332">
        <v>0.19932638492640339</v>
      </c>
    </row>
    <row r="333" spans="1:23">
      <c r="A333">
        <v>1998</v>
      </c>
      <c r="B333" t="s">
        <v>13</v>
      </c>
      <c r="C333">
        <v>15</v>
      </c>
      <c r="D333">
        <v>22252.35808623103</v>
      </c>
      <c r="E333">
        <v>472.73371952926391</v>
      </c>
      <c r="F333">
        <v>10.010203263382396</v>
      </c>
      <c r="G333">
        <v>2.1473113752078277E-2</v>
      </c>
      <c r="H333">
        <v>1.95508557719383</v>
      </c>
      <c r="I333">
        <v>2.0431077975013299</v>
      </c>
      <c r="J333">
        <v>45.209980277402153</v>
      </c>
      <c r="K333">
        <v>44.681747130756605</v>
      </c>
      <c r="L333">
        <v>12.1199998855591</v>
      </c>
      <c r="M333">
        <v>12</v>
      </c>
      <c r="N333">
        <v>40.725777510249891</v>
      </c>
      <c r="O333">
        <v>44.371746627943978</v>
      </c>
      <c r="P333">
        <v>21.382893893242386</v>
      </c>
      <c r="Q333">
        <v>22.195362392171951</v>
      </c>
      <c r="R333">
        <v>5.1715</v>
      </c>
      <c r="S333">
        <v>5.5888</v>
      </c>
      <c r="T333">
        <v>55.750900000000001</v>
      </c>
      <c r="U333">
        <v>47.849699999999999</v>
      </c>
      <c r="V333">
        <v>-0.11778817489302668</v>
      </c>
      <c r="W333">
        <v>-0.21349396874698667</v>
      </c>
    </row>
    <row r="334" spans="1:23">
      <c r="A334">
        <v>2013</v>
      </c>
      <c r="B334" t="s">
        <v>13</v>
      </c>
      <c r="C334">
        <v>15</v>
      </c>
      <c r="D334">
        <v>35370.275258375528</v>
      </c>
      <c r="E334">
        <v>556.15014152685035</v>
      </c>
      <c r="F334">
        <v>10.473627064424702</v>
      </c>
      <c r="G334">
        <v>1.5848586852570179E-2</v>
      </c>
      <c r="H334">
        <v>1.21999342274305</v>
      </c>
      <c r="I334">
        <v>3.0413633322677298</v>
      </c>
      <c r="J334">
        <v>55.466589754412794</v>
      </c>
      <c r="K334">
        <v>56.184879731476229</v>
      </c>
      <c r="L334">
        <v>12.1499996185303</v>
      </c>
      <c r="M334">
        <v>10.6499996185303</v>
      </c>
      <c r="N334">
        <v>42.432717306148312</v>
      </c>
      <c r="O334">
        <v>42.185195860568477</v>
      </c>
      <c r="P334">
        <v>17.92019664618125</v>
      </c>
      <c r="Q334">
        <v>17.495891941428653</v>
      </c>
      <c r="T334">
        <v>62.771099999999997</v>
      </c>
      <c r="U334">
        <v>61.807299999999998</v>
      </c>
      <c r="V334">
        <v>-7.970780894366666E-3</v>
      </c>
      <c r="W334">
        <v>-0.24864948048704996</v>
      </c>
    </row>
    <row r="335" spans="1:23">
      <c r="A335">
        <v>1994</v>
      </c>
      <c r="B335" t="s">
        <v>13</v>
      </c>
      <c r="C335">
        <v>15</v>
      </c>
      <c r="D335">
        <v>19273.844170010307</v>
      </c>
      <c r="E335">
        <v>596.89159109197863</v>
      </c>
      <c r="F335">
        <v>9.8665042313941296</v>
      </c>
      <c r="G335">
        <v>3.1458671093313129E-2</v>
      </c>
      <c r="H335">
        <v>4.0518421806572</v>
      </c>
      <c r="I335">
        <v>4.6267346833129297</v>
      </c>
      <c r="J335">
        <v>40.57938710661719</v>
      </c>
      <c r="K335">
        <v>37.875299230167663</v>
      </c>
      <c r="L335">
        <v>11.0900001525879</v>
      </c>
      <c r="M335">
        <v>10.2399997711182</v>
      </c>
      <c r="N335">
        <v>46.02895672037981</v>
      </c>
      <c r="O335">
        <v>48.288710472263034</v>
      </c>
      <c r="P335">
        <v>19.850880793316641</v>
      </c>
      <c r="Q335">
        <v>19.756346108422711</v>
      </c>
      <c r="R335">
        <v>5.9649999999999999</v>
      </c>
      <c r="S335">
        <v>5.7984999999999998</v>
      </c>
      <c r="W335">
        <v>-0.14372464762768664</v>
      </c>
    </row>
    <row r="336" spans="1:23">
      <c r="A336">
        <v>2005</v>
      </c>
      <c r="B336" t="s">
        <v>13</v>
      </c>
      <c r="C336">
        <v>15</v>
      </c>
      <c r="D336">
        <v>31959.262951874902</v>
      </c>
      <c r="E336">
        <v>784.70186401686442</v>
      </c>
      <c r="F336">
        <v>10.372217338033403</v>
      </c>
      <c r="G336">
        <v>2.4859646562365612E-2</v>
      </c>
      <c r="H336">
        <v>1.98529298527983</v>
      </c>
      <c r="I336">
        <v>2.2067366142365401</v>
      </c>
      <c r="J336">
        <v>49.413814826959729</v>
      </c>
      <c r="K336">
        <v>47.543643591484368</v>
      </c>
      <c r="L336">
        <v>7.7300000190734899</v>
      </c>
      <c r="M336">
        <v>7.8699998855590803</v>
      </c>
      <c r="N336">
        <v>38.26416343145096</v>
      </c>
      <c r="O336">
        <v>37.882914272785399</v>
      </c>
      <c r="P336">
        <v>20.196063181902119</v>
      </c>
      <c r="Q336">
        <v>20.821936139529509</v>
      </c>
      <c r="T336">
        <v>31.794499999999999</v>
      </c>
      <c r="U336">
        <v>82.592100000000002</v>
      </c>
      <c r="V336">
        <v>5.4668043898143337E-2</v>
      </c>
    </row>
    <row r="337" spans="1:23">
      <c r="A337">
        <v>1995</v>
      </c>
      <c r="B337" t="s">
        <v>13</v>
      </c>
      <c r="C337">
        <v>15</v>
      </c>
      <c r="D337">
        <v>20596.388575759589</v>
      </c>
      <c r="E337">
        <v>1322.5444057492823</v>
      </c>
      <c r="F337">
        <v>9.9328710275524212</v>
      </c>
      <c r="G337">
        <v>6.6366796158291663E-2</v>
      </c>
      <c r="H337">
        <v>5.2354225804429904</v>
      </c>
      <c r="I337">
        <v>4.0518421806572</v>
      </c>
      <c r="J337">
        <v>45.824985476912609</v>
      </c>
      <c r="K337">
        <v>40.57938710661719</v>
      </c>
      <c r="L337">
        <v>11.670000076293899</v>
      </c>
      <c r="M337">
        <v>11.0900001525879</v>
      </c>
      <c r="N337">
        <v>47.258562936187552</v>
      </c>
      <c r="O337">
        <v>46.02895672037981</v>
      </c>
      <c r="P337">
        <v>21.879971466968481</v>
      </c>
      <c r="Q337">
        <v>19.850880793316641</v>
      </c>
      <c r="R337">
        <v>6.7687999999999997</v>
      </c>
      <c r="S337">
        <v>5.9649999999999999</v>
      </c>
      <c r="W337">
        <v>-0.27362587397848398</v>
      </c>
    </row>
    <row r="338" spans="1:23">
      <c r="A338">
        <v>2006</v>
      </c>
      <c r="B338" t="s">
        <v>13</v>
      </c>
      <c r="C338">
        <v>15</v>
      </c>
      <c r="D338">
        <v>33410.747439833714</v>
      </c>
      <c r="E338">
        <v>1451.4844879588127</v>
      </c>
      <c r="F338">
        <v>10.416632906840569</v>
      </c>
      <c r="G338">
        <v>4.4415568807165684E-2</v>
      </c>
      <c r="H338">
        <v>2.0908439101275502</v>
      </c>
      <c r="I338">
        <v>1.98529298527983</v>
      </c>
      <c r="J338">
        <v>53.292274830164985</v>
      </c>
      <c r="K338">
        <v>49.413814826959729</v>
      </c>
      <c r="L338">
        <v>6.7800002098083496</v>
      </c>
      <c r="M338">
        <v>7.7300000190734899</v>
      </c>
      <c r="N338">
        <v>38.682614761093085</v>
      </c>
      <c r="O338">
        <v>38.26416343145096</v>
      </c>
      <c r="P338">
        <v>20.398337434566052</v>
      </c>
      <c r="Q338">
        <v>20.196063181902119</v>
      </c>
      <c r="T338">
        <v>30.8398</v>
      </c>
      <c r="U338">
        <v>31.794499999999999</v>
      </c>
      <c r="V338">
        <v>0.10949321586920667</v>
      </c>
      <c r="W338">
        <v>0.15251792791274466</v>
      </c>
    </row>
    <row r="339" spans="1:23">
      <c r="A339">
        <v>2002</v>
      </c>
      <c r="B339" t="s">
        <v>13</v>
      </c>
      <c r="C339">
        <v>15</v>
      </c>
      <c r="D339">
        <v>22196.506754722228</v>
      </c>
      <c r="E339">
        <v>1795.6956431997387</v>
      </c>
      <c r="F339">
        <v>10.007690202088137</v>
      </c>
      <c r="G339">
        <v>8.4360262677501296E-2</v>
      </c>
      <c r="H339">
        <v>2.46532319171164</v>
      </c>
      <c r="I339">
        <v>2.7851654271355502</v>
      </c>
      <c r="J339">
        <v>48.198416964495763</v>
      </c>
      <c r="K339">
        <v>50.20822391299896</v>
      </c>
      <c r="L339">
        <v>9.2100000381469709</v>
      </c>
      <c r="M339">
        <v>9.6000003814697301</v>
      </c>
      <c r="N339">
        <v>38.620466635983419</v>
      </c>
      <c r="O339">
        <v>39.485323701726287</v>
      </c>
      <c r="P339">
        <v>21.135870511078092</v>
      </c>
      <c r="Q339">
        <v>21.19427558471072</v>
      </c>
      <c r="R339">
        <v>5.1195000000000004</v>
      </c>
      <c r="S339">
        <v>5.1981999999999999</v>
      </c>
      <c r="T339">
        <v>56.667299999999997</v>
      </c>
      <c r="U339">
        <v>66.759600000000006</v>
      </c>
      <c r="V339">
        <v>-7.1183986776000385E-4</v>
      </c>
      <c r="W339">
        <v>-0.14190915017540065</v>
      </c>
    </row>
    <row r="340" spans="1:23">
      <c r="A340">
        <v>1996</v>
      </c>
      <c r="B340" t="s">
        <v>13</v>
      </c>
      <c r="C340">
        <v>15</v>
      </c>
      <c r="D340">
        <v>23020.0999399922</v>
      </c>
      <c r="E340">
        <v>2423.7113642326112</v>
      </c>
      <c r="F340">
        <v>10.044123023708336</v>
      </c>
      <c r="G340">
        <v>0.11125199615591441</v>
      </c>
      <c r="H340">
        <v>4.00697668981039</v>
      </c>
      <c r="I340">
        <v>5.2354225804429904</v>
      </c>
      <c r="J340">
        <v>42.982839954297148</v>
      </c>
      <c r="K340">
        <v>45.824985476912609</v>
      </c>
      <c r="L340">
        <v>11.8699998855591</v>
      </c>
      <c r="M340">
        <v>11.670000076293899</v>
      </c>
      <c r="N340">
        <v>46.427149137683593</v>
      </c>
      <c r="O340">
        <v>47.258562936187552</v>
      </c>
      <c r="P340">
        <v>22.158611383077183</v>
      </c>
      <c r="Q340">
        <v>21.879971466968481</v>
      </c>
      <c r="R340">
        <v>5.7858000000000001</v>
      </c>
      <c r="S340">
        <v>6.7687999999999997</v>
      </c>
      <c r="T340">
        <v>46.925899999999999</v>
      </c>
      <c r="V340">
        <v>-0.24185849103068802</v>
      </c>
      <c r="W340">
        <v>-0.17221256891938663</v>
      </c>
    </row>
    <row r="341" spans="1:23">
      <c r="A341">
        <v>2011</v>
      </c>
      <c r="B341" t="s">
        <v>13</v>
      </c>
      <c r="C341">
        <v>15</v>
      </c>
      <c r="D341">
        <v>38334.683849971778</v>
      </c>
      <c r="E341">
        <v>2485.3106520316287</v>
      </c>
      <c r="F341">
        <v>10.554110348925514</v>
      </c>
      <c r="G341">
        <v>6.7028987069001289E-2</v>
      </c>
      <c r="H341">
        <v>2.7806327287932402</v>
      </c>
      <c r="I341">
        <v>1.5255160211824801</v>
      </c>
      <c r="J341">
        <v>55.582987559596006</v>
      </c>
      <c r="K341">
        <v>52.345597375405461</v>
      </c>
      <c r="L341">
        <v>8.3599996566772496</v>
      </c>
      <c r="M341">
        <v>8.3599996566772496</v>
      </c>
      <c r="N341">
        <v>40.91164447145642</v>
      </c>
      <c r="O341">
        <v>41.532625601077463</v>
      </c>
      <c r="P341">
        <v>17.456762854369355</v>
      </c>
      <c r="Q341">
        <v>17.111672576840082</v>
      </c>
      <c r="T341">
        <v>62.554499999999997</v>
      </c>
      <c r="U341">
        <v>61.561900000000001</v>
      </c>
      <c r="V341">
        <v>-4.0329359547303323E-2</v>
      </c>
      <c r="W341" t="s">
        <v>141</v>
      </c>
    </row>
    <row r="342" spans="1:23">
      <c r="A342">
        <v>2008</v>
      </c>
      <c r="B342" t="s">
        <v>13</v>
      </c>
      <c r="C342">
        <v>15</v>
      </c>
      <c r="D342">
        <v>40640.183858169141</v>
      </c>
      <c r="E342">
        <v>2941.3972097715741</v>
      </c>
      <c r="F342">
        <v>10.612512606311252</v>
      </c>
      <c r="G342">
        <v>7.5129417785715802E-2</v>
      </c>
      <c r="H342">
        <v>3.3478325840102299</v>
      </c>
      <c r="I342">
        <v>1.8297411220240001</v>
      </c>
      <c r="J342">
        <v>54.718007674290874</v>
      </c>
      <c r="K342">
        <v>55.213647186531794</v>
      </c>
      <c r="L342">
        <v>6.7199997901916504</v>
      </c>
      <c r="M342">
        <v>6.0799999237060502</v>
      </c>
      <c r="N342">
        <v>39.208080527853184</v>
      </c>
      <c r="O342">
        <v>38.22538561690628</v>
      </c>
      <c r="P342">
        <v>18.972334482183189</v>
      </c>
      <c r="Q342">
        <v>20.793723456033923</v>
      </c>
      <c r="T342">
        <v>51.7973</v>
      </c>
      <c r="U342">
        <v>44.929900000000004</v>
      </c>
      <c r="V342">
        <v>0.23075372974972996</v>
      </c>
      <c r="W342">
        <v>-2.103437724207663E-2</v>
      </c>
    </row>
    <row r="343" spans="1:23">
      <c r="A343">
        <v>2004</v>
      </c>
      <c r="B343" t="s">
        <v>13</v>
      </c>
      <c r="C343">
        <v>15</v>
      </c>
      <c r="D343">
        <v>31174.561087858037</v>
      </c>
      <c r="E343">
        <v>3787.334772840386</v>
      </c>
      <c r="F343">
        <v>10.347357691471037</v>
      </c>
      <c r="G343">
        <v>0.12952570067912994</v>
      </c>
      <c r="H343">
        <v>2.2067366142365401</v>
      </c>
      <c r="I343">
        <v>2.67255552772852</v>
      </c>
      <c r="J343">
        <v>47.543643591484368</v>
      </c>
      <c r="K343">
        <v>46.268638686322433</v>
      </c>
      <c r="L343">
        <v>7.8699998855590803</v>
      </c>
      <c r="M343">
        <v>8.8699998855590803</v>
      </c>
      <c r="N343">
        <v>37.882914272785399</v>
      </c>
      <c r="O343">
        <v>38.584547054252013</v>
      </c>
      <c r="P343">
        <v>20.821936139529509</v>
      </c>
      <c r="Q343">
        <v>20.462444210917599</v>
      </c>
      <c r="S343">
        <v>4.6425999999999998</v>
      </c>
      <c r="T343">
        <v>82.592100000000002</v>
      </c>
      <c r="U343">
        <v>64.763099999999994</v>
      </c>
      <c r="V343">
        <v>1.4135479794560035E-2</v>
      </c>
    </row>
    <row r="344" spans="1:23">
      <c r="A344">
        <v>2007</v>
      </c>
      <c r="B344" t="s">
        <v>13</v>
      </c>
      <c r="C344">
        <v>15</v>
      </c>
      <c r="D344">
        <v>37698.786648397567</v>
      </c>
      <c r="E344">
        <v>4288.0392085638523</v>
      </c>
      <c r="F344">
        <v>10.537383188525537</v>
      </c>
      <c r="G344">
        <v>0.12075028168496793</v>
      </c>
      <c r="H344">
        <v>1.8297411220240001</v>
      </c>
      <c r="I344">
        <v>2.0908439101275502</v>
      </c>
      <c r="J344">
        <v>55.213647186531794</v>
      </c>
      <c r="K344">
        <v>53.292274830164985</v>
      </c>
      <c r="L344">
        <v>6.0799999237060502</v>
      </c>
      <c r="M344">
        <v>6.7800002098083496</v>
      </c>
      <c r="N344">
        <v>38.22538561690628</v>
      </c>
      <c r="O344">
        <v>38.682614761093085</v>
      </c>
      <c r="P344">
        <v>20.793723456033923</v>
      </c>
      <c r="Q344">
        <v>20.398337434566052</v>
      </c>
      <c r="T344">
        <v>44.929900000000004</v>
      </c>
      <c r="U344">
        <v>30.8398</v>
      </c>
      <c r="V344">
        <v>0.24790185981938997</v>
      </c>
      <c r="W344">
        <v>-0.29628383663325047</v>
      </c>
    </row>
    <row r="345" spans="1:23">
      <c r="A345">
        <v>2003</v>
      </c>
      <c r="B345" t="s">
        <v>13</v>
      </c>
      <c r="C345">
        <v>15</v>
      </c>
      <c r="D345">
        <v>27387.226315017651</v>
      </c>
      <c r="E345">
        <v>5190.7195602954234</v>
      </c>
      <c r="F345">
        <v>10.217831990791908</v>
      </c>
      <c r="G345">
        <v>0.21014178870377087</v>
      </c>
      <c r="H345">
        <v>2.67255552772852</v>
      </c>
      <c r="I345">
        <v>2.46532319171164</v>
      </c>
      <c r="J345">
        <v>46.268638686322433</v>
      </c>
      <c r="K345">
        <v>48.198416964495763</v>
      </c>
      <c r="L345">
        <v>8.8699998855590803</v>
      </c>
      <c r="M345">
        <v>9.2100000381469709</v>
      </c>
      <c r="N345">
        <v>38.584547054252013</v>
      </c>
      <c r="O345">
        <v>38.620466635983419</v>
      </c>
      <c r="P345">
        <v>20.462444210917599</v>
      </c>
      <c r="Q345">
        <v>21.135870511078092</v>
      </c>
      <c r="R345">
        <v>4.6425999999999998</v>
      </c>
      <c r="S345">
        <v>5.1195000000000004</v>
      </c>
      <c r="T345">
        <v>64.763099999999994</v>
      </c>
      <c r="U345">
        <v>56.667299999999997</v>
      </c>
      <c r="V345">
        <v>-1.0866231167606636E-2</v>
      </c>
      <c r="W345">
        <v>-0.1721972221173167</v>
      </c>
    </row>
    <row r="346" spans="1:23">
      <c r="A346">
        <v>1993</v>
      </c>
      <c r="B346" t="s">
        <v>13</v>
      </c>
      <c r="C346">
        <v>15</v>
      </c>
      <c r="D346">
        <v>18676.952578918328</v>
      </c>
      <c r="E346" t="s">
        <v>141</v>
      </c>
      <c r="F346">
        <v>9.8350455603008164</v>
      </c>
      <c r="G346" t="s">
        <v>141</v>
      </c>
      <c r="H346">
        <v>4.6267346833129297</v>
      </c>
      <c r="I346" t="s">
        <v>141</v>
      </c>
      <c r="J346">
        <v>37.875299230167663</v>
      </c>
      <c r="K346" t="s">
        <v>141</v>
      </c>
      <c r="L346">
        <v>10.2399997711182</v>
      </c>
      <c r="M346" t="s">
        <v>141</v>
      </c>
      <c r="N346">
        <v>48.288710472263034</v>
      </c>
      <c r="O346" t="s">
        <v>141</v>
      </c>
      <c r="P346">
        <v>19.756346108422711</v>
      </c>
      <c r="Q346" t="s">
        <v>141</v>
      </c>
      <c r="R346">
        <v>5.7984999999999998</v>
      </c>
      <c r="S346" t="s">
        <v>141</v>
      </c>
      <c r="U346" t="s">
        <v>141</v>
      </c>
    </row>
    <row r="347" spans="1:23">
      <c r="A347">
        <v>2009</v>
      </c>
      <c r="B347" t="s">
        <v>12</v>
      </c>
      <c r="C347">
        <v>16</v>
      </c>
      <c r="D347">
        <v>12219.373789804835</v>
      </c>
      <c r="E347">
        <v>-4129.1574169851465</v>
      </c>
      <c r="F347">
        <v>9.4107779867157095</v>
      </c>
      <c r="G347">
        <v>-0.29111535112723885</v>
      </c>
      <c r="H347">
        <v>3.5341067285894101</v>
      </c>
      <c r="I347">
        <v>15.4023191064986</v>
      </c>
      <c r="J347">
        <v>86.82642154106162</v>
      </c>
      <c r="K347">
        <v>92.001378985501148</v>
      </c>
      <c r="L347">
        <v>17.5100002288818</v>
      </c>
      <c r="M347">
        <v>7.7399997711181596</v>
      </c>
      <c r="N347">
        <v>52.063488868817373</v>
      </c>
      <c r="O347">
        <v>42.249436630692884</v>
      </c>
      <c r="P347">
        <v>29.916891359707027</v>
      </c>
      <c r="Q347">
        <v>22.418037043932088</v>
      </c>
      <c r="R347">
        <v>7.0000000000000007E-2</v>
      </c>
      <c r="S347">
        <v>7.07</v>
      </c>
      <c r="T347">
        <v>57.9071</v>
      </c>
      <c r="U347">
        <v>60.704900000000002</v>
      </c>
      <c r="W347">
        <v>-0.20215984519594601</v>
      </c>
    </row>
    <row r="348" spans="1:23">
      <c r="A348">
        <v>2015</v>
      </c>
      <c r="B348" t="s">
        <v>12</v>
      </c>
      <c r="C348">
        <v>16</v>
      </c>
      <c r="D348">
        <v>13639.69411979627</v>
      </c>
      <c r="E348">
        <v>-2076.6749474048738</v>
      </c>
      <c r="F348">
        <v>9.5207395059111253</v>
      </c>
      <c r="G348">
        <v>-0.14171855802426947</v>
      </c>
      <c r="H348">
        <v>0.17424224362521401</v>
      </c>
      <c r="I348">
        <v>0.62049063673237703</v>
      </c>
      <c r="J348">
        <v>121.34742530568261</v>
      </c>
      <c r="K348">
        <v>122.92719378725602</v>
      </c>
      <c r="L348">
        <v>9.8699998855590803</v>
      </c>
      <c r="M348">
        <v>10.8500003814697</v>
      </c>
      <c r="N348">
        <v>43.584551334266621</v>
      </c>
      <c r="O348">
        <v>44.221150582385235</v>
      </c>
      <c r="P348">
        <v>21.754984602410481</v>
      </c>
      <c r="Q348">
        <v>20.920335218711333</v>
      </c>
      <c r="T348">
        <v>85.749700000000004</v>
      </c>
      <c r="U348">
        <v>48.687199999999997</v>
      </c>
      <c r="W348">
        <v>-0.28339557056608994</v>
      </c>
    </row>
    <row r="349" spans="1:23">
      <c r="A349">
        <v>2010</v>
      </c>
      <c r="B349" t="s">
        <v>12</v>
      </c>
      <c r="C349">
        <v>16</v>
      </c>
      <c r="D349">
        <v>11326.219474624275</v>
      </c>
      <c r="E349">
        <v>-893.15431518055993</v>
      </c>
      <c r="F349">
        <v>9.334875624432696</v>
      </c>
      <c r="G349">
        <v>-7.5902362283013503E-2</v>
      </c>
      <c r="H349">
        <v>-1.0846359501515901</v>
      </c>
      <c r="I349">
        <v>3.5341067285894101</v>
      </c>
      <c r="J349">
        <v>108.78898683740849</v>
      </c>
      <c r="K349">
        <v>86.82642154106162</v>
      </c>
      <c r="L349">
        <v>19.4799995422363</v>
      </c>
      <c r="M349">
        <v>17.5100002288818</v>
      </c>
      <c r="N349">
        <v>55.483706766948671</v>
      </c>
      <c r="O349">
        <v>52.063488868817373</v>
      </c>
      <c r="P349">
        <v>21.449504252692147</v>
      </c>
      <c r="Q349">
        <v>29.916891359707027</v>
      </c>
      <c r="R349">
        <v>4.88</v>
      </c>
      <c r="S349">
        <v>7.0000000000000007E-2</v>
      </c>
      <c r="T349">
        <v>50.263500000000001</v>
      </c>
      <c r="U349">
        <v>57.9071</v>
      </c>
    </row>
    <row r="350" spans="1:23">
      <c r="A350">
        <v>1996</v>
      </c>
      <c r="B350" t="s">
        <v>12</v>
      </c>
      <c r="C350">
        <v>16</v>
      </c>
      <c r="D350">
        <v>2429.5910852359852</v>
      </c>
      <c r="E350">
        <v>100.32023133016264</v>
      </c>
      <c r="F350">
        <v>7.7954782444936521</v>
      </c>
      <c r="G350">
        <v>4.2167685147138201E-2</v>
      </c>
      <c r="H350">
        <v>17.6104698431032</v>
      </c>
      <c r="I350">
        <v>24.975935531674999</v>
      </c>
      <c r="J350">
        <v>89.917097163031272</v>
      </c>
      <c r="K350">
        <v>73.87676271138001</v>
      </c>
      <c r="L350">
        <v>20.930000305175799</v>
      </c>
      <c r="M350">
        <v>20.1159992218018</v>
      </c>
      <c r="N350">
        <v>44.299050398096831</v>
      </c>
      <c r="O350">
        <v>46.229651320673405</v>
      </c>
      <c r="P350">
        <v>12.359834694526249</v>
      </c>
      <c r="Q350">
        <v>13.108338140989318</v>
      </c>
      <c r="R350">
        <v>10.29</v>
      </c>
      <c r="S350">
        <v>16.100000000000001</v>
      </c>
      <c r="T350">
        <v>43.313400000000001</v>
      </c>
      <c r="V350">
        <v>-0.31782251113042626</v>
      </c>
      <c r="W350">
        <v>0.52770645133489014</v>
      </c>
    </row>
    <row r="351" spans="1:23">
      <c r="A351">
        <v>2012</v>
      </c>
      <c r="B351" t="s">
        <v>12</v>
      </c>
      <c r="C351">
        <v>16</v>
      </c>
      <c r="D351">
        <v>13822.805594034722</v>
      </c>
      <c r="E351">
        <v>120.1161244296236</v>
      </c>
      <c r="F351">
        <v>9.5340750864165855</v>
      </c>
      <c r="G351">
        <v>8.727682216973065E-3</v>
      </c>
      <c r="H351">
        <v>2.2577892437459401</v>
      </c>
      <c r="I351">
        <v>4.3707355993922103</v>
      </c>
      <c r="J351">
        <v>127.06579888806404</v>
      </c>
      <c r="K351">
        <v>120.61125085400946</v>
      </c>
      <c r="L351">
        <v>15.050000190734901</v>
      </c>
      <c r="M351">
        <v>16.209999084472699</v>
      </c>
      <c r="N351">
        <v>44.187902797207897</v>
      </c>
      <c r="O351">
        <v>47.489337188108699</v>
      </c>
      <c r="P351">
        <v>22.636960665215234</v>
      </c>
      <c r="Q351">
        <v>22.108525880159821</v>
      </c>
      <c r="R351">
        <v>5.8</v>
      </c>
      <c r="S351">
        <v>4.59</v>
      </c>
      <c r="T351">
        <v>50.604799999999997</v>
      </c>
      <c r="U351">
        <v>49.494199999999999</v>
      </c>
      <c r="W351">
        <v>0.36062435828022998</v>
      </c>
    </row>
    <row r="352" spans="1:23">
      <c r="A352">
        <v>1999</v>
      </c>
      <c r="B352" t="s">
        <v>12</v>
      </c>
      <c r="C352">
        <v>16</v>
      </c>
      <c r="D352">
        <v>3151.3258016970976</v>
      </c>
      <c r="E352">
        <v>174.17702957684378</v>
      </c>
      <c r="F352">
        <v>8.0555785326982186</v>
      </c>
      <c r="G352">
        <v>5.6857199091571609E-2</v>
      </c>
      <c r="H352">
        <v>2.36481836111806</v>
      </c>
      <c r="I352">
        <v>4.6442142266078204</v>
      </c>
      <c r="J352">
        <v>79.871437654692215</v>
      </c>
      <c r="K352">
        <v>90.44365086811365</v>
      </c>
      <c r="L352">
        <v>13.789999961853001</v>
      </c>
      <c r="M352">
        <v>14.460000038146999</v>
      </c>
      <c r="N352">
        <v>50.415175613548769</v>
      </c>
      <c r="O352">
        <v>47.818883500567459</v>
      </c>
      <c r="P352">
        <v>12.874845108489428</v>
      </c>
      <c r="Q352">
        <v>16.291673066847782</v>
      </c>
      <c r="R352">
        <v>8.35</v>
      </c>
      <c r="S352">
        <v>9.94</v>
      </c>
      <c r="T352">
        <v>53.866399999999999</v>
      </c>
      <c r="U352">
        <v>54.530900000000003</v>
      </c>
      <c r="V352">
        <v>-0.30505460363923759</v>
      </c>
    </row>
    <row r="353" spans="1:23">
      <c r="A353">
        <v>2000</v>
      </c>
      <c r="B353" t="s">
        <v>12</v>
      </c>
      <c r="C353">
        <v>16</v>
      </c>
      <c r="D353">
        <v>3352.7312961928046</v>
      </c>
      <c r="E353">
        <v>201.40549449570699</v>
      </c>
      <c r="F353">
        <v>8.1175306049289464</v>
      </c>
      <c r="G353">
        <v>6.195207223072785E-2</v>
      </c>
      <c r="H353">
        <v>2.6542547779605199</v>
      </c>
      <c r="I353">
        <v>2.36481836111806</v>
      </c>
      <c r="J353">
        <v>81.752907834796972</v>
      </c>
      <c r="K353">
        <v>79.871437654692215</v>
      </c>
      <c r="L353">
        <v>14.210000038146999</v>
      </c>
      <c r="M353">
        <v>13.789999961853001</v>
      </c>
      <c r="N353">
        <v>45.493980093495949</v>
      </c>
      <c r="O353">
        <v>50.415175613548769</v>
      </c>
      <c r="P353">
        <v>18.579021289600469</v>
      </c>
      <c r="Q353">
        <v>12.874845108489428</v>
      </c>
      <c r="R353">
        <v>7.54</v>
      </c>
      <c r="S353">
        <v>8.35</v>
      </c>
      <c r="T353">
        <v>53.196800000000003</v>
      </c>
      <c r="U353">
        <v>53.866399999999999</v>
      </c>
      <c r="V353">
        <v>-0.30120126787416063</v>
      </c>
    </row>
    <row r="354" spans="1:23">
      <c r="A354">
        <v>2001</v>
      </c>
      <c r="B354" t="s">
        <v>12</v>
      </c>
      <c r="C354">
        <v>16</v>
      </c>
      <c r="D354">
        <v>3572.8051302201179</v>
      </c>
      <c r="E354">
        <v>220.0738340273133</v>
      </c>
      <c r="F354">
        <v>8.1811063169951055</v>
      </c>
      <c r="G354">
        <v>6.3575712066159085E-2</v>
      </c>
      <c r="H354">
        <v>2.4870400355545499</v>
      </c>
      <c r="I354">
        <v>2.6542547779605199</v>
      </c>
      <c r="J354">
        <v>86.493976769262034</v>
      </c>
      <c r="K354">
        <v>81.752907834796972</v>
      </c>
      <c r="L354">
        <v>13.819999694824199</v>
      </c>
      <c r="M354">
        <v>14.210000038146999</v>
      </c>
      <c r="N354">
        <v>41.860485708631941</v>
      </c>
      <c r="O354">
        <v>45.493980093495949</v>
      </c>
      <c r="P354">
        <v>19.479628044889925</v>
      </c>
      <c r="Q354">
        <v>18.579021289600469</v>
      </c>
      <c r="R354">
        <v>4.18</v>
      </c>
      <c r="S354">
        <v>7.54</v>
      </c>
      <c r="T354">
        <v>58.160600000000002</v>
      </c>
      <c r="U354">
        <v>53.196800000000003</v>
      </c>
      <c r="V354">
        <v>-0.29448453205443165</v>
      </c>
      <c r="W354">
        <v>0.27358482998067329</v>
      </c>
    </row>
    <row r="355" spans="1:23">
      <c r="A355">
        <v>1997</v>
      </c>
      <c r="B355" t="s">
        <v>12</v>
      </c>
      <c r="C355">
        <v>16</v>
      </c>
      <c r="D355">
        <v>2682.3164526783007</v>
      </c>
      <c r="E355">
        <v>252.72536744231547</v>
      </c>
      <c r="F355">
        <v>7.8944360481855602</v>
      </c>
      <c r="G355">
        <v>9.8957803691908097E-2</v>
      </c>
      <c r="H355">
        <v>8.4473834209295493</v>
      </c>
      <c r="I355">
        <v>17.6104698431032</v>
      </c>
      <c r="J355">
        <v>88.471121538919022</v>
      </c>
      <c r="K355">
        <v>89.917097163031272</v>
      </c>
      <c r="L355">
        <v>14.8999996185303</v>
      </c>
      <c r="M355">
        <v>20.930000305175799</v>
      </c>
      <c r="N355">
        <v>45.847046513783923</v>
      </c>
      <c r="O355">
        <v>44.299050398096831</v>
      </c>
      <c r="P355">
        <v>14.221323577285212</v>
      </c>
      <c r="Q355">
        <v>12.359834694526249</v>
      </c>
      <c r="R355">
        <v>6.72</v>
      </c>
      <c r="S355">
        <v>10.29</v>
      </c>
      <c r="T355">
        <v>43.970199999999998</v>
      </c>
      <c r="U355">
        <v>43.313400000000001</v>
      </c>
      <c r="V355">
        <v>-0.30997043869732649</v>
      </c>
      <c r="W355">
        <v>0.50211119441475338</v>
      </c>
    </row>
    <row r="356" spans="1:23">
      <c r="A356">
        <v>1998</v>
      </c>
      <c r="B356" t="s">
        <v>12</v>
      </c>
      <c r="C356">
        <v>16</v>
      </c>
      <c r="D356">
        <v>2977.1487721202539</v>
      </c>
      <c r="E356">
        <v>294.83231944195313</v>
      </c>
      <c r="F356">
        <v>7.9987213336066469</v>
      </c>
      <c r="G356">
        <v>0.10428528542108673</v>
      </c>
      <c r="H356">
        <v>4.6442142266078204</v>
      </c>
      <c r="I356">
        <v>8.4473834209295493</v>
      </c>
      <c r="J356">
        <v>90.44365086811365</v>
      </c>
      <c r="K356">
        <v>88.471121538919022</v>
      </c>
      <c r="L356">
        <v>14.460000038146999</v>
      </c>
      <c r="M356">
        <v>14.8999996185303</v>
      </c>
      <c r="N356">
        <v>47.818883500567459</v>
      </c>
      <c r="O356">
        <v>45.847046513783923</v>
      </c>
      <c r="P356">
        <v>16.291673066847782</v>
      </c>
      <c r="Q356">
        <v>14.221323577285212</v>
      </c>
      <c r="R356">
        <v>9.94</v>
      </c>
      <c r="S356">
        <v>6.72</v>
      </c>
      <c r="T356">
        <v>54.530900000000003</v>
      </c>
      <c r="U356">
        <v>43.970199999999998</v>
      </c>
      <c r="V356">
        <v>-0.30518854750507729</v>
      </c>
    </row>
    <row r="357" spans="1:23">
      <c r="A357">
        <v>2002</v>
      </c>
      <c r="B357" t="s">
        <v>12</v>
      </c>
      <c r="C357">
        <v>16</v>
      </c>
      <c r="D357">
        <v>4132.3492068981104</v>
      </c>
      <c r="E357">
        <v>559.54407667799251</v>
      </c>
      <c r="F357">
        <v>8.3266013394705833</v>
      </c>
      <c r="G357">
        <v>0.14549502247547785</v>
      </c>
      <c r="H357">
        <v>1.9388757385589199</v>
      </c>
      <c r="I357">
        <v>2.4870400355545499</v>
      </c>
      <c r="J357">
        <v>83.298658457434442</v>
      </c>
      <c r="K357">
        <v>86.493976769262034</v>
      </c>
      <c r="L357">
        <v>13.829999923706101</v>
      </c>
      <c r="M357">
        <v>13.819999694824199</v>
      </c>
      <c r="N357">
        <v>41.669358588712754</v>
      </c>
      <c r="O357">
        <v>41.860485708631941</v>
      </c>
      <c r="P357">
        <v>20.482229216666994</v>
      </c>
      <c r="Q357">
        <v>19.479628044889925</v>
      </c>
      <c r="R357">
        <v>2.27</v>
      </c>
      <c r="S357">
        <v>4.18</v>
      </c>
      <c r="T357">
        <v>57.779299999999999</v>
      </c>
      <c r="U357">
        <v>58.160600000000002</v>
      </c>
      <c r="V357">
        <v>-0.29404914575797264</v>
      </c>
      <c r="W357">
        <v>-0.24250801144621201</v>
      </c>
    </row>
    <row r="358" spans="1:23">
      <c r="A358">
        <v>2014</v>
      </c>
      <c r="B358" t="s">
        <v>12</v>
      </c>
      <c r="C358">
        <v>16</v>
      </c>
      <c r="D358">
        <v>15716.369067201143</v>
      </c>
      <c r="E358">
        <v>684.08705405224828</v>
      </c>
      <c r="F358">
        <v>9.6624580639353947</v>
      </c>
      <c r="G358">
        <v>4.4502762164636778E-2</v>
      </c>
      <c r="H358">
        <v>0.62049063673237703</v>
      </c>
      <c r="I358">
        <v>-2.9454778257897701E-2</v>
      </c>
      <c r="J358">
        <v>122.92719378725602</v>
      </c>
      <c r="K358">
        <v>124.15811002507265</v>
      </c>
      <c r="L358">
        <v>10.8500003814697</v>
      </c>
      <c r="M358">
        <v>11.8699998855591</v>
      </c>
      <c r="N358">
        <v>44.221150582385235</v>
      </c>
      <c r="O358">
        <v>43.665168775647537</v>
      </c>
      <c r="P358">
        <v>20.920335218711333</v>
      </c>
      <c r="Q358">
        <v>21.839080154106171</v>
      </c>
      <c r="S358">
        <v>4.91</v>
      </c>
      <c r="T358">
        <v>48.687199999999997</v>
      </c>
      <c r="U358">
        <v>50.727200000000003</v>
      </c>
      <c r="W358">
        <v>-5.3340520679996652E-2</v>
      </c>
    </row>
    <row r="359" spans="1:23">
      <c r="A359">
        <v>2003</v>
      </c>
      <c r="B359" t="s">
        <v>12</v>
      </c>
      <c r="C359">
        <v>16</v>
      </c>
      <c r="D359">
        <v>5134.9056939726761</v>
      </c>
      <c r="E359">
        <v>1002.5564870745657</v>
      </c>
      <c r="F359">
        <v>8.5438167568527632</v>
      </c>
      <c r="G359">
        <v>0.21721541738217987</v>
      </c>
      <c r="H359">
        <v>2.9426475294848098</v>
      </c>
      <c r="I359">
        <v>1.9388757385589199</v>
      </c>
      <c r="J359">
        <v>84.780748296991064</v>
      </c>
      <c r="K359">
        <v>83.298658457434442</v>
      </c>
      <c r="L359">
        <v>12.060000419616699</v>
      </c>
      <c r="M359">
        <v>13.829999923706101</v>
      </c>
      <c r="N359">
        <v>39.40727346926316</v>
      </c>
      <c r="O359">
        <v>41.669358588712754</v>
      </c>
      <c r="P359">
        <v>21.292178647760174</v>
      </c>
      <c r="Q359">
        <v>20.482229216666994</v>
      </c>
      <c r="R359">
        <v>2.41</v>
      </c>
      <c r="S359">
        <v>2.27</v>
      </c>
      <c r="T359">
        <v>57.038200000000003</v>
      </c>
      <c r="U359">
        <v>57.779299999999999</v>
      </c>
      <c r="V359">
        <v>-0.29090298364127998</v>
      </c>
    </row>
    <row r="360" spans="1:23">
      <c r="A360">
        <v>2005</v>
      </c>
      <c r="B360" t="s">
        <v>12</v>
      </c>
      <c r="C360">
        <v>16</v>
      </c>
      <c r="D360">
        <v>7558.7420062292258</v>
      </c>
      <c r="E360">
        <v>1207.6618807576679</v>
      </c>
      <c r="F360">
        <v>8.9304600540349171</v>
      </c>
      <c r="G360">
        <v>0.1740798781138313</v>
      </c>
      <c r="H360">
        <v>6.7484502789311698</v>
      </c>
      <c r="I360">
        <v>6.1923854719743296</v>
      </c>
      <c r="J360">
        <v>100.83339756209205</v>
      </c>
      <c r="K360">
        <v>93.713350998105483</v>
      </c>
      <c r="L360">
        <v>10.0299997329712</v>
      </c>
      <c r="M360">
        <v>11.710000038146999</v>
      </c>
      <c r="N360">
        <v>39.194233024265692</v>
      </c>
      <c r="O360">
        <v>39.437080566059628</v>
      </c>
      <c r="P360">
        <v>22.610186413908696</v>
      </c>
      <c r="Q360">
        <v>19.938158122955578</v>
      </c>
      <c r="R360">
        <v>2.62</v>
      </c>
      <c r="S360">
        <v>4.03</v>
      </c>
      <c r="T360">
        <v>59.839300000000001</v>
      </c>
      <c r="U360">
        <v>54.514800000000001</v>
      </c>
      <c r="V360">
        <v>-0.27795048972619979</v>
      </c>
    </row>
    <row r="361" spans="1:23">
      <c r="A361">
        <v>2013</v>
      </c>
      <c r="B361" t="s">
        <v>12</v>
      </c>
      <c r="C361">
        <v>16</v>
      </c>
      <c r="D361">
        <v>15032.282013148895</v>
      </c>
      <c r="E361">
        <v>1209.476419114173</v>
      </c>
      <c r="F361">
        <v>9.617955301770758</v>
      </c>
      <c r="G361">
        <v>8.3880215354172449E-2</v>
      </c>
      <c r="H361">
        <v>-2.9454778257897701E-2</v>
      </c>
      <c r="I361">
        <v>2.2577892437459401</v>
      </c>
      <c r="J361">
        <v>124.15811002507265</v>
      </c>
      <c r="K361">
        <v>127.06579888806404</v>
      </c>
      <c r="L361">
        <v>11.8699998855591</v>
      </c>
      <c r="M361">
        <v>15.050000190734901</v>
      </c>
      <c r="N361">
        <v>43.665168775647537</v>
      </c>
      <c r="O361">
        <v>44.187902797207897</v>
      </c>
      <c r="P361">
        <v>21.839080154106171</v>
      </c>
      <c r="Q361">
        <v>22.636960665215234</v>
      </c>
      <c r="R361">
        <v>4.91</v>
      </c>
      <c r="S361">
        <v>5.8</v>
      </c>
      <c r="T361">
        <v>50.727200000000003</v>
      </c>
      <c r="U361">
        <v>50.604799999999997</v>
      </c>
      <c r="W361">
        <v>-0.3017252070153576</v>
      </c>
    </row>
    <row r="362" spans="1:23">
      <c r="A362">
        <v>2004</v>
      </c>
      <c r="B362" t="s">
        <v>12</v>
      </c>
      <c r="C362">
        <v>16</v>
      </c>
      <c r="D362">
        <v>6351.0801254715579</v>
      </c>
      <c r="E362">
        <v>1216.1744314988819</v>
      </c>
      <c r="F362">
        <v>8.7563801759210858</v>
      </c>
      <c r="G362">
        <v>0.21256341906832255</v>
      </c>
      <c r="H362">
        <v>6.1923854719743296</v>
      </c>
      <c r="I362">
        <v>2.9426475294848098</v>
      </c>
      <c r="J362">
        <v>93.713350998105483</v>
      </c>
      <c r="K362">
        <v>84.780748296991064</v>
      </c>
      <c r="L362">
        <v>11.710000038146999</v>
      </c>
      <c r="M362">
        <v>12.060000419616699</v>
      </c>
      <c r="N362">
        <v>39.437080566059628</v>
      </c>
      <c r="O362">
        <v>39.40727346926316</v>
      </c>
      <c r="P362">
        <v>19.938158122955578</v>
      </c>
      <c r="Q362">
        <v>21.292178647760174</v>
      </c>
      <c r="R362">
        <v>4.03</v>
      </c>
      <c r="S362">
        <v>2.41</v>
      </c>
      <c r="T362">
        <v>54.514800000000001</v>
      </c>
      <c r="U362">
        <v>57.038200000000003</v>
      </c>
      <c r="V362">
        <v>-0.28483167574619195</v>
      </c>
      <c r="W362">
        <v>-0.27864744810840797</v>
      </c>
    </row>
    <row r="363" spans="1:23">
      <c r="A363">
        <v>2006</v>
      </c>
      <c r="B363" t="s">
        <v>12</v>
      </c>
      <c r="C363">
        <v>16</v>
      </c>
      <c r="D363">
        <v>9667.9757000802092</v>
      </c>
      <c r="E363">
        <v>2109.2336938509834</v>
      </c>
      <c r="F363">
        <v>9.1765742283820906</v>
      </c>
      <c r="G363">
        <v>0.24611417434717353</v>
      </c>
      <c r="H363">
        <v>6.5361990876587504</v>
      </c>
      <c r="I363">
        <v>6.7484502789311698</v>
      </c>
      <c r="J363">
        <v>100.61859956127566</v>
      </c>
      <c r="K363">
        <v>100.83339756209205</v>
      </c>
      <c r="L363">
        <v>7.0300002098083496</v>
      </c>
      <c r="M363">
        <v>10.0299997329712</v>
      </c>
      <c r="N363">
        <v>38.953871343183287</v>
      </c>
      <c r="O363">
        <v>39.194233024265692</v>
      </c>
      <c r="P363">
        <v>17.816858539000719</v>
      </c>
      <c r="Q363">
        <v>22.610186413908696</v>
      </c>
      <c r="R363">
        <v>3.65</v>
      </c>
      <c r="S363">
        <v>2.62</v>
      </c>
      <c r="T363">
        <v>61.097700000000003</v>
      </c>
      <c r="U363">
        <v>59.839300000000001</v>
      </c>
      <c r="V363">
        <v>-0.27599745933946146</v>
      </c>
      <c r="W363">
        <v>0.39908575659745332</v>
      </c>
    </row>
    <row r="364" spans="1:23">
      <c r="A364">
        <v>2008</v>
      </c>
      <c r="B364" t="s">
        <v>12</v>
      </c>
      <c r="C364">
        <v>16</v>
      </c>
      <c r="D364">
        <v>16348.531206789981</v>
      </c>
      <c r="E364">
        <v>2304.5153175977248</v>
      </c>
      <c r="F364">
        <v>9.7018933378429484</v>
      </c>
      <c r="G364">
        <v>0.15194166916874785</v>
      </c>
      <c r="H364">
        <v>15.4023191064986</v>
      </c>
      <c r="I364">
        <v>10.092977584916801</v>
      </c>
      <c r="J364">
        <v>92.001378985501148</v>
      </c>
      <c r="K364">
        <v>95.923019343163446</v>
      </c>
      <c r="L364">
        <v>7.7399997711181596</v>
      </c>
      <c r="M364">
        <v>6.0500001907348597</v>
      </c>
      <c r="N364">
        <v>42.249436630692884</v>
      </c>
      <c r="O364">
        <v>36.021655718592115</v>
      </c>
      <c r="P364">
        <v>22.418037043932088</v>
      </c>
      <c r="Q364">
        <v>20.433639677135016</v>
      </c>
      <c r="R364">
        <v>7.07</v>
      </c>
      <c r="S364">
        <v>4.76</v>
      </c>
      <c r="T364">
        <v>60.704900000000002</v>
      </c>
      <c r="U364">
        <v>57.639899999999997</v>
      </c>
      <c r="W364">
        <v>-0.27157996427454328</v>
      </c>
    </row>
    <row r="365" spans="1:23">
      <c r="A365">
        <v>2011</v>
      </c>
      <c r="B365" t="s">
        <v>12</v>
      </c>
      <c r="C365">
        <v>16</v>
      </c>
      <c r="D365">
        <v>13702.689469605099</v>
      </c>
      <c r="E365">
        <v>2376.4699949808237</v>
      </c>
      <c r="F365">
        <v>9.5253474041996125</v>
      </c>
      <c r="G365">
        <v>0.19047177976691643</v>
      </c>
      <c r="H365">
        <v>4.3707355993922103</v>
      </c>
      <c r="I365">
        <v>-1.0846359501515901</v>
      </c>
      <c r="J365">
        <v>120.61125085400946</v>
      </c>
      <c r="K365">
        <v>108.78898683740849</v>
      </c>
      <c r="L365">
        <v>16.209999084472699</v>
      </c>
      <c r="M365">
        <v>19.4799995422363</v>
      </c>
      <c r="N365">
        <v>47.489337188108699</v>
      </c>
      <c r="O365">
        <v>55.483706766948671</v>
      </c>
      <c r="P365">
        <v>22.108525880159821</v>
      </c>
      <c r="Q365">
        <v>21.449504252692147</v>
      </c>
      <c r="R365">
        <v>4.59</v>
      </c>
      <c r="S365">
        <v>4.88</v>
      </c>
      <c r="T365">
        <v>49.494199999999999</v>
      </c>
      <c r="U365">
        <v>50.263500000000001</v>
      </c>
      <c r="W365">
        <v>-0.2135819085783133</v>
      </c>
    </row>
    <row r="366" spans="1:23">
      <c r="A366">
        <v>2007</v>
      </c>
      <c r="B366" t="s">
        <v>12</v>
      </c>
      <c r="C366">
        <v>16</v>
      </c>
      <c r="D366">
        <v>14044.015889192257</v>
      </c>
      <c r="E366">
        <v>4376.0401891120473</v>
      </c>
      <c r="F366">
        <v>9.5499516686742005</v>
      </c>
      <c r="G366">
        <v>0.37337744029210995</v>
      </c>
      <c r="H366">
        <v>10.092977584916801</v>
      </c>
      <c r="I366">
        <v>6.5361990876587504</v>
      </c>
      <c r="J366">
        <v>95.923019343163446</v>
      </c>
      <c r="K366">
        <v>100.61859956127566</v>
      </c>
      <c r="L366">
        <v>6.0500001907348597</v>
      </c>
      <c r="M366">
        <v>7.0300002098083496</v>
      </c>
      <c r="N366">
        <v>36.021655718592115</v>
      </c>
      <c r="O366">
        <v>38.953871343183287</v>
      </c>
      <c r="P366">
        <v>20.433639677135016</v>
      </c>
      <c r="Q366">
        <v>17.816858539000719</v>
      </c>
      <c r="R366">
        <v>4.76</v>
      </c>
      <c r="S366">
        <v>3.65</v>
      </c>
      <c r="T366">
        <v>57.639899999999997</v>
      </c>
      <c r="U366">
        <v>61.097700000000003</v>
      </c>
      <c r="W366">
        <v>-0.30414844652993472</v>
      </c>
    </row>
    <row r="367" spans="1:23">
      <c r="A367">
        <v>1993</v>
      </c>
      <c r="B367" t="s">
        <v>12</v>
      </c>
      <c r="C367">
        <v>16</v>
      </c>
      <c r="E367" t="s">
        <v>141</v>
      </c>
      <c r="G367" t="s">
        <v>141</v>
      </c>
      <c r="H367">
        <v>108.989540624323</v>
      </c>
      <c r="I367" t="s">
        <v>141</v>
      </c>
      <c r="K367" t="s">
        <v>141</v>
      </c>
      <c r="L367">
        <v>19.131999969482401</v>
      </c>
      <c r="M367" t="s">
        <v>141</v>
      </c>
      <c r="O367" t="s">
        <v>141</v>
      </c>
      <c r="Q367" t="s">
        <v>141</v>
      </c>
      <c r="R367">
        <v>51.574199999999998</v>
      </c>
      <c r="S367" t="s">
        <v>141</v>
      </c>
      <c r="U367" t="s">
        <v>141</v>
      </c>
      <c r="W367">
        <v>0.37189005228524002</v>
      </c>
    </row>
    <row r="368" spans="1:23">
      <c r="A368">
        <v>1994</v>
      </c>
      <c r="B368" t="s">
        <v>12</v>
      </c>
      <c r="C368">
        <v>16</v>
      </c>
      <c r="H368">
        <v>35.924705392964299</v>
      </c>
      <c r="I368">
        <v>108.989540624323</v>
      </c>
      <c r="L368">
        <v>21.655000686645501</v>
      </c>
      <c r="M368">
        <v>19.131999969482401</v>
      </c>
      <c r="R368">
        <v>17.95</v>
      </c>
      <c r="S368">
        <v>51.574199999999998</v>
      </c>
      <c r="W368">
        <v>0.60508364410017335</v>
      </c>
    </row>
    <row r="369" spans="1:23">
      <c r="A369">
        <v>1995</v>
      </c>
      <c r="B369" t="s">
        <v>12</v>
      </c>
      <c r="C369">
        <v>16</v>
      </c>
      <c r="D369">
        <v>2329.2708539058226</v>
      </c>
      <c r="F369">
        <v>7.7533105593465139</v>
      </c>
      <c r="G369">
        <v>7.7533105593465139</v>
      </c>
      <c r="H369">
        <v>24.975935531674999</v>
      </c>
      <c r="I369">
        <v>35.924705392964299</v>
      </c>
      <c r="J369">
        <v>73.87676271138001</v>
      </c>
      <c r="L369">
        <v>20.1159992218018</v>
      </c>
      <c r="M369">
        <v>21.655000686645501</v>
      </c>
      <c r="N369">
        <v>46.229651320673405</v>
      </c>
      <c r="P369">
        <v>13.108338140989318</v>
      </c>
      <c r="R369">
        <v>16.100000000000001</v>
      </c>
      <c r="S369">
        <v>17.95</v>
      </c>
      <c r="W369">
        <v>0.90743010976177352</v>
      </c>
    </row>
    <row r="370" spans="1:23">
      <c r="A370">
        <v>2009</v>
      </c>
      <c r="B370" t="s">
        <v>11</v>
      </c>
      <c r="C370">
        <v>17</v>
      </c>
      <c r="D370">
        <v>11837.391027108608</v>
      </c>
      <c r="E370">
        <v>-3124.1771488100567</v>
      </c>
      <c r="F370">
        <v>9.3790185317166799</v>
      </c>
      <c r="G370">
        <v>-0.23422153891156761</v>
      </c>
      <c r="H370">
        <v>4.4530600682680301</v>
      </c>
      <c r="I370">
        <v>10.9258764682807</v>
      </c>
      <c r="J370">
        <v>105.55858205923444</v>
      </c>
      <c r="K370">
        <v>125.84941707866865</v>
      </c>
      <c r="L370">
        <v>13.789999961853001</v>
      </c>
      <c r="M370">
        <v>5.8299999237060502</v>
      </c>
      <c r="P370">
        <v>13.829284889413682</v>
      </c>
      <c r="Q370">
        <v>14.289029049092408</v>
      </c>
      <c r="R370">
        <v>3.33</v>
      </c>
      <c r="S370">
        <v>2.4300000000000002</v>
      </c>
      <c r="T370">
        <v>71.343299999999999</v>
      </c>
      <c r="U370">
        <v>72.515799999999999</v>
      </c>
      <c r="W370">
        <v>-8.5574804945139984E-2</v>
      </c>
    </row>
    <row r="371" spans="1:23">
      <c r="A371">
        <v>2015</v>
      </c>
      <c r="B371" t="s">
        <v>11</v>
      </c>
      <c r="C371">
        <v>17</v>
      </c>
      <c r="D371">
        <v>14291.906417495904</v>
      </c>
      <c r="E371">
        <v>-2253.2162499037131</v>
      </c>
      <c r="F371">
        <v>9.5674486712276501</v>
      </c>
      <c r="G371">
        <v>-0.14639796326797594</v>
      </c>
      <c r="H371">
        <v>-0.88410843465128597</v>
      </c>
      <c r="I371">
        <v>0.103789914462827</v>
      </c>
      <c r="J371">
        <v>152.12577988421154</v>
      </c>
      <c r="K371">
        <v>160.12927936239913</v>
      </c>
      <c r="L371">
        <v>9.1199998855590803</v>
      </c>
      <c r="M371">
        <v>10.699999809265099</v>
      </c>
      <c r="Q371">
        <v>0</v>
      </c>
      <c r="T371">
        <v>91.312100000000001</v>
      </c>
      <c r="U371">
        <v>80.383799999999994</v>
      </c>
      <c r="W371">
        <v>-0.293735802719785</v>
      </c>
    </row>
    <row r="372" spans="1:23">
      <c r="A372">
        <v>1999</v>
      </c>
      <c r="B372" t="s">
        <v>11</v>
      </c>
      <c r="C372">
        <v>17</v>
      </c>
      <c r="D372">
        <v>3113.5464279561875</v>
      </c>
      <c r="E372">
        <v>-53.349220184985825</v>
      </c>
      <c r="F372">
        <v>8.0435176860228097</v>
      </c>
      <c r="G372">
        <v>-1.6989410222793211E-2</v>
      </c>
      <c r="H372">
        <v>0.72752165869606999</v>
      </c>
      <c r="I372">
        <v>5.0675730671043304</v>
      </c>
      <c r="J372">
        <v>74.812669325654568</v>
      </c>
      <c r="K372">
        <v>89.651808202331722</v>
      </c>
      <c r="L372">
        <v>13.3900003433228</v>
      </c>
      <c r="M372">
        <v>13.710000038146999</v>
      </c>
      <c r="P372">
        <v>10.461270277651417</v>
      </c>
      <c r="Q372">
        <v>12.787139132324501</v>
      </c>
      <c r="R372">
        <v>7.38</v>
      </c>
      <c r="S372">
        <v>6.51</v>
      </c>
      <c r="T372">
        <v>86.962599999999995</v>
      </c>
      <c r="U372">
        <v>77.033500000000004</v>
      </c>
      <c r="V372">
        <v>-0.28637326166738397</v>
      </c>
      <c r="W372">
        <v>-0.23889126804623664</v>
      </c>
    </row>
    <row r="373" spans="1:23">
      <c r="A373">
        <v>2012</v>
      </c>
      <c r="B373" t="s">
        <v>11</v>
      </c>
      <c r="C373">
        <v>17</v>
      </c>
      <c r="D373">
        <v>14341.181627993212</v>
      </c>
      <c r="E373">
        <v>-16.55360095384458</v>
      </c>
      <c r="F373">
        <v>9.570890511595195</v>
      </c>
      <c r="G373">
        <v>-1.1536047072553401E-3</v>
      </c>
      <c r="H373">
        <v>3.0899832693563201</v>
      </c>
      <c r="I373">
        <v>4.1303006883834401</v>
      </c>
      <c r="J373">
        <v>162.38606578371935</v>
      </c>
      <c r="K373">
        <v>152.54126518486191</v>
      </c>
      <c r="L373">
        <v>13.3599996566772</v>
      </c>
      <c r="M373">
        <v>15.3900003433228</v>
      </c>
      <c r="Q373">
        <v>0</v>
      </c>
      <c r="T373">
        <v>83.846900000000005</v>
      </c>
      <c r="U373">
        <v>75.921999999999997</v>
      </c>
      <c r="V373">
        <v>-0.29013021111477172</v>
      </c>
      <c r="W373">
        <v>-0.26981119668432796</v>
      </c>
    </row>
    <row r="374" spans="1:23">
      <c r="A374">
        <v>2010</v>
      </c>
      <c r="B374" t="s">
        <v>11</v>
      </c>
      <c r="C374">
        <v>17</v>
      </c>
      <c r="D374">
        <v>11984.868569882301</v>
      </c>
      <c r="E374">
        <v>147.47754277369313</v>
      </c>
      <c r="F374">
        <v>9.3914001805907752</v>
      </c>
      <c r="G374">
        <v>1.2381648874095319E-2</v>
      </c>
      <c r="H374">
        <v>1.3191844445981</v>
      </c>
      <c r="I374">
        <v>4.4530600682680301</v>
      </c>
      <c r="J374">
        <v>132.5617820496214</v>
      </c>
      <c r="K374">
        <v>105.55858205923444</v>
      </c>
      <c r="L374">
        <v>17.809999465942401</v>
      </c>
      <c r="M374">
        <v>13.789999961853001</v>
      </c>
      <c r="Q374">
        <v>13.829284889413682</v>
      </c>
      <c r="R374">
        <v>4.2791699999999997</v>
      </c>
      <c r="S374">
        <v>3.33</v>
      </c>
      <c r="T374">
        <v>67.98</v>
      </c>
      <c r="U374">
        <v>71.343299999999999</v>
      </c>
      <c r="V374">
        <v>-0.27395723835249597</v>
      </c>
      <c r="W374">
        <v>0.14064196284691996</v>
      </c>
    </row>
    <row r="375" spans="1:23">
      <c r="A375">
        <v>1996</v>
      </c>
      <c r="B375" t="s">
        <v>11</v>
      </c>
      <c r="C375">
        <v>17</v>
      </c>
      <c r="D375">
        <v>2328.1538078313383</v>
      </c>
      <c r="E375">
        <v>159.35770881924691</v>
      </c>
      <c r="F375">
        <v>7.752830875324964</v>
      </c>
      <c r="G375">
        <v>7.090337582707118E-2</v>
      </c>
      <c r="H375">
        <v>24.625181482993199</v>
      </c>
      <c r="I375">
        <v>39.6475940786043</v>
      </c>
      <c r="J375">
        <v>93.174354092661204</v>
      </c>
      <c r="K375">
        <v>84.916897767896131</v>
      </c>
      <c r="L375">
        <v>16.399999618530298</v>
      </c>
      <c r="M375">
        <v>17.540000915527301</v>
      </c>
      <c r="P375">
        <v>12.439614626862623</v>
      </c>
      <c r="Q375">
        <v>13.332064947371485</v>
      </c>
      <c r="R375">
        <v>4.96</v>
      </c>
      <c r="S375">
        <v>7.07</v>
      </c>
      <c r="T375">
        <v>66.376800000000003</v>
      </c>
      <c r="V375">
        <v>-0.3017252070153576</v>
      </c>
    </row>
    <row r="376" spans="1:23">
      <c r="A376">
        <v>2000</v>
      </c>
      <c r="B376" t="s">
        <v>11</v>
      </c>
      <c r="C376">
        <v>17</v>
      </c>
      <c r="D376">
        <v>3297.3547008410651</v>
      </c>
      <c r="E376">
        <v>183.80827288487762</v>
      </c>
      <c r="F376">
        <v>8.1008758201910993</v>
      </c>
      <c r="G376">
        <v>5.735813416828961E-2</v>
      </c>
      <c r="H376">
        <v>0.981661536457063</v>
      </c>
      <c r="I376">
        <v>0.72752165869606999</v>
      </c>
      <c r="J376">
        <v>83.274294740198854</v>
      </c>
      <c r="K376">
        <v>74.812669325654568</v>
      </c>
      <c r="L376">
        <v>15.930000305175801</v>
      </c>
      <c r="M376">
        <v>13.3900003433228</v>
      </c>
      <c r="P376">
        <v>12.883521884978105</v>
      </c>
      <c r="Q376">
        <v>10.461270277651417</v>
      </c>
      <c r="R376">
        <v>7.66</v>
      </c>
      <c r="S376">
        <v>7.38</v>
      </c>
      <c r="T376">
        <v>84.750799999999998</v>
      </c>
      <c r="U376">
        <v>86.962599999999995</v>
      </c>
      <c r="V376">
        <v>-0.28041966505710664</v>
      </c>
    </row>
    <row r="377" spans="1:23">
      <c r="A377">
        <v>2001</v>
      </c>
      <c r="B377" t="s">
        <v>11</v>
      </c>
      <c r="C377">
        <v>17</v>
      </c>
      <c r="D377">
        <v>3530.1473373189142</v>
      </c>
      <c r="E377">
        <v>232.7926364778491</v>
      </c>
      <c r="F377">
        <v>8.1690948876735661</v>
      </c>
      <c r="G377">
        <v>6.8219067482466755E-2</v>
      </c>
      <c r="H377">
        <v>1.3671104122286399</v>
      </c>
      <c r="I377">
        <v>0.981661536457063</v>
      </c>
      <c r="J377">
        <v>93.550180633089383</v>
      </c>
      <c r="K377">
        <v>83.274294740198854</v>
      </c>
      <c r="L377">
        <v>16.840000152587901</v>
      </c>
      <c r="M377">
        <v>15.930000305175801</v>
      </c>
      <c r="P377">
        <v>14.307189059580738</v>
      </c>
      <c r="Q377">
        <v>12.883521884978105</v>
      </c>
      <c r="R377">
        <v>5.33</v>
      </c>
      <c r="S377">
        <v>7.66</v>
      </c>
      <c r="T377">
        <v>83.7517</v>
      </c>
      <c r="U377">
        <v>84.750799999999998</v>
      </c>
      <c r="V377">
        <v>-0.28243048624477329</v>
      </c>
      <c r="W377">
        <v>0.21699696703352003</v>
      </c>
    </row>
    <row r="378" spans="1:23">
      <c r="A378">
        <v>1998</v>
      </c>
      <c r="B378" t="s">
        <v>11</v>
      </c>
      <c r="C378">
        <v>17</v>
      </c>
      <c r="D378">
        <v>3166.8956481411733</v>
      </c>
      <c r="E378">
        <v>336.15811476029285</v>
      </c>
      <c r="F378">
        <v>8.0605070962456029</v>
      </c>
      <c r="G378">
        <v>0.11221452705978052</v>
      </c>
      <c r="H378">
        <v>5.0675730671043304</v>
      </c>
      <c r="I378">
        <v>8.8810415239596594</v>
      </c>
      <c r="J378">
        <v>89.651808202331722</v>
      </c>
      <c r="K378">
        <v>100.00937536942384</v>
      </c>
      <c r="L378">
        <v>13.710000038146999</v>
      </c>
      <c r="M378">
        <v>14.1300001144409</v>
      </c>
      <c r="P378">
        <v>12.787139132324501</v>
      </c>
      <c r="Q378">
        <v>14.877754729094301</v>
      </c>
      <c r="R378">
        <v>6.51</v>
      </c>
      <c r="S378">
        <v>5.9</v>
      </c>
      <c r="T378">
        <v>77.033500000000004</v>
      </c>
      <c r="U378">
        <v>73.175899999999999</v>
      </c>
      <c r="V378">
        <v>-0.27921694180489531</v>
      </c>
      <c r="W378">
        <v>0.10537859716007671</v>
      </c>
    </row>
    <row r="379" spans="1:23">
      <c r="A379">
        <v>1997</v>
      </c>
      <c r="B379" t="s">
        <v>11</v>
      </c>
      <c r="C379">
        <v>17</v>
      </c>
      <c r="D379">
        <v>2830.7375333808804</v>
      </c>
      <c r="E379">
        <v>502.58372554954212</v>
      </c>
      <c r="F379">
        <v>7.9482925691858224</v>
      </c>
      <c r="G379">
        <v>0.19546169386085843</v>
      </c>
      <c r="H379">
        <v>8.8810415239596594</v>
      </c>
      <c r="I379">
        <v>24.625181482993199</v>
      </c>
      <c r="J379">
        <v>100.00937536942384</v>
      </c>
      <c r="K379">
        <v>93.174354092661204</v>
      </c>
      <c r="L379">
        <v>14.1300001144409</v>
      </c>
      <c r="M379">
        <v>16.399999618530298</v>
      </c>
      <c r="P379">
        <v>14.877754729094301</v>
      </c>
      <c r="Q379">
        <v>12.439614626862623</v>
      </c>
      <c r="R379">
        <v>5.9</v>
      </c>
      <c r="S379">
        <v>4.96</v>
      </c>
      <c r="T379">
        <v>73.175899999999999</v>
      </c>
      <c r="U379">
        <v>66.376800000000003</v>
      </c>
      <c r="V379">
        <v>-0.27864744810840797</v>
      </c>
    </row>
    <row r="380" spans="1:23">
      <c r="A380">
        <v>2002</v>
      </c>
      <c r="B380" t="s">
        <v>11</v>
      </c>
      <c r="C380">
        <v>17</v>
      </c>
      <c r="D380">
        <v>4146.9879278393073</v>
      </c>
      <c r="E380">
        <v>616.84059052039311</v>
      </c>
      <c r="F380">
        <v>8.3301375491833802</v>
      </c>
      <c r="G380">
        <v>0.16104266150981417</v>
      </c>
      <c r="H380">
        <v>0.28147295821064899</v>
      </c>
      <c r="I380">
        <v>1.3671104122286399</v>
      </c>
      <c r="J380">
        <v>100.35988158793413</v>
      </c>
      <c r="K380">
        <v>93.550180633089383</v>
      </c>
      <c r="L380">
        <v>13.0100002288818</v>
      </c>
      <c r="M380">
        <v>16.840000152587901</v>
      </c>
      <c r="P380">
        <v>15.502591760977882</v>
      </c>
      <c r="Q380">
        <v>14.307189059580738</v>
      </c>
      <c r="R380">
        <v>4.62</v>
      </c>
      <c r="S380">
        <v>5.33</v>
      </c>
      <c r="T380">
        <v>80.127600000000001</v>
      </c>
      <c r="U380">
        <v>83.7517</v>
      </c>
      <c r="V380">
        <v>-0.28826250403938164</v>
      </c>
      <c r="W380">
        <v>-0.14274007628222662</v>
      </c>
    </row>
    <row r="381" spans="1:23">
      <c r="A381">
        <v>2014</v>
      </c>
      <c r="B381" t="s">
        <v>11</v>
      </c>
      <c r="C381">
        <v>17</v>
      </c>
      <c r="D381">
        <v>16545.122667399617</v>
      </c>
      <c r="E381">
        <v>851.33593913969889</v>
      </c>
      <c r="F381">
        <v>9.713846634495626</v>
      </c>
      <c r="G381">
        <v>5.2826471281203879E-2</v>
      </c>
      <c r="H381">
        <v>0.103789914462827</v>
      </c>
      <c r="I381">
        <v>1.0474666207929999</v>
      </c>
      <c r="J381">
        <v>160.12927936239913</v>
      </c>
      <c r="K381">
        <v>166.87379338202169</v>
      </c>
      <c r="L381">
        <v>10.699999809265099</v>
      </c>
      <c r="M381">
        <v>11.7700004577637</v>
      </c>
      <c r="Q381">
        <v>0</v>
      </c>
      <c r="T381">
        <v>80.383799999999994</v>
      </c>
      <c r="U381">
        <v>81.631</v>
      </c>
      <c r="W381">
        <v>5.4668043898143337E-2</v>
      </c>
    </row>
    <row r="382" spans="1:23">
      <c r="A382">
        <v>2005</v>
      </c>
      <c r="B382" t="s">
        <v>11</v>
      </c>
      <c r="C382">
        <v>17</v>
      </c>
      <c r="D382">
        <v>7863.1620086516596</v>
      </c>
      <c r="E382">
        <v>1156.1950102123756</v>
      </c>
      <c r="F382">
        <v>8.9699440957029086</v>
      </c>
      <c r="G382">
        <v>0.1590419800805698</v>
      </c>
      <c r="H382">
        <v>2.6584710957296398</v>
      </c>
      <c r="I382">
        <v>1.1641315229351099</v>
      </c>
      <c r="J382">
        <v>114.91693893976296</v>
      </c>
      <c r="K382">
        <v>101.73061012585447</v>
      </c>
      <c r="L382">
        <v>8.3199996948242205</v>
      </c>
      <c r="M382">
        <v>10.680000305175801</v>
      </c>
      <c r="P382">
        <v>16.966352294564548</v>
      </c>
      <c r="Q382">
        <v>15.28161640610454</v>
      </c>
      <c r="R382">
        <v>2.2999999999999998</v>
      </c>
      <c r="S382">
        <v>4.13</v>
      </c>
      <c r="T382">
        <v>69.939800000000005</v>
      </c>
      <c r="U382">
        <v>75.777900000000002</v>
      </c>
      <c r="V382">
        <v>-0.22366657689149197</v>
      </c>
    </row>
    <row r="383" spans="1:23">
      <c r="A383">
        <v>2004</v>
      </c>
      <c r="B383" t="s">
        <v>11</v>
      </c>
      <c r="C383">
        <v>17</v>
      </c>
      <c r="D383">
        <v>6706.966998439284</v>
      </c>
      <c r="E383">
        <v>1201.4313296081837</v>
      </c>
      <c r="F383">
        <v>8.8109021156223388</v>
      </c>
      <c r="G383">
        <v>0.19739276532642513</v>
      </c>
      <c r="H383">
        <v>1.1641315229351099</v>
      </c>
      <c r="I383">
        <v>-1.1343115385302101</v>
      </c>
      <c r="J383">
        <v>101.73061012585447</v>
      </c>
      <c r="K383">
        <v>98.125950202611392</v>
      </c>
      <c r="L383">
        <v>10.680000305175801</v>
      </c>
      <c r="M383">
        <v>12.8699998855591</v>
      </c>
      <c r="P383">
        <v>15.28161640610454</v>
      </c>
      <c r="Q383">
        <v>15.099525193399579</v>
      </c>
      <c r="R383">
        <v>4.13</v>
      </c>
      <c r="S383">
        <v>3.9</v>
      </c>
      <c r="T383">
        <v>75.777900000000002</v>
      </c>
      <c r="U383">
        <v>78.889099999999999</v>
      </c>
      <c r="V383">
        <v>-0.24368396199599199</v>
      </c>
    </row>
    <row r="384" spans="1:23">
      <c r="A384">
        <v>2013</v>
      </c>
      <c r="B384" t="s">
        <v>11</v>
      </c>
      <c r="C384">
        <v>17</v>
      </c>
      <c r="D384">
        <v>15693.786728259918</v>
      </c>
      <c r="E384">
        <v>1352.6051002667064</v>
      </c>
      <c r="F384">
        <v>9.6610201632144221</v>
      </c>
      <c r="G384">
        <v>9.0129651619227147E-2</v>
      </c>
      <c r="H384">
        <v>1.0474666207929999</v>
      </c>
      <c r="I384">
        <v>3.0899832693563201</v>
      </c>
      <c r="J384">
        <v>166.87379338202169</v>
      </c>
      <c r="K384">
        <v>162.38606578371935</v>
      </c>
      <c r="L384">
        <v>11.7700004577637</v>
      </c>
      <c r="M384">
        <v>13.3599996566772</v>
      </c>
      <c r="Q384">
        <v>0</v>
      </c>
      <c r="T384">
        <v>81.631</v>
      </c>
      <c r="U384">
        <v>83.846900000000005</v>
      </c>
      <c r="W384">
        <v>-0.21823500023590534</v>
      </c>
    </row>
    <row r="385" spans="1:23">
      <c r="A385">
        <v>2003</v>
      </c>
      <c r="B385" t="s">
        <v>11</v>
      </c>
      <c r="C385">
        <v>17</v>
      </c>
      <c r="D385">
        <v>5505.5356688311003</v>
      </c>
      <c r="E385">
        <v>1358.547740991793</v>
      </c>
      <c r="F385">
        <v>8.6135093502959137</v>
      </c>
      <c r="G385">
        <v>0.28337180111253346</v>
      </c>
      <c r="H385">
        <v>-1.1343115385302101</v>
      </c>
      <c r="I385">
        <v>0.28147295821064899</v>
      </c>
      <c r="J385">
        <v>98.125950202611392</v>
      </c>
      <c r="K385">
        <v>100.35988158793413</v>
      </c>
      <c r="L385">
        <v>12.8699998855591</v>
      </c>
      <c r="M385">
        <v>13.0100002288818</v>
      </c>
      <c r="P385">
        <v>15.099525193399579</v>
      </c>
      <c r="Q385">
        <v>15.502591760977882</v>
      </c>
      <c r="R385">
        <v>3.9</v>
      </c>
      <c r="S385">
        <v>4.62</v>
      </c>
      <c r="T385">
        <v>78.889099999999999</v>
      </c>
      <c r="U385">
        <v>80.127600000000001</v>
      </c>
      <c r="V385">
        <v>-0.27362587397848398</v>
      </c>
    </row>
    <row r="386" spans="1:23">
      <c r="A386">
        <v>2006</v>
      </c>
      <c r="B386" t="s">
        <v>11</v>
      </c>
      <c r="C386">
        <v>17</v>
      </c>
      <c r="D386">
        <v>9240.6425479744066</v>
      </c>
      <c r="E386">
        <v>1377.4805393227471</v>
      </c>
      <c r="F386">
        <v>9.1313667020420191</v>
      </c>
      <c r="G386">
        <v>0.16142260633911043</v>
      </c>
      <c r="H386">
        <v>3.7391386182355402</v>
      </c>
      <c r="I386">
        <v>2.6584710957296398</v>
      </c>
      <c r="J386">
        <v>121.50419343211476</v>
      </c>
      <c r="K386">
        <v>114.91693893976296</v>
      </c>
      <c r="L386">
        <v>5.7800002098083496</v>
      </c>
      <c r="M386">
        <v>8.3199996948242205</v>
      </c>
      <c r="P386">
        <v>16.051920208432282</v>
      </c>
      <c r="Q386">
        <v>16.966352294564548</v>
      </c>
      <c r="R386">
        <v>2.4</v>
      </c>
      <c r="S386">
        <v>2.2999999999999998</v>
      </c>
      <c r="T386">
        <v>73.082300000000004</v>
      </c>
      <c r="U386">
        <v>69.939800000000005</v>
      </c>
      <c r="V386">
        <v>-0.20751393543059202</v>
      </c>
      <c r="W386">
        <v>-0.28076197707230205</v>
      </c>
    </row>
    <row r="387" spans="1:23">
      <c r="A387">
        <v>2011</v>
      </c>
      <c r="B387" t="s">
        <v>11</v>
      </c>
      <c r="C387">
        <v>17</v>
      </c>
      <c r="D387">
        <v>14357.735228947056</v>
      </c>
      <c r="E387">
        <v>2372.8666590647554</v>
      </c>
      <c r="F387">
        <v>9.5720441163024503</v>
      </c>
      <c r="G387">
        <v>0.18064393571167514</v>
      </c>
      <c r="H387">
        <v>4.1303006883834401</v>
      </c>
      <c r="I387">
        <v>1.3191844445981</v>
      </c>
      <c r="J387">
        <v>152.54126518486191</v>
      </c>
      <c r="K387">
        <v>132.5617820496214</v>
      </c>
      <c r="L387">
        <v>15.3900003433228</v>
      </c>
      <c r="M387">
        <v>17.809999465942401</v>
      </c>
      <c r="Q387">
        <v>0</v>
      </c>
      <c r="S387">
        <v>4.2791699999999997</v>
      </c>
      <c r="T387">
        <v>75.921999999999997</v>
      </c>
      <c r="U387">
        <v>67.98</v>
      </c>
      <c r="V387">
        <v>-0.28076197707230205</v>
      </c>
      <c r="W387">
        <v>-0.24136700381256002</v>
      </c>
    </row>
    <row r="388" spans="1:23">
      <c r="A388">
        <v>2008</v>
      </c>
      <c r="B388" t="s">
        <v>11</v>
      </c>
      <c r="C388">
        <v>17</v>
      </c>
      <c r="D388">
        <v>14961.568175918665</v>
      </c>
      <c r="E388">
        <v>2663.6528278790411</v>
      </c>
      <c r="F388">
        <v>9.6132400706282475</v>
      </c>
      <c r="G388">
        <v>0.19605502753097603</v>
      </c>
      <c r="H388">
        <v>10.9258764682807</v>
      </c>
      <c r="I388">
        <v>5.7371621077858102</v>
      </c>
      <c r="J388">
        <v>125.84941707866865</v>
      </c>
      <c r="K388">
        <v>113.84142930350555</v>
      </c>
      <c r="L388">
        <v>5.8299999237060502</v>
      </c>
      <c r="M388">
        <v>4.25</v>
      </c>
      <c r="P388">
        <v>14.289029049092408</v>
      </c>
      <c r="Q388">
        <v>16.767151454788369</v>
      </c>
      <c r="R388">
        <v>2.4300000000000002</v>
      </c>
      <c r="S388">
        <v>3.21</v>
      </c>
      <c r="T388">
        <v>72.515799999999999</v>
      </c>
      <c r="U388">
        <v>72.719700000000003</v>
      </c>
      <c r="V388">
        <v>-0.26255098120696668</v>
      </c>
      <c r="W388">
        <v>5.8403227794913394E-2</v>
      </c>
    </row>
    <row r="389" spans="1:23">
      <c r="A389">
        <v>2007</v>
      </c>
      <c r="B389" t="s">
        <v>11</v>
      </c>
      <c r="C389">
        <v>17</v>
      </c>
      <c r="D389">
        <v>12297.915348039623</v>
      </c>
      <c r="E389">
        <v>3057.2728000652169</v>
      </c>
      <c r="F389">
        <v>9.4171850430972714</v>
      </c>
      <c r="G389">
        <v>0.28581834105525239</v>
      </c>
      <c r="H389">
        <v>5.7371621077858102</v>
      </c>
      <c r="I389">
        <v>3.7391386182355402</v>
      </c>
      <c r="J389">
        <v>113.84142930350555</v>
      </c>
      <c r="K389">
        <v>121.50419343211476</v>
      </c>
      <c r="L389">
        <v>4.25</v>
      </c>
      <c r="M389">
        <v>5.7800002098083496</v>
      </c>
      <c r="P389">
        <v>16.767151454788369</v>
      </c>
      <c r="Q389">
        <v>16.051920208432282</v>
      </c>
      <c r="R389">
        <v>3.21</v>
      </c>
      <c r="S389">
        <v>2.4</v>
      </c>
      <c r="T389">
        <v>72.719700000000003</v>
      </c>
      <c r="U389">
        <v>73.082300000000004</v>
      </c>
      <c r="V389">
        <v>-0.21823500023590534</v>
      </c>
      <c r="W389">
        <v>-7.1332612477893312E-2</v>
      </c>
    </row>
    <row r="390" spans="1:23">
      <c r="A390">
        <v>1993</v>
      </c>
      <c r="B390" t="s">
        <v>11</v>
      </c>
      <c r="C390">
        <v>17</v>
      </c>
      <c r="E390" t="s">
        <v>141</v>
      </c>
      <c r="G390" t="s">
        <v>141</v>
      </c>
      <c r="H390">
        <v>410.24098776740601</v>
      </c>
      <c r="I390" t="s">
        <v>141</v>
      </c>
      <c r="K390" t="s">
        <v>141</v>
      </c>
      <c r="L390">
        <v>17.386999130248999</v>
      </c>
      <c r="M390" t="s">
        <v>141</v>
      </c>
      <c r="O390" t="s">
        <v>141</v>
      </c>
      <c r="Q390" t="s">
        <v>141</v>
      </c>
      <c r="R390">
        <v>8.31</v>
      </c>
      <c r="S390" t="s">
        <v>141</v>
      </c>
      <c r="U390" t="s">
        <v>141</v>
      </c>
      <c r="W390">
        <v>0.99279428198910669</v>
      </c>
    </row>
    <row r="391" spans="1:23">
      <c r="A391">
        <v>1994</v>
      </c>
      <c r="B391" t="s">
        <v>11</v>
      </c>
      <c r="C391">
        <v>17</v>
      </c>
      <c r="H391">
        <v>72.2546805651059</v>
      </c>
      <c r="I391">
        <v>410.24098776740601</v>
      </c>
      <c r="L391">
        <v>17.329999923706101</v>
      </c>
      <c r="M391">
        <v>17.386999130248999</v>
      </c>
      <c r="R391">
        <v>10.08</v>
      </c>
      <c r="S391">
        <v>8.31</v>
      </c>
      <c r="W391">
        <v>1.5193387841530404</v>
      </c>
    </row>
    <row r="392" spans="1:23">
      <c r="A392">
        <v>1995</v>
      </c>
      <c r="B392" t="s">
        <v>11</v>
      </c>
      <c r="C392">
        <v>17</v>
      </c>
      <c r="D392">
        <v>2168.7960990120914</v>
      </c>
      <c r="F392">
        <v>7.6819274994978928</v>
      </c>
      <c r="G392">
        <v>7.6819274994978928</v>
      </c>
      <c r="H392">
        <v>39.6475940786043</v>
      </c>
      <c r="I392">
        <v>72.2546805651059</v>
      </c>
      <c r="J392">
        <v>84.916897767896131</v>
      </c>
      <c r="L392">
        <v>17.540000915527301</v>
      </c>
      <c r="M392">
        <v>17.329999923706101</v>
      </c>
      <c r="P392">
        <v>13.332064947371485</v>
      </c>
      <c r="R392">
        <v>7.07</v>
      </c>
      <c r="S392">
        <v>10.08</v>
      </c>
    </row>
    <row r="393" spans="1:23">
      <c r="A393">
        <v>2015</v>
      </c>
      <c r="B393" t="s">
        <v>10</v>
      </c>
      <c r="C393">
        <v>18</v>
      </c>
      <c r="D393">
        <v>100428.367962681</v>
      </c>
      <c r="E393">
        <v>-18395.280405893805</v>
      </c>
      <c r="F393">
        <v>11.517199995759286</v>
      </c>
      <c r="G393">
        <v>-0.1681957306830526</v>
      </c>
      <c r="H393">
        <v>0.47474316143779999</v>
      </c>
      <c r="I393">
        <v>0.628543985440705</v>
      </c>
      <c r="J393">
        <v>416.38923582258315</v>
      </c>
      <c r="K393">
        <v>392.8041835477506</v>
      </c>
      <c r="L393">
        <v>6.6700000762939498</v>
      </c>
      <c r="M393">
        <v>5.8499999046325701</v>
      </c>
      <c r="P393">
        <v>21.295333812550073</v>
      </c>
      <c r="Q393">
        <v>19.273779865712186</v>
      </c>
      <c r="T393">
        <v>34.709099999999999</v>
      </c>
      <c r="U393">
        <v>36.653300000000002</v>
      </c>
      <c r="V393">
        <v>-3.3773449947115917E-2</v>
      </c>
      <c r="W393" t="s">
        <v>141</v>
      </c>
    </row>
    <row r="394" spans="1:23">
      <c r="A394">
        <v>2009</v>
      </c>
      <c r="B394" t="s">
        <v>10</v>
      </c>
      <c r="C394">
        <v>18</v>
      </c>
      <c r="D394">
        <v>103198.66931262465</v>
      </c>
      <c r="E394">
        <v>-11095.174008245551</v>
      </c>
      <c r="F394">
        <v>11.544411237688955</v>
      </c>
      <c r="G394">
        <v>-0.10211674643385926</v>
      </c>
      <c r="H394">
        <v>0.368041997888919</v>
      </c>
      <c r="I394">
        <v>3.4018796302556602</v>
      </c>
      <c r="J394">
        <v>295.97280620021621</v>
      </c>
      <c r="K394">
        <v>343.56182833030164</v>
      </c>
      <c r="L394">
        <v>5.1199998855590803</v>
      </c>
      <c r="M394">
        <v>5.0599999427795401</v>
      </c>
      <c r="P394">
        <v>14.666135715084033</v>
      </c>
      <c r="Q394">
        <v>34.613341878925695</v>
      </c>
      <c r="T394">
        <v>31.3599</v>
      </c>
      <c r="U394">
        <v>30.615100000000002</v>
      </c>
      <c r="V394">
        <v>0.23680866408703335</v>
      </c>
    </row>
    <row r="395" spans="1:23">
      <c r="A395">
        <v>2012</v>
      </c>
      <c r="B395" t="s">
        <v>10</v>
      </c>
      <c r="C395">
        <v>18</v>
      </c>
      <c r="D395">
        <v>106749.01362298925</v>
      </c>
      <c r="E395">
        <v>-9012.4940821068594</v>
      </c>
      <c r="F395">
        <v>11.578235690982506</v>
      </c>
      <c r="G395">
        <v>-8.1051694642811256E-2</v>
      </c>
      <c r="H395">
        <v>2.6628416550801699</v>
      </c>
      <c r="I395">
        <v>3.4106834106833999</v>
      </c>
      <c r="J395">
        <v>341.86202219595327</v>
      </c>
      <c r="K395">
        <v>323.44960734764277</v>
      </c>
      <c r="L395">
        <v>5.1399998664856001</v>
      </c>
      <c r="M395">
        <v>4.9000000953674299</v>
      </c>
      <c r="P395">
        <v>19.307975569981807</v>
      </c>
      <c r="Q395">
        <v>21.262498951309507</v>
      </c>
      <c r="T395">
        <v>36.376300000000001</v>
      </c>
      <c r="U395">
        <v>34.000100000000003</v>
      </c>
      <c r="V395">
        <v>7.0026920821212757E-2</v>
      </c>
      <c r="W395">
        <v>-0.24007609258024262</v>
      </c>
    </row>
    <row r="396" spans="1:23">
      <c r="A396">
        <v>1997</v>
      </c>
      <c r="B396" t="s">
        <v>10</v>
      </c>
      <c r="C396">
        <v>18</v>
      </c>
      <c r="D396">
        <v>47042.34710778817</v>
      </c>
      <c r="E396">
        <v>-5529.5878840326332</v>
      </c>
      <c r="F396">
        <v>10.758803477326643</v>
      </c>
      <c r="G396">
        <v>-0.11113422371930604</v>
      </c>
      <c r="H396">
        <v>1.3675126120794301</v>
      </c>
      <c r="I396">
        <v>1.18385968843569</v>
      </c>
      <c r="J396">
        <v>210.58226360792443</v>
      </c>
      <c r="K396">
        <v>190.43218112635327</v>
      </c>
      <c r="L396">
        <v>2.5299999713897701</v>
      </c>
      <c r="M396">
        <v>3.28999996185303</v>
      </c>
      <c r="Q396">
        <v>0</v>
      </c>
      <c r="R396">
        <v>2</v>
      </c>
      <c r="S396">
        <v>2</v>
      </c>
      <c r="T396">
        <v>26.063800000000001</v>
      </c>
      <c r="U396">
        <v>25.703399999999998</v>
      </c>
      <c r="V396">
        <v>0.2167777071927334</v>
      </c>
      <c r="W396">
        <v>-2.2663005460669978E-2</v>
      </c>
    </row>
    <row r="397" spans="1:23">
      <c r="A397">
        <v>2000</v>
      </c>
      <c r="B397" t="s">
        <v>10</v>
      </c>
      <c r="C397">
        <v>18</v>
      </c>
      <c r="D397">
        <v>48735.995492187038</v>
      </c>
      <c r="E397">
        <v>-2918.4073029948268</v>
      </c>
      <c r="F397">
        <v>10.794173163200364</v>
      </c>
      <c r="G397">
        <v>-5.8157550602775387E-2</v>
      </c>
      <c r="H397">
        <v>3.1507670702259198</v>
      </c>
      <c r="I397">
        <v>1.0251967647493401</v>
      </c>
      <c r="J397">
        <v>271.95096635664873</v>
      </c>
      <c r="K397">
        <v>239.21692781578412</v>
      </c>
      <c r="L397">
        <v>2.3499999046325701</v>
      </c>
      <c r="M397">
        <v>2.3900001049041699</v>
      </c>
      <c r="P397">
        <v>33.970140883158436</v>
      </c>
      <c r="Q397">
        <v>34.61114176546522</v>
      </c>
      <c r="T397">
        <v>31.849900000000002</v>
      </c>
      <c r="U397">
        <v>29.7882</v>
      </c>
    </row>
    <row r="398" spans="1:23">
      <c r="A398">
        <v>2001</v>
      </c>
      <c r="B398" t="s">
        <v>10</v>
      </c>
      <c r="C398">
        <v>18</v>
      </c>
      <c r="D398">
        <v>48179.420852604744</v>
      </c>
      <c r="E398">
        <v>-556.57463958229346</v>
      </c>
      <c r="F398">
        <v>10.782687255602733</v>
      </c>
      <c r="G398">
        <v>-1.148590759763124E-2</v>
      </c>
      <c r="H398">
        <v>2.6638211057910302</v>
      </c>
      <c r="I398">
        <v>3.1507670702259198</v>
      </c>
      <c r="J398">
        <v>271.34444879691711</v>
      </c>
      <c r="K398">
        <v>271.95096635664873</v>
      </c>
      <c r="L398">
        <v>1.79999995231628</v>
      </c>
      <c r="M398">
        <v>2.3499999046325701</v>
      </c>
      <c r="P398">
        <v>33.055149350538834</v>
      </c>
      <c r="Q398">
        <v>33.970140883158436</v>
      </c>
      <c r="T398">
        <v>39.979100000000003</v>
      </c>
      <c r="U398">
        <v>31.849900000000002</v>
      </c>
      <c r="W398">
        <v>-0.25884215106149727</v>
      </c>
    </row>
    <row r="399" spans="1:23">
      <c r="A399">
        <v>1996</v>
      </c>
      <c r="B399" t="s">
        <v>10</v>
      </c>
      <c r="C399">
        <v>18</v>
      </c>
      <c r="D399">
        <v>52571.934991820803</v>
      </c>
      <c r="E399">
        <v>-259.31737424659514</v>
      </c>
      <c r="F399">
        <v>10.869937701045949</v>
      </c>
      <c r="G399">
        <v>-4.9204944166643116E-3</v>
      </c>
      <c r="H399">
        <v>1.18385968843569</v>
      </c>
      <c r="I399">
        <v>1.86769424969108</v>
      </c>
      <c r="J399">
        <v>190.43218112635327</v>
      </c>
      <c r="K399">
        <v>184.61513497650162</v>
      </c>
      <c r="L399">
        <v>3.28999996185303</v>
      </c>
      <c r="M399">
        <v>2.9200000762939502</v>
      </c>
      <c r="Q399">
        <v>0</v>
      </c>
      <c r="R399">
        <v>2</v>
      </c>
      <c r="S399">
        <v>1.5</v>
      </c>
      <c r="T399">
        <v>25.703399999999998</v>
      </c>
      <c r="V399">
        <v>0.15251792791274466</v>
      </c>
      <c r="W399">
        <v>0.10262620309788333</v>
      </c>
    </row>
    <row r="400" spans="1:23">
      <c r="A400">
        <v>1998</v>
      </c>
      <c r="B400" t="s">
        <v>10</v>
      </c>
      <c r="C400">
        <v>18</v>
      </c>
      <c r="D400">
        <v>47584.464391610876</v>
      </c>
      <c r="E400">
        <v>542.11728382270667</v>
      </c>
      <c r="F400">
        <v>10.770261608619011</v>
      </c>
      <c r="G400">
        <v>1.1458131292368279E-2</v>
      </c>
      <c r="H400">
        <v>0.95857011049463903</v>
      </c>
      <c r="I400">
        <v>1.3675126120794301</v>
      </c>
      <c r="J400">
        <v>232.89008878492544</v>
      </c>
      <c r="K400">
        <v>210.58226360792443</v>
      </c>
      <c r="L400">
        <v>2.7599999904632599</v>
      </c>
      <c r="M400">
        <v>2.5299999713897701</v>
      </c>
      <c r="Q400">
        <v>0</v>
      </c>
      <c r="R400">
        <v>1.75</v>
      </c>
      <c r="S400">
        <v>2</v>
      </c>
      <c r="T400">
        <v>32.153799999999997</v>
      </c>
      <c r="U400">
        <v>26.063800000000001</v>
      </c>
      <c r="W400">
        <v>-0.21296081399680666</v>
      </c>
    </row>
    <row r="401" spans="1:23">
      <c r="A401">
        <v>2010</v>
      </c>
      <c r="B401" t="s">
        <v>10</v>
      </c>
      <c r="C401">
        <v>18</v>
      </c>
      <c r="D401">
        <v>104965.30607826698</v>
      </c>
      <c r="E401">
        <v>1766.6367656423245</v>
      </c>
      <c r="F401">
        <v>11.561385156237286</v>
      </c>
      <c r="G401">
        <v>1.6973918548330857E-2</v>
      </c>
      <c r="H401">
        <v>2.27367911621542</v>
      </c>
      <c r="I401">
        <v>0.368041997888919</v>
      </c>
      <c r="J401">
        <v>316.16140022756838</v>
      </c>
      <c r="K401">
        <v>295.97280620021621</v>
      </c>
      <c r="L401">
        <v>4.3600001335143999</v>
      </c>
      <c r="M401">
        <v>5.1199998855590803</v>
      </c>
      <c r="P401">
        <v>23.206519340455952</v>
      </c>
      <c r="Q401">
        <v>14.666135715084033</v>
      </c>
      <c r="T401">
        <v>33.624899999999997</v>
      </c>
      <c r="U401">
        <v>31.3599</v>
      </c>
      <c r="V401">
        <v>0.31089951000372046</v>
      </c>
      <c r="W401">
        <v>-9.0685074922923284E-2</v>
      </c>
    </row>
    <row r="402" spans="1:23">
      <c r="A402">
        <v>1994</v>
      </c>
      <c r="B402" t="s">
        <v>10</v>
      </c>
      <c r="C402">
        <v>18</v>
      </c>
      <c r="D402">
        <v>45481.89220197573</v>
      </c>
      <c r="E402">
        <v>4002.804997580075</v>
      </c>
      <c r="F402">
        <v>10.725069552143587</v>
      </c>
      <c r="G402">
        <v>9.2124895722202282E-2</v>
      </c>
      <c r="H402">
        <v>2.1947646868906601</v>
      </c>
      <c r="I402">
        <v>3.5880981853516301</v>
      </c>
      <c r="J402">
        <v>180.95060378456498</v>
      </c>
      <c r="K402">
        <v>176.66794991070759</v>
      </c>
      <c r="L402">
        <v>3.4800000190734899</v>
      </c>
      <c r="M402">
        <v>2.3299999237060498</v>
      </c>
      <c r="Q402">
        <v>0</v>
      </c>
      <c r="R402">
        <v>1.5</v>
      </c>
      <c r="S402">
        <v>2</v>
      </c>
    </row>
    <row r="403" spans="1:23">
      <c r="A403">
        <v>1999</v>
      </c>
      <c r="B403" t="s">
        <v>10</v>
      </c>
      <c r="C403">
        <v>18</v>
      </c>
      <c r="D403">
        <v>51654.402795181864</v>
      </c>
      <c r="E403">
        <v>4069.9384035709882</v>
      </c>
      <c r="F403">
        <v>10.85233071380314</v>
      </c>
      <c r="G403">
        <v>8.2069105184128688E-2</v>
      </c>
      <c r="H403">
        <v>1.0251967647493401</v>
      </c>
      <c r="I403">
        <v>0.95857011049463903</v>
      </c>
      <c r="J403">
        <v>239.21692781578412</v>
      </c>
      <c r="K403">
        <v>232.89008878492544</v>
      </c>
      <c r="L403">
        <v>2.3900001049041699</v>
      </c>
      <c r="M403">
        <v>2.7599999904632599</v>
      </c>
      <c r="P403">
        <v>34.61114176546522</v>
      </c>
      <c r="Q403">
        <v>0</v>
      </c>
      <c r="S403">
        <v>1.75</v>
      </c>
      <c r="T403">
        <v>29.7882</v>
      </c>
      <c r="U403">
        <v>32.153799999999997</v>
      </c>
      <c r="W403">
        <v>-0.30754953637218402</v>
      </c>
    </row>
    <row r="404" spans="1:23">
      <c r="A404">
        <v>2005</v>
      </c>
      <c r="B404" t="s">
        <v>10</v>
      </c>
      <c r="C404">
        <v>18</v>
      </c>
      <c r="D404">
        <v>80289.696409953962</v>
      </c>
      <c r="E404">
        <v>4573.3453309656034</v>
      </c>
      <c r="F404">
        <v>11.293396578002742</v>
      </c>
      <c r="G404">
        <v>5.8647163500067379E-2</v>
      </c>
      <c r="H404">
        <v>2.4876966516408601</v>
      </c>
      <c r="I404">
        <v>2.2256791642889202</v>
      </c>
      <c r="J404">
        <v>297.77297422933071</v>
      </c>
      <c r="K404">
        <v>281.20839392821887</v>
      </c>
      <c r="L404">
        <v>4.4899997711181596</v>
      </c>
      <c r="M404">
        <v>5.1100001335143999</v>
      </c>
      <c r="P404">
        <v>39.39835864898545</v>
      </c>
      <c r="Q404">
        <v>36.704832043975628</v>
      </c>
      <c r="T404">
        <v>41.072299999999998</v>
      </c>
      <c r="U404">
        <v>36.435600000000001</v>
      </c>
    </row>
    <row r="405" spans="1:23">
      <c r="A405">
        <v>2002</v>
      </c>
      <c r="B405" t="s">
        <v>10</v>
      </c>
      <c r="C405">
        <v>18</v>
      </c>
      <c r="D405">
        <v>52930.641152264077</v>
      </c>
      <c r="E405">
        <v>4751.2202996593333</v>
      </c>
      <c r="F405">
        <v>10.87673767798978</v>
      </c>
      <c r="G405">
        <v>9.4050422387047306E-2</v>
      </c>
      <c r="H405">
        <v>2.0740861357164402</v>
      </c>
      <c r="I405">
        <v>2.6638211057910302</v>
      </c>
      <c r="J405">
        <v>258.843148263393</v>
      </c>
      <c r="K405">
        <v>271.34444879691711</v>
      </c>
      <c r="L405">
        <v>2.6199998855590798</v>
      </c>
      <c r="M405">
        <v>1.79999995231628</v>
      </c>
      <c r="P405">
        <v>28.047148644903082</v>
      </c>
      <c r="Q405">
        <v>33.055149350538834</v>
      </c>
      <c r="T405">
        <v>37.771900000000002</v>
      </c>
      <c r="U405">
        <v>39.979100000000003</v>
      </c>
      <c r="W405">
        <v>-0.27083287037240328</v>
      </c>
    </row>
    <row r="406" spans="1:23">
      <c r="A406">
        <v>2014</v>
      </c>
      <c r="B406" t="s">
        <v>10</v>
      </c>
      <c r="C406">
        <v>18</v>
      </c>
      <c r="D406">
        <v>118823.648368575</v>
      </c>
      <c r="E406">
        <v>5198.5154690148483</v>
      </c>
      <c r="F406">
        <v>11.685395726442339</v>
      </c>
      <c r="G406">
        <v>4.4735725330152576E-2</v>
      </c>
      <c r="H406">
        <v>0.628543985440705</v>
      </c>
      <c r="I406">
        <v>1.73403963519166</v>
      </c>
      <c r="J406">
        <v>392.8041835477506</v>
      </c>
      <c r="K406">
        <v>349.24193906350945</v>
      </c>
      <c r="L406">
        <v>5.8499999046325701</v>
      </c>
      <c r="M406">
        <v>5.8499999046325701</v>
      </c>
      <c r="P406">
        <v>19.273779865712186</v>
      </c>
      <c r="Q406">
        <v>18.309223944571059</v>
      </c>
      <c r="T406">
        <v>36.653300000000002</v>
      </c>
      <c r="U406">
        <v>36.763199999999998</v>
      </c>
      <c r="W406">
        <v>-0.23206371028207998</v>
      </c>
    </row>
    <row r="407" spans="1:23">
      <c r="A407">
        <v>2013</v>
      </c>
      <c r="B407" t="s">
        <v>10</v>
      </c>
      <c r="C407">
        <v>18</v>
      </c>
      <c r="D407">
        <v>113625.13289955996</v>
      </c>
      <c r="E407">
        <v>6876.1192765707092</v>
      </c>
      <c r="F407">
        <v>11.640660001112186</v>
      </c>
      <c r="G407">
        <v>6.2424310129680194E-2</v>
      </c>
      <c r="H407">
        <v>1.73403963519166</v>
      </c>
      <c r="I407">
        <v>2.6628416550801699</v>
      </c>
      <c r="J407">
        <v>349.24193906350945</v>
      </c>
      <c r="K407">
        <v>341.86202219595327</v>
      </c>
      <c r="L407">
        <v>5.8499999046325701</v>
      </c>
      <c r="M407">
        <v>5.1399998664856001</v>
      </c>
      <c r="P407">
        <v>18.309223944571059</v>
      </c>
      <c r="Q407">
        <v>19.307975569981807</v>
      </c>
      <c r="T407">
        <v>36.763199999999998</v>
      </c>
      <c r="U407">
        <v>36.376300000000001</v>
      </c>
      <c r="V407">
        <v>8.7342223648487691E-2</v>
      </c>
      <c r="W407">
        <v>1.40470593546274</v>
      </c>
    </row>
    <row r="408" spans="1:23">
      <c r="A408">
        <v>1995</v>
      </c>
      <c r="B408" t="s">
        <v>10</v>
      </c>
      <c r="C408">
        <v>18</v>
      </c>
      <c r="D408">
        <v>52831.252366067398</v>
      </c>
      <c r="E408">
        <v>7349.3601640916677</v>
      </c>
      <c r="F408">
        <v>10.874858195462613</v>
      </c>
      <c r="G408">
        <v>0.14978864331902564</v>
      </c>
      <c r="H408">
        <v>1.86769424969108</v>
      </c>
      <c r="I408">
        <v>2.1947646868906601</v>
      </c>
      <c r="J408">
        <v>184.61513497650162</v>
      </c>
      <c r="K408">
        <v>180.95060378456498</v>
      </c>
      <c r="L408">
        <v>2.9200000762939502</v>
      </c>
      <c r="M408">
        <v>3.4800000190734899</v>
      </c>
      <c r="Q408">
        <v>0</v>
      </c>
      <c r="R408">
        <v>1.5</v>
      </c>
      <c r="S408">
        <v>1.5</v>
      </c>
      <c r="W408">
        <v>0.60181005108480667</v>
      </c>
    </row>
    <row r="409" spans="1:23">
      <c r="A409">
        <v>2008</v>
      </c>
      <c r="B409" t="s">
        <v>10</v>
      </c>
      <c r="C409">
        <v>18</v>
      </c>
      <c r="D409">
        <v>114293.8433208702</v>
      </c>
      <c r="E409">
        <v>8275.3505301963596</v>
      </c>
      <c r="F409">
        <v>11.646527984122814</v>
      </c>
      <c r="G409">
        <v>7.5159165955660967E-2</v>
      </c>
      <c r="H409">
        <v>3.4018796302556602</v>
      </c>
      <c r="I409">
        <v>2.3124586178612798</v>
      </c>
      <c r="J409">
        <v>343.56182833030164</v>
      </c>
      <c r="K409">
        <v>332.50484932692012</v>
      </c>
      <c r="L409">
        <v>5.0599999427795401</v>
      </c>
      <c r="M409">
        <v>4.0700001716613796</v>
      </c>
      <c r="P409">
        <v>34.613341878925695</v>
      </c>
      <c r="Q409">
        <v>39.840830902766818</v>
      </c>
      <c r="T409">
        <v>30.615100000000002</v>
      </c>
      <c r="U409">
        <v>31.4925</v>
      </c>
    </row>
    <row r="410" spans="1:23">
      <c r="A410">
        <v>2006</v>
      </c>
      <c r="B410" t="s">
        <v>10</v>
      </c>
      <c r="C410">
        <v>18</v>
      </c>
      <c r="D410">
        <v>89739.711696130122</v>
      </c>
      <c r="E410">
        <v>9450.0152861761599</v>
      </c>
      <c r="F410">
        <v>11.404668666867472</v>
      </c>
      <c r="G410">
        <v>0.11127208886473028</v>
      </c>
      <c r="H410">
        <v>2.6663149457707198</v>
      </c>
      <c r="I410">
        <v>2.4876966516408601</v>
      </c>
      <c r="J410">
        <v>320.59826176566241</v>
      </c>
      <c r="K410">
        <v>297.77297422933071</v>
      </c>
      <c r="L410">
        <v>4.7300000190734899</v>
      </c>
      <c r="M410">
        <v>4.4899997711181596</v>
      </c>
      <c r="P410">
        <v>32.165346581199813</v>
      </c>
      <c r="Q410">
        <v>39.39835864898545</v>
      </c>
      <c r="T410">
        <v>39.3735</v>
      </c>
      <c r="U410">
        <v>41.072299999999998</v>
      </c>
    </row>
    <row r="411" spans="1:23">
      <c r="A411">
        <v>2004</v>
      </c>
      <c r="B411" t="s">
        <v>10</v>
      </c>
      <c r="C411">
        <v>18</v>
      </c>
      <c r="D411">
        <v>75716.351078988358</v>
      </c>
      <c r="E411">
        <v>10270.46604824769</v>
      </c>
      <c r="F411">
        <v>11.234749414502675</v>
      </c>
      <c r="G411">
        <v>0.14577051709316713</v>
      </c>
      <c r="H411">
        <v>2.2256791642889202</v>
      </c>
      <c r="I411">
        <v>2.0498403056351502</v>
      </c>
      <c r="J411">
        <v>281.20839392821887</v>
      </c>
      <c r="K411">
        <v>254.10105243703271</v>
      </c>
      <c r="L411">
        <v>5.1100001335143999</v>
      </c>
      <c r="M411">
        <v>3.6800000667571999</v>
      </c>
      <c r="P411">
        <v>36.704832043975628</v>
      </c>
      <c r="Q411">
        <v>26.651110029972564</v>
      </c>
      <c r="T411">
        <v>36.435600000000001</v>
      </c>
      <c r="U411">
        <v>38.376199999999997</v>
      </c>
      <c r="V411">
        <v>0.12028839905528808</v>
      </c>
      <c r="W411">
        <v>-8.8199965280399608E-3</v>
      </c>
    </row>
    <row r="412" spans="1:23">
      <c r="A412">
        <v>2011</v>
      </c>
      <c r="B412" t="s">
        <v>10</v>
      </c>
      <c r="C412">
        <v>18</v>
      </c>
      <c r="D412">
        <v>115761.50770509611</v>
      </c>
      <c r="E412">
        <v>10796.201626829134</v>
      </c>
      <c r="F412">
        <v>11.659287385625317</v>
      </c>
      <c r="G412">
        <v>9.7902229388031614E-2</v>
      </c>
      <c r="H412">
        <v>3.4106834106833999</v>
      </c>
      <c r="I412">
        <v>2.27367911621542</v>
      </c>
      <c r="J412">
        <v>323.44960734764277</v>
      </c>
      <c r="K412">
        <v>316.16140022756838</v>
      </c>
      <c r="L412">
        <v>4.9000000953674299</v>
      </c>
      <c r="M412">
        <v>4.3600001335143999</v>
      </c>
      <c r="P412">
        <v>21.262498951309507</v>
      </c>
      <c r="Q412">
        <v>23.206519340455952</v>
      </c>
      <c r="T412">
        <v>34.000100000000003</v>
      </c>
      <c r="U412">
        <v>33.624899999999997</v>
      </c>
      <c r="V412">
        <v>0.16579373976059789</v>
      </c>
      <c r="W412">
        <v>7.0127848476653362E-2</v>
      </c>
    </row>
    <row r="413" spans="1:23">
      <c r="A413">
        <v>2003</v>
      </c>
      <c r="B413" t="s">
        <v>10</v>
      </c>
      <c r="C413">
        <v>18</v>
      </c>
      <c r="D413">
        <v>65445.885030740668</v>
      </c>
      <c r="E413">
        <v>12515.243878476591</v>
      </c>
      <c r="F413">
        <v>11.088978897409508</v>
      </c>
      <c r="G413">
        <v>0.2122412194197274</v>
      </c>
      <c r="H413">
        <v>2.0498403056351502</v>
      </c>
      <c r="I413">
        <v>2.0740861357164402</v>
      </c>
      <c r="J413">
        <v>254.10105243703271</v>
      </c>
      <c r="K413">
        <v>258.843148263393</v>
      </c>
      <c r="L413">
        <v>3.6800000667571999</v>
      </c>
      <c r="M413">
        <v>2.6199998855590798</v>
      </c>
      <c r="P413">
        <v>26.651110029972564</v>
      </c>
      <c r="Q413">
        <v>28.047148644903082</v>
      </c>
      <c r="T413">
        <v>38.376199999999997</v>
      </c>
      <c r="U413">
        <v>37.771900000000002</v>
      </c>
      <c r="V413">
        <v>5.7573744305920736E-2</v>
      </c>
      <c r="W413">
        <v>0.14550178457526333</v>
      </c>
    </row>
    <row r="414" spans="1:23">
      <c r="A414">
        <v>2007</v>
      </c>
      <c r="B414" t="s">
        <v>10</v>
      </c>
      <c r="C414">
        <v>18</v>
      </c>
      <c r="D414">
        <v>106018.49279067384</v>
      </c>
      <c r="E414">
        <v>16278.781094543723</v>
      </c>
      <c r="F414">
        <v>11.571368818167153</v>
      </c>
      <c r="G414">
        <v>0.16670015129968085</v>
      </c>
      <c r="H414">
        <v>2.3124586178612798</v>
      </c>
      <c r="I414">
        <v>2.6663149457707198</v>
      </c>
      <c r="J414">
        <v>332.50484932692012</v>
      </c>
      <c r="K414">
        <v>320.59826176566241</v>
      </c>
      <c r="L414">
        <v>4.0700001716613796</v>
      </c>
      <c r="M414">
        <v>4.7300000190734899</v>
      </c>
      <c r="P414">
        <v>39.840830902766818</v>
      </c>
      <c r="Q414">
        <v>32.165346581199813</v>
      </c>
      <c r="T414">
        <v>31.4925</v>
      </c>
      <c r="U414">
        <v>39.3735</v>
      </c>
      <c r="W414">
        <v>0.24222533841602001</v>
      </c>
    </row>
    <row r="415" spans="1:23">
      <c r="A415">
        <v>1993</v>
      </c>
      <c r="B415" t="s">
        <v>10</v>
      </c>
      <c r="C415">
        <v>18</v>
      </c>
      <c r="D415">
        <v>41479.087204395655</v>
      </c>
      <c r="E415" t="s">
        <v>141</v>
      </c>
      <c r="F415">
        <v>10.632944656421385</v>
      </c>
      <c r="G415" t="s">
        <v>141</v>
      </c>
      <c r="H415">
        <v>3.5880981853516301</v>
      </c>
      <c r="I415" t="s">
        <v>141</v>
      </c>
      <c r="J415">
        <v>176.66794991070759</v>
      </c>
      <c r="K415" t="s">
        <v>141</v>
      </c>
      <c r="L415">
        <v>2.3299999237060498</v>
      </c>
      <c r="M415" t="s">
        <v>141</v>
      </c>
      <c r="Q415" t="s">
        <v>141</v>
      </c>
      <c r="R415">
        <v>2</v>
      </c>
      <c r="S415" t="s">
        <v>141</v>
      </c>
      <c r="U415" t="s">
        <v>141</v>
      </c>
      <c r="W415">
        <v>1.0183371510450066</v>
      </c>
    </row>
    <row r="416" spans="1:23">
      <c r="A416">
        <v>2015</v>
      </c>
      <c r="B416" t="s">
        <v>9</v>
      </c>
      <c r="C416">
        <v>19</v>
      </c>
      <c r="D416">
        <v>23715.534144291549</v>
      </c>
      <c r="E416">
        <v>-2096.3438603787035</v>
      </c>
      <c r="F416">
        <v>10.073885561536487</v>
      </c>
      <c r="G416">
        <v>-8.4704491205201293E-2</v>
      </c>
      <c r="H416">
        <v>1.1005482637893</v>
      </c>
      <c r="I416">
        <v>0.31030647218172902</v>
      </c>
      <c r="J416">
        <v>272.3983822055593</v>
      </c>
      <c r="K416">
        <v>285.74109923987214</v>
      </c>
      <c r="L416">
        <v>5.3899998664856001</v>
      </c>
      <c r="M416">
        <v>5.8000001907348597</v>
      </c>
      <c r="N416">
        <v>37.465329964101834</v>
      </c>
      <c r="O416">
        <v>39.415119306620824</v>
      </c>
      <c r="P416">
        <v>28.656046931822381</v>
      </c>
      <c r="Q416">
        <v>27.503489620392411</v>
      </c>
      <c r="T416">
        <v>90.790300000000002</v>
      </c>
      <c r="U416">
        <v>89.536900000000003</v>
      </c>
      <c r="V416">
        <v>-0.20758823829102935</v>
      </c>
      <c r="W416">
        <v>-0.28454613508142074</v>
      </c>
    </row>
    <row r="417" spans="1:23">
      <c r="A417">
        <v>2009</v>
      </c>
      <c r="B417" t="s">
        <v>9</v>
      </c>
      <c r="C417">
        <v>19</v>
      </c>
      <c r="D417">
        <v>20675.582586206434</v>
      </c>
      <c r="E417">
        <v>-1253.1180878498089</v>
      </c>
      <c r="F417">
        <v>9.9367086977878269</v>
      </c>
      <c r="G417">
        <v>-5.8842893079782854E-2</v>
      </c>
      <c r="H417">
        <v>2.0843274608234199</v>
      </c>
      <c r="I417">
        <v>4.25862171897076</v>
      </c>
      <c r="J417">
        <v>296.97488026585859</v>
      </c>
      <c r="K417">
        <v>297.20169040742735</v>
      </c>
      <c r="L417">
        <v>6.8899998664856001</v>
      </c>
      <c r="M417">
        <v>5.9800000190734899</v>
      </c>
      <c r="N417">
        <v>41.591600690711225</v>
      </c>
      <c r="O417">
        <v>42.018372574934325</v>
      </c>
      <c r="P417">
        <v>13.953931520226655</v>
      </c>
      <c r="Q417">
        <v>19.702996640825436</v>
      </c>
      <c r="T417">
        <v>89.419700000000006</v>
      </c>
      <c r="U417">
        <v>91.039100000000005</v>
      </c>
      <c r="V417">
        <v>-0.17601366084164263</v>
      </c>
    </row>
    <row r="418" spans="1:23">
      <c r="A418">
        <v>2012</v>
      </c>
      <c r="B418" t="s">
        <v>9</v>
      </c>
      <c r="C418">
        <v>19</v>
      </c>
      <c r="D418">
        <v>21916.972206135761</v>
      </c>
      <c r="E418">
        <v>-918.40462236370513</v>
      </c>
      <c r="F418">
        <v>9.9950166022390956</v>
      </c>
      <c r="G418">
        <v>-4.1049625477233675E-2</v>
      </c>
      <c r="H418">
        <v>2.3758205776038199</v>
      </c>
      <c r="I418">
        <v>2.9629852819287801</v>
      </c>
      <c r="J418">
        <v>325.99824699365337</v>
      </c>
      <c r="K418">
        <v>318.4454884195805</v>
      </c>
      <c r="L418">
        <v>6.3099999427795401</v>
      </c>
      <c r="M418">
        <v>6.3800001144409197</v>
      </c>
      <c r="N418">
        <v>41.083450840208471</v>
      </c>
      <c r="O418">
        <v>40.276411505398599</v>
      </c>
      <c r="P418">
        <v>20.401371096335826</v>
      </c>
      <c r="Q418">
        <v>19.94034291372337</v>
      </c>
      <c r="T418">
        <v>86.7166</v>
      </c>
      <c r="U418">
        <v>87.562799999999996</v>
      </c>
      <c r="V418">
        <v>-0.19967069736226997</v>
      </c>
      <c r="W418">
        <v>-0.26805428623787336</v>
      </c>
    </row>
    <row r="419" spans="1:23">
      <c r="A419">
        <v>2001</v>
      </c>
      <c r="B419" t="s">
        <v>9</v>
      </c>
      <c r="C419">
        <v>19</v>
      </c>
      <c r="D419">
        <v>11021.786355464112</v>
      </c>
      <c r="E419">
        <v>-17.270151986956989</v>
      </c>
      <c r="F419">
        <v>9.30762917079171</v>
      </c>
      <c r="G419">
        <v>-1.5656841057474224E-3</v>
      </c>
      <c r="H419">
        <v>2.9294924432410099</v>
      </c>
      <c r="I419">
        <v>2.3695928753181201</v>
      </c>
      <c r="J419">
        <v>218.66067692849745</v>
      </c>
      <c r="K419">
        <v>245.86224942547048</v>
      </c>
      <c r="L419">
        <v>7.1100001335143999</v>
      </c>
      <c r="M419">
        <v>6.3200001716613796</v>
      </c>
      <c r="N419">
        <v>87.156862218566275</v>
      </c>
      <c r="O419">
        <v>82.869065931337502</v>
      </c>
      <c r="P419">
        <v>17.658522238516401</v>
      </c>
      <c r="Q419">
        <v>17.901872222168677</v>
      </c>
      <c r="R419">
        <v>1.6446099999999999</v>
      </c>
      <c r="S419">
        <v>2.41</v>
      </c>
      <c r="T419">
        <v>92.869399999999999</v>
      </c>
      <c r="U419">
        <v>90.223500000000001</v>
      </c>
      <c r="V419">
        <v>-0.17556142563389665</v>
      </c>
      <c r="W419">
        <v>-0.26490292765519996</v>
      </c>
    </row>
    <row r="420" spans="1:23">
      <c r="A420">
        <v>1997</v>
      </c>
      <c r="B420" t="s">
        <v>9</v>
      </c>
      <c r="C420">
        <v>19</v>
      </c>
      <c r="D420">
        <v>9679.8828569777543</v>
      </c>
      <c r="E420">
        <v>282.08193863051747</v>
      </c>
      <c r="F420">
        <v>9.1778050786455143</v>
      </c>
      <c r="G420">
        <v>2.9574082613462949E-2</v>
      </c>
      <c r="H420">
        <v>3.1120779195327399</v>
      </c>
      <c r="I420">
        <v>2.05400000000007</v>
      </c>
      <c r="J420">
        <v>226.10835959777881</v>
      </c>
      <c r="K420">
        <v>237.57005604483589</v>
      </c>
      <c r="L420">
        <v>6.9060001373290998</v>
      </c>
      <c r="M420">
        <v>7.1919999122619602</v>
      </c>
      <c r="N420">
        <v>93.17689369264906</v>
      </c>
      <c r="O420">
        <v>98.165495670082137</v>
      </c>
      <c r="P420">
        <v>21.271098473590534</v>
      </c>
      <c r="Q420">
        <v>19.816668980655468</v>
      </c>
      <c r="R420">
        <v>3.29</v>
      </c>
      <c r="S420">
        <v>3.43</v>
      </c>
      <c r="T420">
        <v>91.366299999999995</v>
      </c>
      <c r="U420">
        <v>90.789599999999993</v>
      </c>
      <c r="V420">
        <v>-0.27956124621457062</v>
      </c>
      <c r="W420" t="s">
        <v>141</v>
      </c>
    </row>
    <row r="421" spans="1:23">
      <c r="A421">
        <v>1996</v>
      </c>
      <c r="B421" t="s">
        <v>9</v>
      </c>
      <c r="C421">
        <v>19</v>
      </c>
      <c r="D421">
        <v>9397.8009183472368</v>
      </c>
      <c r="E421">
        <v>283.4428531338126</v>
      </c>
      <c r="F421">
        <v>9.1482309960320514</v>
      </c>
      <c r="G421">
        <v>3.0624737596429696E-2</v>
      </c>
      <c r="H421">
        <v>2.05400000000007</v>
      </c>
      <c r="I421">
        <v>4.4266455028665597</v>
      </c>
      <c r="J421">
        <v>237.57005604483589</v>
      </c>
      <c r="K421">
        <v>253.97667020148464</v>
      </c>
      <c r="L421">
        <v>7.1919999122619602</v>
      </c>
      <c r="M421">
        <v>6.0749998092651403</v>
      </c>
      <c r="N421">
        <v>98.165495670082137</v>
      </c>
      <c r="O421">
        <v>94.376757579747277</v>
      </c>
      <c r="P421">
        <v>19.816668980655468</v>
      </c>
      <c r="Q421">
        <v>24.332906767688534</v>
      </c>
      <c r="R421">
        <v>3.43</v>
      </c>
      <c r="S421">
        <v>2.99</v>
      </c>
      <c r="T421">
        <v>90.789599999999993</v>
      </c>
      <c r="V421">
        <v>-0.29305076249387474</v>
      </c>
    </row>
    <row r="422" spans="1:23">
      <c r="A422">
        <v>2000</v>
      </c>
      <c r="B422" t="s">
        <v>9</v>
      </c>
      <c r="C422">
        <v>19</v>
      </c>
      <c r="D422">
        <v>11039.056507451069</v>
      </c>
      <c r="E422">
        <v>390.067611439541</v>
      </c>
      <c r="F422">
        <v>9.3091948548974575</v>
      </c>
      <c r="G422">
        <v>3.5974627608551302E-2</v>
      </c>
      <c r="H422">
        <v>2.3695928753181201</v>
      </c>
      <c r="I422">
        <v>2.1347688880638498</v>
      </c>
      <c r="J422">
        <v>245.86224942547048</v>
      </c>
      <c r="K422">
        <v>227.01624468723111</v>
      </c>
      <c r="L422">
        <v>6.3200001716613796</v>
      </c>
      <c r="M422">
        <v>7.0809998512268102</v>
      </c>
      <c r="N422">
        <v>82.869065931337502</v>
      </c>
      <c r="O422">
        <v>89.159042996396707</v>
      </c>
      <c r="P422">
        <v>17.901872222168677</v>
      </c>
      <c r="Q422">
        <v>21.019337333501952</v>
      </c>
      <c r="R422">
        <v>2.41</v>
      </c>
      <c r="S422">
        <v>2.62</v>
      </c>
      <c r="T422">
        <v>90.223500000000001</v>
      </c>
      <c r="U422">
        <v>93.558099999999996</v>
      </c>
      <c r="V422">
        <v>-0.14954158749498733</v>
      </c>
      <c r="W422">
        <v>2.0010915065816686E-2</v>
      </c>
    </row>
    <row r="423" spans="1:23">
      <c r="A423">
        <v>2010</v>
      </c>
      <c r="B423" t="s">
        <v>9</v>
      </c>
      <c r="C423">
        <v>19</v>
      </c>
      <c r="D423">
        <v>21087.794693103646</v>
      </c>
      <c r="E423">
        <v>412.21210689721192</v>
      </c>
      <c r="F423">
        <v>9.9564497015332769</v>
      </c>
      <c r="G423">
        <v>1.9741003745449959E-2</v>
      </c>
      <c r="H423">
        <v>1.51563513618533</v>
      </c>
      <c r="I423">
        <v>2.0843274608234199</v>
      </c>
      <c r="J423">
        <v>307.42177437684677</v>
      </c>
      <c r="K423">
        <v>296.97488026585859</v>
      </c>
      <c r="L423">
        <v>6.8499999046325701</v>
      </c>
      <c r="M423">
        <v>6.8899998664856001</v>
      </c>
      <c r="N423">
        <v>40.646170164406392</v>
      </c>
      <c r="O423">
        <v>41.591600690711225</v>
      </c>
      <c r="P423">
        <v>18.617208890565077</v>
      </c>
      <c r="Q423">
        <v>13.953931520226655</v>
      </c>
      <c r="T423">
        <v>87.503699999999995</v>
      </c>
      <c r="U423">
        <v>89.419700000000006</v>
      </c>
      <c r="V423">
        <v>-0.16870150901637002</v>
      </c>
      <c r="W423">
        <v>-0.27875047757791999</v>
      </c>
    </row>
    <row r="424" spans="1:23">
      <c r="A424">
        <v>1999</v>
      </c>
      <c r="B424" t="s">
        <v>9</v>
      </c>
      <c r="C424">
        <v>19</v>
      </c>
      <c r="D424">
        <v>10648.988896011528</v>
      </c>
      <c r="E424">
        <v>465.31290630379226</v>
      </c>
      <c r="F424">
        <v>9.2732202272889062</v>
      </c>
      <c r="G424">
        <v>4.4678903179576679E-2</v>
      </c>
      <c r="H424">
        <v>2.1347688880638498</v>
      </c>
      <c r="I424">
        <v>2.3852513541765901</v>
      </c>
      <c r="J424">
        <v>227.01624468723111</v>
      </c>
      <c r="K424">
        <v>223.30657653851569</v>
      </c>
      <c r="L424">
        <v>7.0809998512268102</v>
      </c>
      <c r="M424">
        <v>7.3099999427795401</v>
      </c>
      <c r="N424">
        <v>89.159042996396707</v>
      </c>
      <c r="O424">
        <v>91.057932116725325</v>
      </c>
      <c r="P424">
        <v>21.019337333501952</v>
      </c>
      <c r="Q424">
        <v>18.998662934530923</v>
      </c>
      <c r="R424">
        <v>2.62</v>
      </c>
      <c r="S424">
        <v>3.42</v>
      </c>
      <c r="T424">
        <v>93.558099999999996</v>
      </c>
      <c r="U424">
        <v>90.7483</v>
      </c>
      <c r="V424">
        <v>-0.203176500376444</v>
      </c>
      <c r="W424">
        <v>-0.11720450937843996</v>
      </c>
    </row>
    <row r="425" spans="1:23">
      <c r="A425">
        <v>1998</v>
      </c>
      <c r="B425" t="s">
        <v>9</v>
      </c>
      <c r="C425">
        <v>19</v>
      </c>
      <c r="D425">
        <v>10183.675989707735</v>
      </c>
      <c r="E425">
        <v>503.79313272998115</v>
      </c>
      <c r="F425">
        <v>9.2285413241093295</v>
      </c>
      <c r="G425">
        <v>5.0736245463815166E-2</v>
      </c>
      <c r="H425">
        <v>2.3852513541765901</v>
      </c>
      <c r="I425">
        <v>3.1120779195327399</v>
      </c>
      <c r="J425">
        <v>223.30657653851569</v>
      </c>
      <c r="K425">
        <v>226.10835959777881</v>
      </c>
      <c r="L425">
        <v>7.3099999427795401</v>
      </c>
      <c r="M425">
        <v>6.9060001373290998</v>
      </c>
      <c r="N425">
        <v>91.057932116725325</v>
      </c>
      <c r="O425">
        <v>93.17689369264906</v>
      </c>
      <c r="P425">
        <v>18.998662934530923</v>
      </c>
      <c r="Q425">
        <v>21.271098473590534</v>
      </c>
      <c r="R425">
        <v>3.42</v>
      </c>
      <c r="S425">
        <v>3.29</v>
      </c>
      <c r="T425">
        <v>90.7483</v>
      </c>
      <c r="U425">
        <v>91.366299999999995</v>
      </c>
      <c r="V425">
        <v>-0.26375417685320984</v>
      </c>
    </row>
    <row r="426" spans="1:23">
      <c r="A426">
        <v>1994</v>
      </c>
      <c r="B426" t="s">
        <v>9</v>
      </c>
      <c r="C426">
        <v>19</v>
      </c>
      <c r="D426">
        <v>8000.5180045223206</v>
      </c>
      <c r="E426">
        <v>704.20786096843494</v>
      </c>
      <c r="F426">
        <v>8.9872615691310358</v>
      </c>
      <c r="G426">
        <v>9.2137529569553678E-2</v>
      </c>
      <c r="H426">
        <v>4.1299218163825602</v>
      </c>
      <c r="I426">
        <v>4.1448195418049103</v>
      </c>
      <c r="J426">
        <v>181.70194942774989</v>
      </c>
      <c r="K426">
        <v>178.90543482004921</v>
      </c>
      <c r="L426">
        <v>7.4670000076293901</v>
      </c>
      <c r="M426">
        <v>7.0329999923706099</v>
      </c>
      <c r="N426">
        <v>70.526775190949806</v>
      </c>
      <c r="O426">
        <v>69.971418371212579</v>
      </c>
      <c r="P426">
        <v>25.911816079084833</v>
      </c>
      <c r="Q426">
        <v>26.638867150022683</v>
      </c>
      <c r="R426">
        <v>4</v>
      </c>
      <c r="S426">
        <v>4</v>
      </c>
      <c r="W426">
        <v>-0.18235140684551998</v>
      </c>
    </row>
    <row r="427" spans="1:23">
      <c r="A427">
        <v>2005</v>
      </c>
      <c r="B427" t="s">
        <v>9</v>
      </c>
      <c r="C427">
        <v>19</v>
      </c>
      <c r="D427">
        <v>15835.346668788297</v>
      </c>
      <c r="E427">
        <v>726.29170039237215</v>
      </c>
      <c r="F427">
        <v>9.66999985129946</v>
      </c>
      <c r="G427">
        <v>4.6950341443533716E-2</v>
      </c>
      <c r="H427">
        <v>3.0079665245031499</v>
      </c>
      <c r="I427">
        <v>2.7908284806775501</v>
      </c>
      <c r="J427">
        <v>211.18803601641349</v>
      </c>
      <c r="K427">
        <v>208.25731426692963</v>
      </c>
      <c r="L427">
        <v>6.9200000762939498</v>
      </c>
      <c r="M427">
        <v>7.3200001716613796</v>
      </c>
      <c r="N427">
        <v>93.170270038027951</v>
      </c>
      <c r="O427">
        <v>94.832087555035471</v>
      </c>
      <c r="P427">
        <v>16.391057964077856</v>
      </c>
      <c r="Q427">
        <v>16.584440557479031</v>
      </c>
      <c r="R427">
        <v>2.62</v>
      </c>
      <c r="S427">
        <v>2.73</v>
      </c>
      <c r="T427">
        <v>91.166799999999995</v>
      </c>
      <c r="U427">
        <v>90.901300000000006</v>
      </c>
      <c r="V427">
        <v>-0.1325898886957993</v>
      </c>
      <c r="W427">
        <v>-0.14003351689707</v>
      </c>
    </row>
    <row r="428" spans="1:23">
      <c r="A428">
        <v>2002</v>
      </c>
      <c r="B428" t="s">
        <v>9</v>
      </c>
      <c r="C428">
        <v>19</v>
      </c>
      <c r="D428">
        <v>11843.939020056343</v>
      </c>
      <c r="E428">
        <v>822.1526645922313</v>
      </c>
      <c r="F428">
        <v>9.3795715406145383</v>
      </c>
      <c r="G428">
        <v>7.1942369822828311E-2</v>
      </c>
      <c r="H428">
        <v>2.1884904806055001</v>
      </c>
      <c r="I428">
        <v>2.9294924432410099</v>
      </c>
      <c r="J428">
        <v>218.85290889132824</v>
      </c>
      <c r="K428">
        <v>218.66067692849745</v>
      </c>
      <c r="L428">
        <v>6.9000000953674299</v>
      </c>
      <c r="M428">
        <v>7.1100001335143999</v>
      </c>
      <c r="N428">
        <v>86.71561084763799</v>
      </c>
      <c r="O428">
        <v>87.156862218566275</v>
      </c>
      <c r="P428">
        <v>20.050112778222186</v>
      </c>
      <c r="Q428">
        <v>17.658522238516401</v>
      </c>
      <c r="R428">
        <v>1.7423200000000001</v>
      </c>
      <c r="S428">
        <v>1.6446099999999999</v>
      </c>
      <c r="T428">
        <v>91.865499999999997</v>
      </c>
      <c r="U428">
        <v>92.869399999999999</v>
      </c>
      <c r="V428">
        <v>-0.2153040967710933</v>
      </c>
      <c r="W428">
        <v>0.16718608687118666</v>
      </c>
    </row>
    <row r="429" spans="1:23">
      <c r="A429">
        <v>2006</v>
      </c>
      <c r="B429" t="s">
        <v>9</v>
      </c>
      <c r="C429">
        <v>19</v>
      </c>
      <c r="D429">
        <v>16671.567199263762</v>
      </c>
      <c r="E429">
        <v>836.22053047546433</v>
      </c>
      <c r="F429">
        <v>9.7214599844790754</v>
      </c>
      <c r="G429">
        <v>5.1460133179615397E-2</v>
      </c>
      <c r="H429">
        <v>2.7737800648147202</v>
      </c>
      <c r="I429">
        <v>3.0079665245031499</v>
      </c>
      <c r="J429">
        <v>250.28499285197086</v>
      </c>
      <c r="K429">
        <v>211.18803601641349</v>
      </c>
      <c r="L429">
        <v>6.8000001907348597</v>
      </c>
      <c r="M429">
        <v>6.9200000762939498</v>
      </c>
      <c r="N429">
        <v>93.437234259422837</v>
      </c>
      <c r="O429">
        <v>93.170270038027951</v>
      </c>
      <c r="P429">
        <v>14.118182180654133</v>
      </c>
      <c r="Q429">
        <v>16.391057964077856</v>
      </c>
      <c r="R429">
        <v>2.67</v>
      </c>
      <c r="S429">
        <v>2.62</v>
      </c>
      <c r="T429">
        <v>81.049000000000007</v>
      </c>
      <c r="U429">
        <v>91.166799999999995</v>
      </c>
      <c r="V429">
        <v>-9.0685074922923284E-2</v>
      </c>
      <c r="W429">
        <v>-1.0866231167606636E-2</v>
      </c>
    </row>
    <row r="430" spans="1:23">
      <c r="A430">
        <v>1995</v>
      </c>
      <c r="B430" t="s">
        <v>9</v>
      </c>
      <c r="C430">
        <v>19</v>
      </c>
      <c r="D430">
        <v>9114.3580652134242</v>
      </c>
      <c r="E430">
        <v>1113.8400606911036</v>
      </c>
      <c r="F430">
        <v>9.1176062584356217</v>
      </c>
      <c r="G430">
        <v>0.13034468930458587</v>
      </c>
      <c r="H430">
        <v>4.4266455028665597</v>
      </c>
      <c r="I430">
        <v>4.1299218163825602</v>
      </c>
      <c r="J430">
        <v>253.97667020148464</v>
      </c>
      <c r="K430">
        <v>181.70194942774989</v>
      </c>
      <c r="L430">
        <v>6.0749998092651403</v>
      </c>
      <c r="M430">
        <v>7.4670000076293901</v>
      </c>
      <c r="N430">
        <v>94.376757579747277</v>
      </c>
      <c r="O430">
        <v>70.526775190949806</v>
      </c>
      <c r="P430">
        <v>24.332906767688534</v>
      </c>
      <c r="Q430">
        <v>25.911816079084833</v>
      </c>
      <c r="R430">
        <v>2.99</v>
      </c>
      <c r="S430">
        <v>4</v>
      </c>
      <c r="W430">
        <v>-0.27795048972619979</v>
      </c>
    </row>
    <row r="431" spans="1:23">
      <c r="A431">
        <v>2004</v>
      </c>
      <c r="B431" t="s">
        <v>9</v>
      </c>
      <c r="C431">
        <v>19</v>
      </c>
      <c r="D431">
        <v>15109.054968395925</v>
      </c>
      <c r="E431">
        <v>1419.0649804049426</v>
      </c>
      <c r="F431">
        <v>9.6230495098559263</v>
      </c>
      <c r="G431">
        <v>9.8629322911099493E-2</v>
      </c>
      <c r="H431">
        <v>2.7908284806775501</v>
      </c>
      <c r="I431">
        <v>1.3038377744259999</v>
      </c>
      <c r="J431">
        <v>208.25731426692963</v>
      </c>
      <c r="K431">
        <v>214.57234029240618</v>
      </c>
      <c r="L431">
        <v>7.3200001716613796</v>
      </c>
      <c r="M431">
        <v>7.4899997711181596</v>
      </c>
      <c r="N431">
        <v>94.832087555035471</v>
      </c>
      <c r="O431">
        <v>97.789229975673251</v>
      </c>
      <c r="P431">
        <v>16.584440557479031</v>
      </c>
      <c r="Q431">
        <v>18.586143028240354</v>
      </c>
      <c r="R431">
        <v>2.73</v>
      </c>
      <c r="S431">
        <v>2.44</v>
      </c>
      <c r="T431">
        <v>90.901300000000006</v>
      </c>
      <c r="U431">
        <v>87.472999999999999</v>
      </c>
      <c r="V431">
        <v>-0.18170247306785195</v>
      </c>
    </row>
    <row r="432" spans="1:23">
      <c r="A432">
        <v>2011</v>
      </c>
      <c r="B432" t="s">
        <v>9</v>
      </c>
      <c r="C432">
        <v>19</v>
      </c>
      <c r="D432">
        <v>22835.376828499466</v>
      </c>
      <c r="E432">
        <v>1747.5821353958199</v>
      </c>
      <c r="F432">
        <v>10.036066227716329</v>
      </c>
      <c r="G432">
        <v>7.9616526183052372E-2</v>
      </c>
      <c r="H432">
        <v>2.9629852819287801</v>
      </c>
      <c r="I432">
        <v>1.51563513618533</v>
      </c>
      <c r="J432">
        <v>318.4454884195805</v>
      </c>
      <c r="K432">
        <v>307.42177437684677</v>
      </c>
      <c r="L432">
        <v>6.3800001144409197</v>
      </c>
      <c r="M432">
        <v>6.8499999046325701</v>
      </c>
      <c r="N432">
        <v>40.276411505398599</v>
      </c>
      <c r="O432">
        <v>40.646170164406392</v>
      </c>
      <c r="P432">
        <v>19.94034291372337</v>
      </c>
      <c r="Q432">
        <v>18.617208890565077</v>
      </c>
      <c r="T432">
        <v>87.562799999999996</v>
      </c>
      <c r="U432">
        <v>87.503699999999995</v>
      </c>
      <c r="V432">
        <v>-0.18510411420059003</v>
      </c>
      <c r="W432">
        <v>-0.2153040967710933</v>
      </c>
    </row>
    <row r="433" spans="1:23">
      <c r="A433">
        <v>2003</v>
      </c>
      <c r="B433" t="s">
        <v>9</v>
      </c>
      <c r="C433">
        <v>19</v>
      </c>
      <c r="D433">
        <v>13689.989987990983</v>
      </c>
      <c r="E433">
        <v>1846.0509679346396</v>
      </c>
      <c r="F433">
        <v>9.5244201869448268</v>
      </c>
      <c r="G433">
        <v>0.14484864633028849</v>
      </c>
      <c r="H433">
        <v>1.3038377744259999</v>
      </c>
      <c r="I433">
        <v>2.1884904806055001</v>
      </c>
      <c r="J433">
        <v>214.57234029240618</v>
      </c>
      <c r="K433">
        <v>218.85290889132824</v>
      </c>
      <c r="L433">
        <v>7.4899997711181596</v>
      </c>
      <c r="M433">
        <v>6.9000000953674299</v>
      </c>
      <c r="N433">
        <v>97.789229975673251</v>
      </c>
      <c r="O433">
        <v>86.71561084763799</v>
      </c>
      <c r="P433">
        <v>18.586143028240354</v>
      </c>
      <c r="Q433">
        <v>20.050112778222186</v>
      </c>
      <c r="R433">
        <v>2.44</v>
      </c>
      <c r="S433">
        <v>1.7423200000000001</v>
      </c>
      <c r="T433">
        <v>87.472999999999999</v>
      </c>
      <c r="U433">
        <v>91.865499999999997</v>
      </c>
      <c r="V433">
        <v>-0.21155222731509396</v>
      </c>
      <c r="W433">
        <v>-0.1918872510500533</v>
      </c>
    </row>
    <row r="434" spans="1:23">
      <c r="A434">
        <v>2013</v>
      </c>
      <c r="B434" t="s">
        <v>9</v>
      </c>
      <c r="C434">
        <v>19</v>
      </c>
      <c r="D434">
        <v>23820.363405270553</v>
      </c>
      <c r="E434">
        <v>1903.3911991347923</v>
      </c>
      <c r="F434">
        <v>10.078296099101502</v>
      </c>
      <c r="G434">
        <v>8.3279496862406432E-2</v>
      </c>
      <c r="H434">
        <v>1.1802843636654801</v>
      </c>
      <c r="I434">
        <v>2.3758205776038199</v>
      </c>
      <c r="J434">
        <v>307.80397020472344</v>
      </c>
      <c r="K434">
        <v>325.99824699365337</v>
      </c>
      <c r="L434">
        <v>6.3899998664856001</v>
      </c>
      <c r="M434">
        <v>6.3099999427795401</v>
      </c>
      <c r="N434">
        <v>40.778249605506481</v>
      </c>
      <c r="O434">
        <v>41.083450840208471</v>
      </c>
      <c r="P434">
        <v>22.932994849078796</v>
      </c>
      <c r="Q434">
        <v>20.401371096335826</v>
      </c>
      <c r="T434">
        <v>86.128399999999999</v>
      </c>
      <c r="U434">
        <v>86.7166</v>
      </c>
      <c r="V434">
        <v>-0.1918872510500533</v>
      </c>
      <c r="W434">
        <v>0.29460925649937658</v>
      </c>
    </row>
    <row r="435" spans="1:23">
      <c r="A435">
        <v>2014</v>
      </c>
      <c r="B435" t="s">
        <v>9</v>
      </c>
      <c r="C435">
        <v>19</v>
      </c>
      <c r="D435">
        <v>25811.878004670252</v>
      </c>
      <c r="E435">
        <v>1991.5145993996994</v>
      </c>
      <c r="F435">
        <v>10.158590052741689</v>
      </c>
      <c r="G435">
        <v>8.0293953640186544E-2</v>
      </c>
      <c r="H435">
        <v>0.31030647218172902</v>
      </c>
      <c r="I435">
        <v>1.1802843636654801</v>
      </c>
      <c r="J435">
        <v>285.74109923987214</v>
      </c>
      <c r="K435">
        <v>307.80397020472344</v>
      </c>
      <c r="L435">
        <v>5.8000001907348597</v>
      </c>
      <c r="M435">
        <v>6.3899998664856001</v>
      </c>
      <c r="N435">
        <v>39.415119306620824</v>
      </c>
      <c r="O435">
        <v>40.778249605506481</v>
      </c>
      <c r="P435">
        <v>27.503489620392411</v>
      </c>
      <c r="Q435">
        <v>22.932994849078796</v>
      </c>
      <c r="T435">
        <v>89.536900000000003</v>
      </c>
      <c r="U435">
        <v>86.128399999999999</v>
      </c>
      <c r="V435">
        <v>-0.20668431377168597</v>
      </c>
      <c r="W435">
        <v>1.1680095051952399</v>
      </c>
    </row>
    <row r="436" spans="1:23">
      <c r="A436">
        <v>2008</v>
      </c>
      <c r="B436" t="s">
        <v>9</v>
      </c>
      <c r="C436">
        <v>19</v>
      </c>
      <c r="D436">
        <v>21928.700674056243</v>
      </c>
      <c r="E436">
        <v>2553.1310726932606</v>
      </c>
      <c r="F436">
        <v>9.9955515908676098</v>
      </c>
      <c r="G436">
        <v>0.12378333829817301</v>
      </c>
      <c r="H436">
        <v>4.25862171897076</v>
      </c>
      <c r="I436">
        <v>1.2492192379762499</v>
      </c>
      <c r="J436">
        <v>297.20169040742735</v>
      </c>
      <c r="K436">
        <v>258.50976986539297</v>
      </c>
      <c r="L436">
        <v>5.9800000190734899</v>
      </c>
      <c r="M436">
        <v>6.4699997901916504</v>
      </c>
      <c r="N436">
        <v>42.018372574934325</v>
      </c>
      <c r="O436">
        <v>92.021516815537183</v>
      </c>
      <c r="P436">
        <v>19.702996640825436</v>
      </c>
      <c r="Q436">
        <v>17.933647214706902</v>
      </c>
      <c r="T436">
        <v>91.039100000000005</v>
      </c>
      <c r="U436">
        <v>90.819199999999995</v>
      </c>
      <c r="V436">
        <v>-0.14190915017540065</v>
      </c>
    </row>
    <row r="437" spans="1:23">
      <c r="A437">
        <v>2007</v>
      </c>
      <c r="B437" t="s">
        <v>9</v>
      </c>
      <c r="C437">
        <v>19</v>
      </c>
      <c r="D437">
        <v>19375.569601362982</v>
      </c>
      <c r="E437">
        <v>2704.0024020992205</v>
      </c>
      <c r="F437">
        <v>9.8717682525694368</v>
      </c>
      <c r="G437">
        <v>0.15030826809036135</v>
      </c>
      <c r="H437">
        <v>1.2492192379762499</v>
      </c>
      <c r="I437">
        <v>2.7737800648147202</v>
      </c>
      <c r="J437">
        <v>258.50976986539297</v>
      </c>
      <c r="K437">
        <v>250.28499285197086</v>
      </c>
      <c r="L437">
        <v>6.4699997901916504</v>
      </c>
      <c r="M437">
        <v>6.8000001907348597</v>
      </c>
      <c r="N437">
        <v>92.021516815537183</v>
      </c>
      <c r="O437">
        <v>93.437234259422837</v>
      </c>
      <c r="P437">
        <v>17.933647214706902</v>
      </c>
      <c r="Q437">
        <v>14.118182180654133</v>
      </c>
      <c r="S437">
        <v>2.67</v>
      </c>
      <c r="T437">
        <v>90.819199999999995</v>
      </c>
      <c r="U437">
        <v>81.049000000000007</v>
      </c>
      <c r="V437">
        <v>-8.7731312337359979E-2</v>
      </c>
      <c r="W437">
        <v>-8.9384109186173302E-2</v>
      </c>
    </row>
    <row r="438" spans="1:23">
      <c r="A438">
        <v>1993</v>
      </c>
      <c r="B438" t="s">
        <v>9</v>
      </c>
      <c r="C438">
        <v>19</v>
      </c>
      <c r="D438">
        <v>7296.3101435538856</v>
      </c>
      <c r="E438" t="s">
        <v>141</v>
      </c>
      <c r="F438">
        <v>8.8951240395614821</v>
      </c>
      <c r="G438" t="s">
        <v>141</v>
      </c>
      <c r="H438">
        <v>4.1448195418049103</v>
      </c>
      <c r="I438" t="s">
        <v>141</v>
      </c>
      <c r="J438">
        <v>178.90543482004921</v>
      </c>
      <c r="K438" t="s">
        <v>141</v>
      </c>
      <c r="L438">
        <v>7.0329999923706099</v>
      </c>
      <c r="M438" t="s">
        <v>141</v>
      </c>
      <c r="N438">
        <v>69.971418371212579</v>
      </c>
      <c r="O438" t="s">
        <v>141</v>
      </c>
      <c r="P438">
        <v>26.638867150022683</v>
      </c>
      <c r="Q438" t="s">
        <v>141</v>
      </c>
      <c r="R438">
        <v>4</v>
      </c>
      <c r="S438" t="s">
        <v>141</v>
      </c>
      <c r="U438" t="s">
        <v>141</v>
      </c>
    </row>
    <row r="439" spans="1:23">
      <c r="A439">
        <v>2015</v>
      </c>
      <c r="B439" t="s">
        <v>8</v>
      </c>
      <c r="C439">
        <v>20</v>
      </c>
      <c r="D439">
        <v>45175.231893379838</v>
      </c>
      <c r="E439">
        <v>-7654.9423394256373</v>
      </c>
      <c r="F439">
        <v>10.718304248670936</v>
      </c>
      <c r="G439">
        <v>-0.15653353947186943</v>
      </c>
      <c r="H439">
        <v>0.60024814727877496</v>
      </c>
      <c r="I439">
        <v>0.97603507969966097</v>
      </c>
      <c r="J439">
        <v>157.81657603969808</v>
      </c>
      <c r="K439">
        <v>150.05375543510632</v>
      </c>
      <c r="L439">
        <v>6.8699998855590803</v>
      </c>
      <c r="M439">
        <v>7.4200000762939498</v>
      </c>
      <c r="N439">
        <v>39.943884708583091</v>
      </c>
      <c r="O439">
        <v>40.951366966466139</v>
      </c>
      <c r="P439">
        <v>28.773475968713303</v>
      </c>
      <c r="Q439">
        <v>27.102985605383989</v>
      </c>
      <c r="T439">
        <v>85.506299999999996</v>
      </c>
      <c r="U439">
        <v>87.267700000000005</v>
      </c>
      <c r="W439">
        <v>-0.23968755917507664</v>
      </c>
    </row>
    <row r="440" spans="1:23">
      <c r="A440">
        <v>2009</v>
      </c>
      <c r="B440" t="s">
        <v>8</v>
      </c>
      <c r="C440">
        <v>20</v>
      </c>
      <c r="D440">
        <v>51900.340094845313</v>
      </c>
      <c r="E440">
        <v>-5028.4803808353026</v>
      </c>
      <c r="F440">
        <v>10.857080622019703</v>
      </c>
      <c r="G440">
        <v>-9.2476380857467788E-2</v>
      </c>
      <c r="H440">
        <v>1.1897768702154901</v>
      </c>
      <c r="I440">
        <v>2.4865019828945401</v>
      </c>
      <c r="J440">
        <v>118.98047090067041</v>
      </c>
      <c r="K440">
        <v>134.65860821105102</v>
      </c>
      <c r="L440">
        <v>3.4100000858306898</v>
      </c>
      <c r="M440">
        <v>2.75</v>
      </c>
      <c r="N440">
        <v>41.857855361596009</v>
      </c>
      <c r="O440">
        <v>37.795836116921663</v>
      </c>
      <c r="P440">
        <v>27.072444783785077</v>
      </c>
      <c r="Q440">
        <v>27.487848896412707</v>
      </c>
      <c r="S440">
        <v>0.23333300000000001</v>
      </c>
      <c r="T440">
        <v>78.818899999999999</v>
      </c>
      <c r="U440">
        <v>89.4542</v>
      </c>
      <c r="V440">
        <v>0.54046825924489328</v>
      </c>
      <c r="W440">
        <v>-0.14261113524308999</v>
      </c>
    </row>
    <row r="441" spans="1:23">
      <c r="A441">
        <v>2012</v>
      </c>
      <c r="B441" t="s">
        <v>8</v>
      </c>
      <c r="C441">
        <v>20</v>
      </c>
      <c r="D441">
        <v>50073.005655930843</v>
      </c>
      <c r="E441">
        <v>-4086.3409566833288</v>
      </c>
      <c r="F441">
        <v>10.821237332600225</v>
      </c>
      <c r="G441">
        <v>-7.8448510892004109E-2</v>
      </c>
      <c r="H441">
        <v>2.4555476529160898</v>
      </c>
      <c r="I441">
        <v>2.3410701775136999</v>
      </c>
      <c r="J441">
        <v>149.26841520079148</v>
      </c>
      <c r="K441">
        <v>142.4717732821411</v>
      </c>
      <c r="L441">
        <v>5.8200001716613796</v>
      </c>
      <c r="M441">
        <v>4.9800000190734899</v>
      </c>
      <c r="N441">
        <v>41.299240695533918</v>
      </c>
      <c r="O441">
        <v>41.075313788230808</v>
      </c>
      <c r="P441">
        <v>28.817159571022881</v>
      </c>
      <c r="Q441">
        <v>28.656174228277585</v>
      </c>
      <c r="T441">
        <v>82.949100000000001</v>
      </c>
      <c r="U441">
        <v>80.781899999999993</v>
      </c>
      <c r="V441">
        <v>0.34732968108186668</v>
      </c>
      <c r="W441">
        <v>-0.19893562066822068</v>
      </c>
    </row>
    <row r="442" spans="1:23">
      <c r="A442">
        <v>1997</v>
      </c>
      <c r="B442" t="s">
        <v>8</v>
      </c>
      <c r="C442">
        <v>20</v>
      </c>
      <c r="D442">
        <v>26404.986730145021</v>
      </c>
      <c r="E442">
        <v>-2293.6792858062181</v>
      </c>
      <c r="F442">
        <v>10.181308162590065</v>
      </c>
      <c r="G442">
        <v>-8.3297757796961136E-2</v>
      </c>
      <c r="H442">
        <v>2.1092456273948001</v>
      </c>
      <c r="I442">
        <v>2.11378787066776</v>
      </c>
      <c r="J442">
        <v>114.88268609522662</v>
      </c>
      <c r="K442">
        <v>109.12882298424466</v>
      </c>
      <c r="L442">
        <v>5.5100002288818404</v>
      </c>
      <c r="M442">
        <v>6.4200000762939498</v>
      </c>
      <c r="N442">
        <v>40.821074032567864</v>
      </c>
      <c r="O442">
        <v>41.6577703217935</v>
      </c>
      <c r="P442">
        <v>28.863796598081766</v>
      </c>
      <c r="Q442">
        <v>28.792468877780831</v>
      </c>
      <c r="R442">
        <v>2.95</v>
      </c>
      <c r="S442">
        <v>2.3541699999999999</v>
      </c>
      <c r="T442">
        <v>82.131799999999998</v>
      </c>
      <c r="U442">
        <v>78.340299999999999</v>
      </c>
      <c r="V442">
        <v>0.29460925649937658</v>
      </c>
    </row>
    <row r="443" spans="1:23">
      <c r="A443">
        <v>2000</v>
      </c>
      <c r="B443" t="s">
        <v>8</v>
      </c>
      <c r="C443">
        <v>20</v>
      </c>
      <c r="D443">
        <v>25921.127940827701</v>
      </c>
      <c r="E443">
        <v>-2030.6063484953229</v>
      </c>
      <c r="F443">
        <v>10.162813665755044</v>
      </c>
      <c r="G443">
        <v>-7.5420860610639906E-2</v>
      </c>
      <c r="H443">
        <v>2.3605223380195599</v>
      </c>
      <c r="I443">
        <v>2.15717918055056</v>
      </c>
      <c r="J443">
        <v>126.4519786368374</v>
      </c>
      <c r="K443">
        <v>115.13627006204831</v>
      </c>
      <c r="L443">
        <v>2.7300000190734899</v>
      </c>
      <c r="M443">
        <v>3.6199998855590798</v>
      </c>
      <c r="N443">
        <v>36.798560910233199</v>
      </c>
      <c r="O443">
        <v>38.010741542481639</v>
      </c>
      <c r="P443">
        <v>29.673510566634437</v>
      </c>
      <c r="Q443">
        <v>28.894695070517834</v>
      </c>
      <c r="R443">
        <v>1.9041699999999999</v>
      </c>
      <c r="S443">
        <v>0.71666700000000005</v>
      </c>
      <c r="T443">
        <v>84.498900000000006</v>
      </c>
      <c r="U443">
        <v>85.964299999999994</v>
      </c>
      <c r="V443">
        <v>1.2071053366393734</v>
      </c>
      <c r="W443">
        <v>-0.27866011439830535</v>
      </c>
    </row>
    <row r="444" spans="1:23">
      <c r="A444">
        <v>2010</v>
      </c>
      <c r="B444" t="s">
        <v>8</v>
      </c>
      <c r="C444">
        <v>20</v>
      </c>
      <c r="D444">
        <v>50950.034343518055</v>
      </c>
      <c r="E444">
        <v>-950.30575132725789</v>
      </c>
      <c r="F444">
        <v>10.838600712713804</v>
      </c>
      <c r="G444">
        <v>-1.8479909305899156E-2</v>
      </c>
      <c r="H444">
        <v>1.27530569556686</v>
      </c>
      <c r="I444">
        <v>1.1897768702154901</v>
      </c>
      <c r="J444">
        <v>131.52207413479937</v>
      </c>
      <c r="K444">
        <v>118.98047090067041</v>
      </c>
      <c r="L444">
        <v>4.4499998092651403</v>
      </c>
      <c r="M444">
        <v>3.4100000858306898</v>
      </c>
      <c r="N444">
        <v>41.56545737006541</v>
      </c>
      <c r="O444">
        <v>41.857855361596009</v>
      </c>
      <c r="P444">
        <v>27.195473430145643</v>
      </c>
      <c r="Q444">
        <v>27.072444783785077</v>
      </c>
      <c r="T444">
        <v>77.222800000000007</v>
      </c>
      <c r="U444">
        <v>78.818899999999999</v>
      </c>
      <c r="V444">
        <v>0.41839621793674997</v>
      </c>
      <c r="W444">
        <v>-0.14353050832867997</v>
      </c>
    </row>
    <row r="445" spans="1:23">
      <c r="A445">
        <v>1996</v>
      </c>
      <c r="B445" t="s">
        <v>8</v>
      </c>
      <c r="C445">
        <v>20</v>
      </c>
      <c r="D445">
        <v>28698.666015951239</v>
      </c>
      <c r="E445">
        <v>-186.0475062921214</v>
      </c>
      <c r="F445">
        <v>10.264605920387027</v>
      </c>
      <c r="G445">
        <v>-6.4618699063281326E-3</v>
      </c>
      <c r="H445">
        <v>2.11378787066776</v>
      </c>
      <c r="I445">
        <v>1.9232245716635601</v>
      </c>
      <c r="J445">
        <v>109.12882298424466</v>
      </c>
      <c r="K445">
        <v>108.37582720898996</v>
      </c>
      <c r="L445">
        <v>6.4200000762939498</v>
      </c>
      <c r="M445">
        <v>7.1599998474121103</v>
      </c>
      <c r="N445">
        <v>41.6577703217935</v>
      </c>
      <c r="O445">
        <v>48.440866659904529</v>
      </c>
      <c r="P445">
        <v>28.792468877780831</v>
      </c>
      <c r="Q445">
        <v>28.545265647810453</v>
      </c>
      <c r="R445">
        <v>2.3541699999999999</v>
      </c>
      <c r="S445">
        <v>2.8125</v>
      </c>
      <c r="T445">
        <v>78.340299999999999</v>
      </c>
      <c r="V445">
        <v>0.10712712643129008</v>
      </c>
      <c r="W445">
        <v>0.3819790514099734</v>
      </c>
    </row>
    <row r="446" spans="1:23">
      <c r="A446">
        <v>1999</v>
      </c>
      <c r="B446" t="s">
        <v>8</v>
      </c>
      <c r="C446">
        <v>20</v>
      </c>
      <c r="D446">
        <v>27951.734289323023</v>
      </c>
      <c r="E446">
        <v>418.12749650746628</v>
      </c>
      <c r="F446">
        <v>10.238234526365684</v>
      </c>
      <c r="G446">
        <v>1.5071923631591488E-2</v>
      </c>
      <c r="H446">
        <v>2.15717918055056</v>
      </c>
      <c r="I446">
        <v>1.95913632274256</v>
      </c>
      <c r="J446">
        <v>115.13627006204831</v>
      </c>
      <c r="K446">
        <v>113.34497771727266</v>
      </c>
      <c r="L446">
        <v>3.6199998855590798</v>
      </c>
      <c r="M446">
        <v>4.3899998664856001</v>
      </c>
      <c r="N446">
        <v>38.010741542481639</v>
      </c>
      <c r="O446">
        <v>39.259211692331405</v>
      </c>
      <c r="P446">
        <v>28.894695070517834</v>
      </c>
      <c r="Q446">
        <v>27.142766562489374</v>
      </c>
      <c r="R446">
        <v>0.71666700000000005</v>
      </c>
      <c r="S446">
        <v>3.3958300000000001</v>
      </c>
      <c r="T446">
        <v>85.964299999999994</v>
      </c>
      <c r="U446">
        <v>81.900000000000006</v>
      </c>
      <c r="W446">
        <v>0.12460166348512665</v>
      </c>
    </row>
    <row r="447" spans="1:23">
      <c r="A447">
        <v>2014</v>
      </c>
      <c r="B447" t="s">
        <v>8</v>
      </c>
      <c r="C447">
        <v>20</v>
      </c>
      <c r="D447">
        <v>52830.174232805475</v>
      </c>
      <c r="E447">
        <v>646.11238231241441</v>
      </c>
      <c r="F447">
        <v>10.874837788142806</v>
      </c>
      <c r="G447">
        <v>1.230538942893844E-2</v>
      </c>
      <c r="H447">
        <v>0.97603507969966097</v>
      </c>
      <c r="I447">
        <v>2.5068985265788402</v>
      </c>
      <c r="J447">
        <v>150.05375543510632</v>
      </c>
      <c r="K447">
        <v>149.54933130243481</v>
      </c>
      <c r="L447">
        <v>7.4200000762939498</v>
      </c>
      <c r="M447">
        <v>7.2399997711181596</v>
      </c>
      <c r="N447">
        <v>40.951366966466139</v>
      </c>
      <c r="O447">
        <v>41.414129179075893</v>
      </c>
      <c r="P447">
        <v>27.102985605383989</v>
      </c>
      <c r="Q447">
        <v>28.060729318248711</v>
      </c>
      <c r="T447">
        <v>87.267700000000005</v>
      </c>
      <c r="U447">
        <v>85.161699999999996</v>
      </c>
      <c r="V447">
        <v>0.4072857791226201</v>
      </c>
    </row>
    <row r="448" spans="1:23">
      <c r="A448">
        <v>2001</v>
      </c>
      <c r="B448" t="s">
        <v>8</v>
      </c>
      <c r="C448">
        <v>20</v>
      </c>
      <c r="D448">
        <v>26584.121690627249</v>
      </c>
      <c r="E448">
        <v>662.99374979954882</v>
      </c>
      <c r="F448">
        <v>10.188069387613002</v>
      </c>
      <c r="G448">
        <v>2.525572185795788E-2</v>
      </c>
      <c r="H448">
        <v>4.1558412719561098</v>
      </c>
      <c r="I448">
        <v>2.3605223380195599</v>
      </c>
      <c r="J448">
        <v>120.9865406884052</v>
      </c>
      <c r="K448">
        <v>126.4519786368374</v>
      </c>
      <c r="L448">
        <v>2.1199998855590798</v>
      </c>
      <c r="M448">
        <v>2.7300000190734899</v>
      </c>
      <c r="N448">
        <v>37.400146005001091</v>
      </c>
      <c r="O448">
        <v>36.798560910233199</v>
      </c>
      <c r="P448">
        <v>27.242739623197558</v>
      </c>
      <c r="Q448">
        <v>29.673510566634437</v>
      </c>
      <c r="R448">
        <v>1.8958299999999999</v>
      </c>
      <c r="S448">
        <v>1.9041699999999999</v>
      </c>
      <c r="T448">
        <v>87.062600000000003</v>
      </c>
      <c r="U448">
        <v>84.498900000000006</v>
      </c>
      <c r="V448">
        <v>1.0788655548375399</v>
      </c>
      <c r="W448">
        <v>-8.9949468292039994E-2</v>
      </c>
    </row>
    <row r="449" spans="1:23">
      <c r="A449">
        <v>1998</v>
      </c>
      <c r="B449" t="s">
        <v>8</v>
      </c>
      <c r="C449">
        <v>20</v>
      </c>
      <c r="D449">
        <v>27533.606792815557</v>
      </c>
      <c r="E449">
        <v>1128.6200626705358</v>
      </c>
      <c r="F449">
        <v>10.223162602734092</v>
      </c>
      <c r="G449">
        <v>4.1854440144026839E-2</v>
      </c>
      <c r="H449">
        <v>1.95913632274256</v>
      </c>
      <c r="I449">
        <v>2.1092456273948001</v>
      </c>
      <c r="J449">
        <v>113.34497771727266</v>
      </c>
      <c r="K449">
        <v>114.88268609522662</v>
      </c>
      <c r="L449">
        <v>4.3899998664856001</v>
      </c>
      <c r="M449">
        <v>5.5100002288818404</v>
      </c>
      <c r="N449">
        <v>39.259211692331405</v>
      </c>
      <c r="O449">
        <v>40.821074032567864</v>
      </c>
      <c r="P449">
        <v>27.142766562489374</v>
      </c>
      <c r="Q449">
        <v>28.863796598081766</v>
      </c>
      <c r="R449">
        <v>3.3958300000000001</v>
      </c>
      <c r="S449">
        <v>2.95</v>
      </c>
      <c r="T449">
        <v>81.900000000000006</v>
      </c>
      <c r="U449">
        <v>82.131799999999998</v>
      </c>
    </row>
    <row r="450" spans="1:23">
      <c r="A450">
        <v>1994</v>
      </c>
      <c r="B450" t="s">
        <v>8</v>
      </c>
      <c r="C450">
        <v>20</v>
      </c>
      <c r="D450">
        <v>24331.754018240361</v>
      </c>
      <c r="E450">
        <v>1504.4539750816657</v>
      </c>
      <c r="F450">
        <v>10.099537525996119</v>
      </c>
      <c r="G450">
        <v>6.3825057015735709E-2</v>
      </c>
      <c r="H450">
        <v>2.8015269367219302</v>
      </c>
      <c r="I450">
        <v>2.58418115634715</v>
      </c>
      <c r="J450">
        <v>103.48313722799686</v>
      </c>
      <c r="K450">
        <v>99.452819025794454</v>
      </c>
      <c r="L450">
        <v>7.1599998474121103</v>
      </c>
      <c r="M450">
        <v>6.28999996185303</v>
      </c>
      <c r="N450">
        <v>46.085966004981884</v>
      </c>
      <c r="O450">
        <v>47.085803990097972</v>
      </c>
      <c r="P450">
        <v>27.5185155752797</v>
      </c>
      <c r="Q450">
        <v>26.539149079905371</v>
      </c>
      <c r="R450">
        <v>3.5916700000000001</v>
      </c>
      <c r="S450">
        <v>7.2833300000000003</v>
      </c>
    </row>
    <row r="451" spans="1:23">
      <c r="A451">
        <v>2005</v>
      </c>
      <c r="B451" t="s">
        <v>8</v>
      </c>
      <c r="C451">
        <v>20</v>
      </c>
      <c r="D451">
        <v>41577.160088375531</v>
      </c>
      <c r="E451">
        <v>1622.5178725848382</v>
      </c>
      <c r="F451">
        <v>10.635306259136588</v>
      </c>
      <c r="G451">
        <v>3.9806114047364005E-2</v>
      </c>
      <c r="H451">
        <v>1.68813017869622</v>
      </c>
      <c r="I451">
        <v>1.2636473918317701</v>
      </c>
      <c r="J451">
        <v>124.55384716894332</v>
      </c>
      <c r="K451">
        <v>119.14822145326079</v>
      </c>
      <c r="L451">
        <v>4.7199997901916504</v>
      </c>
      <c r="M451">
        <v>4.6500000953674299</v>
      </c>
      <c r="N451">
        <v>36.906832548583324</v>
      </c>
      <c r="O451">
        <v>37.785887288405711</v>
      </c>
      <c r="P451">
        <v>27.091394475053043</v>
      </c>
      <c r="Q451">
        <v>28.16530533409934</v>
      </c>
      <c r="R451">
        <v>0.43</v>
      </c>
      <c r="S451">
        <v>0.44083299999999997</v>
      </c>
      <c r="T451">
        <v>85.281199999999998</v>
      </c>
      <c r="U451">
        <v>79.426199999999994</v>
      </c>
      <c r="V451">
        <v>0.65318973802634328</v>
      </c>
      <c r="W451">
        <v>7.0026920821212757E-2</v>
      </c>
    </row>
    <row r="452" spans="1:23">
      <c r="A452">
        <v>2013</v>
      </c>
      <c r="B452" t="s">
        <v>8</v>
      </c>
      <c r="C452">
        <v>20</v>
      </c>
      <c r="D452">
        <v>52184.061850493061</v>
      </c>
      <c r="E452">
        <v>2111.0561945622176</v>
      </c>
      <c r="F452">
        <v>10.862532398713867</v>
      </c>
      <c r="G452">
        <v>4.129506611364242E-2</v>
      </c>
      <c r="H452">
        <v>2.5068985265788402</v>
      </c>
      <c r="I452">
        <v>2.4555476529160898</v>
      </c>
      <c r="J452">
        <v>149.54933130243481</v>
      </c>
      <c r="K452">
        <v>149.26841520079148</v>
      </c>
      <c r="L452">
        <v>7.2399997711181596</v>
      </c>
      <c r="M452">
        <v>5.8200001716613796</v>
      </c>
      <c r="N452">
        <v>41.414129179075893</v>
      </c>
      <c r="O452">
        <v>41.299240695533918</v>
      </c>
      <c r="P452">
        <v>28.060729318248711</v>
      </c>
      <c r="Q452">
        <v>28.817159571022881</v>
      </c>
      <c r="T452">
        <v>85.161699999999996</v>
      </c>
      <c r="U452">
        <v>82.949100000000001</v>
      </c>
      <c r="V452">
        <v>0.37913264543222658</v>
      </c>
      <c r="W452">
        <v>0.34732968108186668</v>
      </c>
    </row>
    <row r="453" spans="1:23">
      <c r="A453">
        <v>2002</v>
      </c>
      <c r="B453" t="s">
        <v>8</v>
      </c>
      <c r="C453">
        <v>20</v>
      </c>
      <c r="D453">
        <v>28817.323207988775</v>
      </c>
      <c r="E453">
        <v>2233.2015173615255</v>
      </c>
      <c r="F453">
        <v>10.268731985572643</v>
      </c>
      <c r="G453">
        <v>8.0662597959641147E-2</v>
      </c>
      <c r="H453">
        <v>3.28753104712768</v>
      </c>
      <c r="I453">
        <v>4.1558412719561098</v>
      </c>
      <c r="J453">
        <v>114.71038481216418</v>
      </c>
      <c r="K453">
        <v>120.9865406884052</v>
      </c>
      <c r="L453">
        <v>2.5499999523162802</v>
      </c>
      <c r="M453">
        <v>2.1199998855590798</v>
      </c>
      <c r="N453">
        <v>37.790014580354743</v>
      </c>
      <c r="O453">
        <v>37.400146005001091</v>
      </c>
      <c r="P453">
        <v>26.172494109288746</v>
      </c>
      <c r="Q453">
        <v>27.242739623197558</v>
      </c>
      <c r="R453">
        <v>1.19167</v>
      </c>
      <c r="S453">
        <v>1.8958299999999999</v>
      </c>
      <c r="T453">
        <v>55.058300000000003</v>
      </c>
      <c r="U453">
        <v>87.062600000000003</v>
      </c>
      <c r="V453">
        <v>0.81881841886020679</v>
      </c>
      <c r="W453">
        <v>-0.30778199482648466</v>
      </c>
    </row>
    <row r="454" spans="1:23">
      <c r="A454">
        <v>2006</v>
      </c>
      <c r="B454" t="s">
        <v>8</v>
      </c>
      <c r="C454">
        <v>20</v>
      </c>
      <c r="D454">
        <v>44453.971194621212</v>
      </c>
      <c r="E454">
        <v>2876.811106245681</v>
      </c>
      <c r="F454">
        <v>10.702209577662796</v>
      </c>
      <c r="G454">
        <v>6.6903318526208011E-2</v>
      </c>
      <c r="H454">
        <v>1.1015010651770401</v>
      </c>
      <c r="I454">
        <v>1.68813017869622</v>
      </c>
      <c r="J454">
        <v>129.82586686739916</v>
      </c>
      <c r="K454">
        <v>124.55384716894332</v>
      </c>
      <c r="L454">
        <v>3.9000000953674299</v>
      </c>
      <c r="M454">
        <v>4.7199997901916504</v>
      </c>
      <c r="N454">
        <v>37.822248157842033</v>
      </c>
      <c r="O454">
        <v>36.906832548583324</v>
      </c>
      <c r="P454">
        <v>29.622127871285393</v>
      </c>
      <c r="Q454">
        <v>27.091394475053043</v>
      </c>
      <c r="R454">
        <v>0.55946700000000005</v>
      </c>
      <c r="S454">
        <v>0.43</v>
      </c>
      <c r="T454">
        <v>84.894999999999996</v>
      </c>
      <c r="U454">
        <v>85.281199999999998</v>
      </c>
      <c r="V454">
        <v>0.77744442967135008</v>
      </c>
      <c r="W454">
        <v>0.23508761704404671</v>
      </c>
    </row>
    <row r="455" spans="1:23">
      <c r="A455">
        <v>2011</v>
      </c>
      <c r="B455" t="s">
        <v>8</v>
      </c>
      <c r="C455">
        <v>20</v>
      </c>
      <c r="D455">
        <v>54159.346612614172</v>
      </c>
      <c r="E455">
        <v>3209.3122690961172</v>
      </c>
      <c r="F455">
        <v>10.899685843492229</v>
      </c>
      <c r="G455">
        <v>6.1085130778424812E-2</v>
      </c>
      <c r="H455">
        <v>2.3410701775136999</v>
      </c>
      <c r="I455">
        <v>1.27530569556686</v>
      </c>
      <c r="J455">
        <v>142.4717732821411</v>
      </c>
      <c r="K455">
        <v>131.52207413479937</v>
      </c>
      <c r="L455">
        <v>4.9800000190734899</v>
      </c>
      <c r="M455">
        <v>4.4499998092651403</v>
      </c>
      <c r="N455">
        <v>41.075313788230808</v>
      </c>
      <c r="O455">
        <v>41.56545737006541</v>
      </c>
      <c r="P455">
        <v>28.656174228277585</v>
      </c>
      <c r="Q455">
        <v>27.195473430145643</v>
      </c>
      <c r="T455">
        <v>80.781899999999993</v>
      </c>
      <c r="U455">
        <v>77.222800000000007</v>
      </c>
      <c r="V455">
        <v>0.39908575659745332</v>
      </c>
    </row>
    <row r="456" spans="1:23">
      <c r="A456">
        <v>1995</v>
      </c>
      <c r="B456" t="s">
        <v>8</v>
      </c>
      <c r="C456">
        <v>20</v>
      </c>
      <c r="D456">
        <v>28884.713522243361</v>
      </c>
      <c r="E456">
        <v>4552.9595040029999</v>
      </c>
      <c r="F456">
        <v>10.271067790293355</v>
      </c>
      <c r="G456">
        <v>0.17153026429723539</v>
      </c>
      <c r="H456">
        <v>1.9232245716635601</v>
      </c>
      <c r="I456">
        <v>2.8015269367219302</v>
      </c>
      <c r="J456">
        <v>108.37582720898996</v>
      </c>
      <c r="K456">
        <v>103.48313722799686</v>
      </c>
      <c r="L456">
        <v>7.1599998474121103</v>
      </c>
      <c r="M456">
        <v>7.1599998474121103</v>
      </c>
      <c r="N456">
        <v>48.440866659904529</v>
      </c>
      <c r="O456">
        <v>46.085966004981884</v>
      </c>
      <c r="P456">
        <v>28.545265647810453</v>
      </c>
      <c r="Q456">
        <v>27.5185155752797</v>
      </c>
      <c r="R456">
        <v>2.8125</v>
      </c>
      <c r="S456">
        <v>3.5916700000000001</v>
      </c>
    </row>
    <row r="457" spans="1:23">
      <c r="A457">
        <v>2004</v>
      </c>
      <c r="B457" t="s">
        <v>8</v>
      </c>
      <c r="C457">
        <v>20</v>
      </c>
      <c r="D457">
        <v>39954.642215790693</v>
      </c>
      <c r="E457">
        <v>4709.4781411102012</v>
      </c>
      <c r="F457">
        <v>10.595500145089224</v>
      </c>
      <c r="G457">
        <v>0.12541653563089739</v>
      </c>
      <c r="H457">
        <v>1.2636473918317701</v>
      </c>
      <c r="I457">
        <v>2.0919983899765802</v>
      </c>
      <c r="J457">
        <v>119.14822145326079</v>
      </c>
      <c r="K457">
        <v>112.65476018955101</v>
      </c>
      <c r="L457">
        <v>4.6500000953674299</v>
      </c>
      <c r="M457">
        <v>3.5899999141693102</v>
      </c>
      <c r="N457">
        <v>37.785887288405711</v>
      </c>
      <c r="O457">
        <v>38.667498238501906</v>
      </c>
      <c r="P457">
        <v>28.16530533409934</v>
      </c>
      <c r="Q457">
        <v>27.207576638636972</v>
      </c>
      <c r="R457">
        <v>0.44083299999999997</v>
      </c>
      <c r="S457">
        <v>0.51249999999999996</v>
      </c>
      <c r="T457">
        <v>79.426199999999994</v>
      </c>
      <c r="U457">
        <v>70.565799999999996</v>
      </c>
      <c r="V457">
        <v>0.65664567691384002</v>
      </c>
      <c r="W457">
        <v>-0.2746006018884633</v>
      </c>
    </row>
    <row r="458" spans="1:23">
      <c r="A458">
        <v>2008</v>
      </c>
      <c r="B458" t="s">
        <v>8</v>
      </c>
      <c r="C458">
        <v>20</v>
      </c>
      <c r="D458">
        <v>56928.820475680615</v>
      </c>
      <c r="E458">
        <v>5687.5048586640332</v>
      </c>
      <c r="F458">
        <v>10.949557002877171</v>
      </c>
      <c r="G458">
        <v>0.10525557161030896</v>
      </c>
      <c r="H458">
        <v>2.4865019828945401</v>
      </c>
      <c r="I458">
        <v>1.61385859802103</v>
      </c>
      <c r="J458">
        <v>134.65860821105102</v>
      </c>
      <c r="K458">
        <v>131.72188885990084</v>
      </c>
      <c r="L458">
        <v>2.75</v>
      </c>
      <c r="M458">
        <v>3.1800000667571999</v>
      </c>
      <c r="N458">
        <v>37.795836116921663</v>
      </c>
      <c r="O458">
        <v>37.264870858335506</v>
      </c>
      <c r="P458">
        <v>27.487848896412707</v>
      </c>
      <c r="Q458">
        <v>29.676008283721011</v>
      </c>
      <c r="R458">
        <v>0.23333300000000001</v>
      </c>
      <c r="S458">
        <v>0.71496700000000002</v>
      </c>
      <c r="T458">
        <v>89.4542</v>
      </c>
      <c r="U458">
        <v>89.777500000000003</v>
      </c>
      <c r="V458">
        <v>0.99888918902667323</v>
      </c>
      <c r="W458" t="s">
        <v>141</v>
      </c>
    </row>
    <row r="459" spans="1:23">
      <c r="A459">
        <v>2003</v>
      </c>
      <c r="B459" t="s">
        <v>8</v>
      </c>
      <c r="C459">
        <v>20</v>
      </c>
      <c r="D459">
        <v>35245.164074680491</v>
      </c>
      <c r="E459">
        <v>6427.8408666917167</v>
      </c>
      <c r="F459">
        <v>10.470083609458326</v>
      </c>
      <c r="G459">
        <v>0.2013516238856834</v>
      </c>
      <c r="H459">
        <v>2.0919983899765802</v>
      </c>
      <c r="I459">
        <v>3.28753104712768</v>
      </c>
      <c r="J459">
        <v>112.65476018955101</v>
      </c>
      <c r="K459">
        <v>114.71038481216418</v>
      </c>
      <c r="L459">
        <v>3.5899999141693102</v>
      </c>
      <c r="M459">
        <v>2.5499999523162802</v>
      </c>
      <c r="N459">
        <v>38.667498238501906</v>
      </c>
      <c r="O459">
        <v>37.790014580354743</v>
      </c>
      <c r="P459">
        <v>27.207576638636972</v>
      </c>
      <c r="Q459">
        <v>26.172494109288746</v>
      </c>
      <c r="R459">
        <v>0.51249999999999996</v>
      </c>
      <c r="S459">
        <v>1.19167</v>
      </c>
      <c r="T459">
        <v>70.565799999999996</v>
      </c>
      <c r="U459">
        <v>55.058300000000003</v>
      </c>
      <c r="V459">
        <v>0.72304646229519987</v>
      </c>
      <c r="W459">
        <v>0.45925752823131666</v>
      </c>
    </row>
    <row r="460" spans="1:23">
      <c r="A460">
        <v>2007</v>
      </c>
      <c r="B460" t="s">
        <v>8</v>
      </c>
      <c r="C460">
        <v>20</v>
      </c>
      <c r="D460">
        <v>51241.315617016582</v>
      </c>
      <c r="E460">
        <v>6787.3444223953702</v>
      </c>
      <c r="F460">
        <v>10.844301431266862</v>
      </c>
      <c r="G460">
        <v>0.14209185360406629</v>
      </c>
      <c r="H460">
        <v>1.61385859802103</v>
      </c>
      <c r="I460">
        <v>1.1015010651770401</v>
      </c>
      <c r="J460">
        <v>131.72188885990084</v>
      </c>
      <c r="K460">
        <v>129.82586686739916</v>
      </c>
      <c r="L460">
        <v>3.1800000667571999</v>
      </c>
      <c r="M460">
        <v>3.9000000953674299</v>
      </c>
      <c r="N460">
        <v>37.264870858335506</v>
      </c>
      <c r="O460">
        <v>37.822248157842033</v>
      </c>
      <c r="P460">
        <v>29.676008283721011</v>
      </c>
      <c r="Q460">
        <v>29.622127871285393</v>
      </c>
      <c r="R460">
        <v>0.71496700000000002</v>
      </c>
      <c r="S460">
        <v>0.55946700000000005</v>
      </c>
      <c r="T460">
        <v>89.777500000000003</v>
      </c>
      <c r="U460">
        <v>84.894999999999996</v>
      </c>
      <c r="V460">
        <v>1.1680095051952399</v>
      </c>
      <c r="W460">
        <v>1.3984010745692068</v>
      </c>
    </row>
    <row r="461" spans="1:23">
      <c r="A461">
        <v>1993</v>
      </c>
      <c r="B461" t="s">
        <v>8</v>
      </c>
      <c r="C461">
        <v>20</v>
      </c>
      <c r="D461">
        <v>22827.300043158695</v>
      </c>
      <c r="E461" t="s">
        <v>141</v>
      </c>
      <c r="F461">
        <v>10.035712468980384</v>
      </c>
      <c r="G461" t="s">
        <v>141</v>
      </c>
      <c r="H461">
        <v>2.58418115634715</v>
      </c>
      <c r="I461" t="s">
        <v>141</v>
      </c>
      <c r="J461">
        <v>99.452819025794454</v>
      </c>
      <c r="K461" t="s">
        <v>141</v>
      </c>
      <c r="L461">
        <v>6.28999996185303</v>
      </c>
      <c r="M461" t="s">
        <v>141</v>
      </c>
      <c r="N461">
        <v>47.085803990097972</v>
      </c>
      <c r="O461" t="s">
        <v>141</v>
      </c>
      <c r="P461">
        <v>26.539149079905371</v>
      </c>
      <c r="Q461" t="s">
        <v>141</v>
      </c>
      <c r="R461">
        <v>7.2833300000000003</v>
      </c>
      <c r="U461" t="s">
        <v>141</v>
      </c>
    </row>
    <row r="462" spans="1:23">
      <c r="A462">
        <v>2009</v>
      </c>
      <c r="B462" t="s">
        <v>7</v>
      </c>
      <c r="C462">
        <v>21</v>
      </c>
      <c r="D462">
        <v>11527.593227982454</v>
      </c>
      <c r="E462">
        <v>-2473.8536539978959</v>
      </c>
      <c r="F462">
        <v>9.3524988514897061</v>
      </c>
      <c r="G462">
        <v>-0.1944171004804609</v>
      </c>
      <c r="H462">
        <v>3.79539242483406</v>
      </c>
      <c r="I462">
        <v>4.1649719352477002</v>
      </c>
      <c r="J462">
        <v>75.225913272623387</v>
      </c>
      <c r="K462">
        <v>80.754454076725267</v>
      </c>
      <c r="L462">
        <v>8.1700000762939506</v>
      </c>
      <c r="M462">
        <v>7.1199998855590803</v>
      </c>
      <c r="N462">
        <v>36.476102748271401</v>
      </c>
      <c r="O462">
        <v>35.647543016743271</v>
      </c>
      <c r="P462">
        <v>16.587075800461736</v>
      </c>
      <c r="Q462">
        <v>17.996494371608364</v>
      </c>
      <c r="T462">
        <v>36.628399999999999</v>
      </c>
      <c r="U462">
        <v>37.124499999999998</v>
      </c>
      <c r="V462">
        <v>-0.20328127503498664</v>
      </c>
      <c r="W462">
        <v>-0.27271710702941332</v>
      </c>
    </row>
    <row r="463" spans="1:23">
      <c r="A463">
        <v>2015</v>
      </c>
      <c r="B463" t="s">
        <v>7</v>
      </c>
      <c r="C463">
        <v>21</v>
      </c>
      <c r="D463">
        <v>12556.355747117614</v>
      </c>
      <c r="E463">
        <v>-1788.8303098197848</v>
      </c>
      <c r="F463">
        <v>9.43798225039877</v>
      </c>
      <c r="G463">
        <v>-0.13318744809203942</v>
      </c>
      <c r="H463">
        <v>-0.87412587412584897</v>
      </c>
      <c r="I463">
        <v>5.38213132400467E-2</v>
      </c>
      <c r="J463">
        <v>96.009460424373316</v>
      </c>
      <c r="K463">
        <v>93.696924606057792</v>
      </c>
      <c r="L463">
        <v>7.5</v>
      </c>
      <c r="M463">
        <v>8.9899997711181605</v>
      </c>
      <c r="N463">
        <v>34.296346180795759</v>
      </c>
      <c r="O463">
        <v>34.811680800730052</v>
      </c>
      <c r="P463">
        <v>19.847005218470628</v>
      </c>
      <c r="Q463">
        <v>18.305987165999198</v>
      </c>
      <c r="T463">
        <v>41.976900000000001</v>
      </c>
      <c r="U463">
        <v>39.458500000000001</v>
      </c>
      <c r="V463">
        <v>-0.18777976644386665</v>
      </c>
      <c r="W463">
        <v>-4.9305072984570673E-2</v>
      </c>
    </row>
    <row r="464" spans="1:23">
      <c r="A464">
        <v>2012</v>
      </c>
      <c r="B464" t="s">
        <v>7</v>
      </c>
      <c r="C464">
        <v>21</v>
      </c>
      <c r="D464">
        <v>13143.521218687236</v>
      </c>
      <c r="E464">
        <v>-747.17501960940353</v>
      </c>
      <c r="F464">
        <v>9.4836842332082032</v>
      </c>
      <c r="G464">
        <v>-5.5290326431309822E-2</v>
      </c>
      <c r="H464">
        <v>3.56037151702788</v>
      </c>
      <c r="I464">
        <v>4.23940149625935</v>
      </c>
      <c r="J464">
        <v>89.327462141552999</v>
      </c>
      <c r="K464">
        <v>87.082722756352979</v>
      </c>
      <c r="L464">
        <v>10.0900001525879</v>
      </c>
      <c r="M464">
        <v>9.6300001144409197</v>
      </c>
      <c r="N464">
        <v>34.856836000429595</v>
      </c>
      <c r="O464">
        <v>34.722406600869022</v>
      </c>
      <c r="P464">
        <v>17.388440707611597</v>
      </c>
      <c r="Q464">
        <v>17.44498133804435</v>
      </c>
      <c r="T464">
        <v>34.316499999999998</v>
      </c>
      <c r="U464">
        <v>35.501199999999997</v>
      </c>
      <c r="V464">
        <v>-0.17799929951785332</v>
      </c>
      <c r="W464">
        <v>-0.22291333517041001</v>
      </c>
    </row>
    <row r="465" spans="1:23">
      <c r="A465">
        <v>1999</v>
      </c>
      <c r="B465" t="s">
        <v>7</v>
      </c>
      <c r="C465">
        <v>21</v>
      </c>
      <c r="D465">
        <v>4389.9764153420847</v>
      </c>
      <c r="E465">
        <v>-120.436701717902</v>
      </c>
      <c r="F465">
        <v>8.3870791336953516</v>
      </c>
      <c r="G465">
        <v>-2.7064894841357656E-2</v>
      </c>
      <c r="H465">
        <v>7.1540729117986004</v>
      </c>
      <c r="I465">
        <v>11.5978554257236</v>
      </c>
      <c r="J465">
        <v>54.021539105908772</v>
      </c>
      <c r="K465">
        <v>56.660545251448269</v>
      </c>
      <c r="L465">
        <v>12.289999961853001</v>
      </c>
      <c r="M465">
        <v>9.9399995803833008</v>
      </c>
      <c r="N465">
        <v>38.600477953680972</v>
      </c>
      <c r="O465">
        <v>39.122113158732752</v>
      </c>
      <c r="P465">
        <v>20.436033875598369</v>
      </c>
      <c r="Q465">
        <v>21.471356198716649</v>
      </c>
      <c r="R465">
        <v>6.9</v>
      </c>
      <c r="S465">
        <v>5.87</v>
      </c>
      <c r="T465">
        <v>67.070300000000003</v>
      </c>
      <c r="U465">
        <v>60.039499999999997</v>
      </c>
      <c r="V465">
        <v>-0.27112874679741999</v>
      </c>
    </row>
    <row r="466" spans="1:23">
      <c r="A466">
        <v>1997</v>
      </c>
      <c r="B466" t="s">
        <v>7</v>
      </c>
      <c r="C466">
        <v>21</v>
      </c>
      <c r="D466">
        <v>4116.9262428282063</v>
      </c>
      <c r="E466">
        <v>-24.345385438252379</v>
      </c>
      <c r="F466">
        <v>8.3228621063381603</v>
      </c>
      <c r="G466">
        <v>-5.8960699043737463E-3</v>
      </c>
      <c r="H466">
        <v>14.913158614959899</v>
      </c>
      <c r="I466">
        <v>19.794966919670699</v>
      </c>
      <c r="J466">
        <v>50.473845092421342</v>
      </c>
      <c r="K466">
        <v>45.472484765288037</v>
      </c>
      <c r="L466">
        <v>10.960000038146999</v>
      </c>
      <c r="M466">
        <v>12.3500003814697</v>
      </c>
      <c r="N466">
        <v>40.503837714044785</v>
      </c>
      <c r="O466">
        <v>47.592590874940868</v>
      </c>
      <c r="P466">
        <v>20.489536216330166</v>
      </c>
      <c r="Q466">
        <v>20.813861361802378</v>
      </c>
      <c r="R466">
        <v>6.5876299999999999</v>
      </c>
      <c r="S466">
        <v>4.0999999999999996</v>
      </c>
      <c r="T466">
        <v>49.741199999999999</v>
      </c>
      <c r="U466">
        <v>48.946399999999997</v>
      </c>
      <c r="V466">
        <v>-0.29951717954448337</v>
      </c>
      <c r="W466">
        <v>-0.19353261224380333</v>
      </c>
    </row>
    <row r="467" spans="1:23">
      <c r="A467">
        <v>2000</v>
      </c>
      <c r="B467" t="s">
        <v>7</v>
      </c>
      <c r="C467">
        <v>21</v>
      </c>
      <c r="D467">
        <v>4492.7276035593777</v>
      </c>
      <c r="E467">
        <v>102.75118821729302</v>
      </c>
      <c r="F467">
        <v>8.4102152803814825</v>
      </c>
      <c r="G467">
        <v>2.3136146686130843E-2</v>
      </c>
      <c r="H467">
        <v>9.9001753884306201</v>
      </c>
      <c r="I467">
        <v>7.1540729117986004</v>
      </c>
      <c r="J467">
        <v>60.790702406322623</v>
      </c>
      <c r="K467">
        <v>54.021539105908772</v>
      </c>
      <c r="L467">
        <v>16.309999465942401</v>
      </c>
      <c r="M467">
        <v>12.289999961853001</v>
      </c>
      <c r="N467">
        <v>38.216836762012875</v>
      </c>
      <c r="O467">
        <v>38.600477953680972</v>
      </c>
      <c r="P467">
        <v>19.050744974780194</v>
      </c>
      <c r="Q467">
        <v>20.436033875598369</v>
      </c>
      <c r="R467">
        <v>5.86</v>
      </c>
      <c r="S467">
        <v>6.9</v>
      </c>
      <c r="T467">
        <v>76.594800000000006</v>
      </c>
      <c r="U467">
        <v>67.070300000000003</v>
      </c>
      <c r="V467">
        <v>-0.2542784598448346</v>
      </c>
      <c r="W467">
        <v>0.72704124024464012</v>
      </c>
    </row>
    <row r="468" spans="1:23">
      <c r="A468">
        <v>2002</v>
      </c>
      <c r="B468" t="s">
        <v>7</v>
      </c>
      <c r="C468">
        <v>21</v>
      </c>
      <c r="D468">
        <v>5196.9329210389405</v>
      </c>
      <c r="E468">
        <v>215.7343022372379</v>
      </c>
      <c r="F468">
        <v>8.5558239076784499</v>
      </c>
      <c r="G468">
        <v>4.2398080113736469E-2</v>
      </c>
      <c r="H468">
        <v>1.9052821504805399</v>
      </c>
      <c r="I468">
        <v>5.4083354556615104</v>
      </c>
      <c r="J468">
        <v>60.924332946385285</v>
      </c>
      <c r="K468">
        <v>58.075194717779425</v>
      </c>
      <c r="L468">
        <v>19.889999389648398</v>
      </c>
      <c r="M468">
        <v>18.370000839233398</v>
      </c>
      <c r="N468">
        <v>39.583428425507975</v>
      </c>
      <c r="O468">
        <v>39.76832590788166</v>
      </c>
      <c r="P468">
        <v>16.039504599582788</v>
      </c>
      <c r="Q468">
        <v>17.752874335715887</v>
      </c>
      <c r="R468">
        <v>4.1127599999999997</v>
      </c>
      <c r="S468">
        <v>7.4</v>
      </c>
      <c r="T468">
        <v>76.516099999999994</v>
      </c>
      <c r="U468">
        <v>69.926199999999994</v>
      </c>
      <c r="V468">
        <v>-0.27157996427454328</v>
      </c>
      <c r="W468">
        <v>0.35232656691960668</v>
      </c>
    </row>
    <row r="469" spans="1:23">
      <c r="A469">
        <v>1994</v>
      </c>
      <c r="B469" t="s">
        <v>7</v>
      </c>
      <c r="C469">
        <v>21</v>
      </c>
      <c r="D469">
        <v>2874.8253108451954</v>
      </c>
      <c r="E469">
        <v>377.63006967830916</v>
      </c>
      <c r="F469">
        <v>7.9637471899402499</v>
      </c>
      <c r="G469">
        <v>0.14082371242206992</v>
      </c>
      <c r="H469">
        <v>32.991276609352198</v>
      </c>
      <c r="I469">
        <v>36.9641666120718</v>
      </c>
      <c r="L469">
        <v>14.439999580383301</v>
      </c>
      <c r="M469">
        <v>14</v>
      </c>
      <c r="N469">
        <v>35.975287214970201</v>
      </c>
      <c r="O469">
        <v>0</v>
      </c>
      <c r="R469">
        <v>8.5722900000000006</v>
      </c>
      <c r="S469">
        <v>7.9302900000000003</v>
      </c>
      <c r="W469">
        <v>3.285070953857331E-2</v>
      </c>
    </row>
    <row r="470" spans="1:23">
      <c r="A470">
        <v>1998</v>
      </c>
      <c r="B470" t="s">
        <v>7</v>
      </c>
      <c r="C470">
        <v>21</v>
      </c>
      <c r="D470">
        <v>4510.4131170599867</v>
      </c>
      <c r="E470">
        <v>393.48687423178035</v>
      </c>
      <c r="F470">
        <v>8.4141440285367093</v>
      </c>
      <c r="G470">
        <v>9.1281922198549026E-2</v>
      </c>
      <c r="H470">
        <v>11.5978554257236</v>
      </c>
      <c r="I470">
        <v>14.913158614959899</v>
      </c>
      <c r="J470">
        <v>56.660545251448269</v>
      </c>
      <c r="K470">
        <v>50.473845092421342</v>
      </c>
      <c r="L470">
        <v>9.9399995803833008</v>
      </c>
      <c r="M470">
        <v>10.960000038146999</v>
      </c>
      <c r="N470">
        <v>39.122113158732752</v>
      </c>
      <c r="O470">
        <v>40.503837714044785</v>
      </c>
      <c r="P470">
        <v>21.471356198716649</v>
      </c>
      <c r="Q470">
        <v>20.489536216330166</v>
      </c>
      <c r="R470">
        <v>5.87</v>
      </c>
      <c r="S470">
        <v>6.5876299999999999</v>
      </c>
      <c r="T470">
        <v>60.039499999999997</v>
      </c>
      <c r="U470">
        <v>49.741199999999999</v>
      </c>
      <c r="V470">
        <v>-0.28772995670905566</v>
      </c>
      <c r="W470">
        <v>9.707116494300061E-3</v>
      </c>
    </row>
    <row r="471" spans="1:23">
      <c r="A471">
        <v>1996</v>
      </c>
      <c r="B471" t="s">
        <v>7</v>
      </c>
      <c r="C471">
        <v>21</v>
      </c>
      <c r="D471">
        <v>4141.2716282664587</v>
      </c>
      <c r="E471">
        <v>458.48041299993974</v>
      </c>
      <c r="F471">
        <v>8.328758176242534</v>
      </c>
      <c r="G471">
        <v>0.11733195017259135</v>
      </c>
      <c r="H471">
        <v>19.794966919670699</v>
      </c>
      <c r="I471">
        <v>27.951388563304</v>
      </c>
      <c r="J471">
        <v>45.472484765288037</v>
      </c>
      <c r="K471">
        <v>43.678394350751276</v>
      </c>
      <c r="L471">
        <v>12.3500003814697</v>
      </c>
      <c r="M471">
        <v>13.3400001525879</v>
      </c>
      <c r="N471">
        <v>47.592590874940868</v>
      </c>
      <c r="O471">
        <v>41.869485875427564</v>
      </c>
      <c r="P471">
        <v>20.813861361802378</v>
      </c>
      <c r="Q471">
        <v>21.186176863959059</v>
      </c>
      <c r="R471">
        <v>4.0999999999999996</v>
      </c>
      <c r="S471">
        <v>5.9</v>
      </c>
      <c r="T471">
        <v>48.946399999999997</v>
      </c>
      <c r="V471">
        <v>-0.30778199482648466</v>
      </c>
      <c r="W471">
        <v>-7.8836057779433175E-3</v>
      </c>
    </row>
    <row r="472" spans="1:23">
      <c r="A472">
        <v>2001</v>
      </c>
      <c r="B472" t="s">
        <v>7</v>
      </c>
      <c r="C472">
        <v>21</v>
      </c>
      <c r="D472">
        <v>4981.1986188017027</v>
      </c>
      <c r="E472">
        <v>488.47101524232494</v>
      </c>
      <c r="F472">
        <v>8.5134258275647134</v>
      </c>
      <c r="G472">
        <v>0.10321054718323097</v>
      </c>
      <c r="H472">
        <v>5.4083354556615104</v>
      </c>
      <c r="I472">
        <v>9.9001753884306201</v>
      </c>
      <c r="J472">
        <v>58.075194717779425</v>
      </c>
      <c r="K472">
        <v>60.790702406322623</v>
      </c>
      <c r="L472">
        <v>18.370000839233398</v>
      </c>
      <c r="M472">
        <v>16.309999465942401</v>
      </c>
      <c r="N472">
        <v>39.76832590788166</v>
      </c>
      <c r="O472">
        <v>38.216836762012875</v>
      </c>
      <c r="P472">
        <v>17.752874335715887</v>
      </c>
      <c r="Q472">
        <v>19.050744974780194</v>
      </c>
      <c r="R472">
        <v>7.4</v>
      </c>
      <c r="S472">
        <v>5.86</v>
      </c>
      <c r="T472">
        <v>69.926199999999994</v>
      </c>
      <c r="U472">
        <v>76.594800000000006</v>
      </c>
      <c r="V472">
        <v>-0.25785979060503667</v>
      </c>
      <c r="W472">
        <v>-0.17186469792001002</v>
      </c>
    </row>
    <row r="473" spans="1:23">
      <c r="A473">
        <v>2003</v>
      </c>
      <c r="B473" t="s">
        <v>7</v>
      </c>
      <c r="C473">
        <v>21</v>
      </c>
      <c r="D473">
        <v>5693.377763225968</v>
      </c>
      <c r="E473">
        <v>496.44484218702746</v>
      </c>
      <c r="F473">
        <v>8.6470589824893125</v>
      </c>
      <c r="G473">
        <v>9.1235074810862571E-2</v>
      </c>
      <c r="H473">
        <v>0.68270137578765699</v>
      </c>
      <c r="I473">
        <v>1.9052821504805399</v>
      </c>
      <c r="J473">
        <v>69.437305687231799</v>
      </c>
      <c r="K473">
        <v>60.924332946385285</v>
      </c>
      <c r="L473">
        <v>19.370000839233398</v>
      </c>
      <c r="M473">
        <v>19.889999389648398</v>
      </c>
      <c r="N473">
        <v>40.526284680765542</v>
      </c>
      <c r="O473">
        <v>39.583428425507975</v>
      </c>
      <c r="P473">
        <v>17.312670906576205</v>
      </c>
      <c r="Q473">
        <v>16.039504599582788</v>
      </c>
      <c r="R473">
        <v>3.6353900000000001</v>
      </c>
      <c r="S473">
        <v>4.1127599999999997</v>
      </c>
      <c r="T473">
        <v>78.320400000000006</v>
      </c>
      <c r="U473">
        <v>76.516099999999994</v>
      </c>
      <c r="V473">
        <v>-0.26675803305034601</v>
      </c>
      <c r="W473" t="s">
        <v>141</v>
      </c>
    </row>
    <row r="474" spans="1:23">
      <c r="A474">
        <v>2014</v>
      </c>
      <c r="B474" t="s">
        <v>7</v>
      </c>
      <c r="C474">
        <v>21</v>
      </c>
      <c r="D474">
        <v>14345.186056937398</v>
      </c>
      <c r="E474">
        <v>564.99544994925236</v>
      </c>
      <c r="F474">
        <v>9.5711696984908095</v>
      </c>
      <c r="G474">
        <v>4.0182321871641946E-2</v>
      </c>
      <c r="H474">
        <v>5.38213132400467E-2</v>
      </c>
      <c r="I474">
        <v>0.99198260633235003</v>
      </c>
      <c r="J474">
        <v>93.696924606057792</v>
      </c>
      <c r="K474">
        <v>90.691866412778111</v>
      </c>
      <c r="L474">
        <v>8.9899997711181605</v>
      </c>
      <c r="M474">
        <v>10.329999923706101</v>
      </c>
      <c r="N474">
        <v>34.811680800730052</v>
      </c>
      <c r="O474">
        <v>35.448595113148393</v>
      </c>
      <c r="P474">
        <v>18.305987165999198</v>
      </c>
      <c r="Q474">
        <v>17.807294246165281</v>
      </c>
      <c r="T474">
        <v>39.458500000000001</v>
      </c>
      <c r="U474">
        <v>37.959099999999999</v>
      </c>
      <c r="V474">
        <v>-0.16677594944574334</v>
      </c>
      <c r="W474">
        <v>-0.21732802606824664</v>
      </c>
    </row>
    <row r="475" spans="1:23">
      <c r="A475">
        <v>2013</v>
      </c>
      <c r="B475" t="s">
        <v>7</v>
      </c>
      <c r="C475">
        <v>21</v>
      </c>
      <c r="D475">
        <v>13780.190606988146</v>
      </c>
      <c r="E475">
        <v>636.66938830091021</v>
      </c>
      <c r="F475">
        <v>9.5309873766191675</v>
      </c>
      <c r="G475">
        <v>4.730314341096431E-2</v>
      </c>
      <c r="H475">
        <v>0.99198260633235003</v>
      </c>
      <c r="I475">
        <v>3.56037151702788</v>
      </c>
      <c r="J475">
        <v>90.691866412778111</v>
      </c>
      <c r="K475">
        <v>89.327462141552999</v>
      </c>
      <c r="L475">
        <v>10.329999923706101</v>
      </c>
      <c r="M475">
        <v>10.0900001525879</v>
      </c>
      <c r="N475">
        <v>35.448595113148393</v>
      </c>
      <c r="O475">
        <v>34.856836000429595</v>
      </c>
      <c r="P475">
        <v>17.807294246165281</v>
      </c>
      <c r="Q475">
        <v>17.388440707611597</v>
      </c>
      <c r="T475">
        <v>37.959099999999999</v>
      </c>
      <c r="U475">
        <v>34.316499999999998</v>
      </c>
      <c r="V475">
        <v>-0.15569619271225332</v>
      </c>
      <c r="W475">
        <v>-0.23623120385653998</v>
      </c>
    </row>
    <row r="476" spans="1:23">
      <c r="A476">
        <v>1995</v>
      </c>
      <c r="B476" t="s">
        <v>7</v>
      </c>
      <c r="C476">
        <v>21</v>
      </c>
      <c r="D476">
        <v>3682.791215266519</v>
      </c>
      <c r="E476">
        <v>807.96590442132356</v>
      </c>
      <c r="F476">
        <v>8.2114262260699427</v>
      </c>
      <c r="G476">
        <v>0.24767903612969278</v>
      </c>
      <c r="H476">
        <v>27.951388563304</v>
      </c>
      <c r="I476">
        <v>32.991276609352198</v>
      </c>
      <c r="J476">
        <v>43.678394350751276</v>
      </c>
      <c r="L476">
        <v>13.3400001525879</v>
      </c>
      <c r="M476">
        <v>14.439999580383301</v>
      </c>
      <c r="N476">
        <v>41.869485875427564</v>
      </c>
      <c r="O476">
        <v>35.975287214970201</v>
      </c>
      <c r="P476">
        <v>21.186176863959059</v>
      </c>
      <c r="R476">
        <v>5.9</v>
      </c>
      <c r="S476">
        <v>8.5722900000000006</v>
      </c>
      <c r="W476">
        <v>-0.24185849103068802</v>
      </c>
    </row>
    <row r="477" spans="1:23">
      <c r="A477">
        <v>2004</v>
      </c>
      <c r="B477" t="s">
        <v>7</v>
      </c>
      <c r="C477">
        <v>21</v>
      </c>
      <c r="D477">
        <v>6681.1788178119805</v>
      </c>
      <c r="E477">
        <v>987.80105458601247</v>
      </c>
      <c r="F477">
        <v>8.8070497206940725</v>
      </c>
      <c r="G477">
        <v>0.15999073820476006</v>
      </c>
      <c r="H477">
        <v>3.3826468188469399</v>
      </c>
      <c r="I477">
        <v>0.68270137578765699</v>
      </c>
      <c r="J477">
        <v>71.213166970683616</v>
      </c>
      <c r="K477">
        <v>69.437305687231799</v>
      </c>
      <c r="L477">
        <v>19.069999694824201</v>
      </c>
      <c r="M477">
        <v>19.370000839233398</v>
      </c>
      <c r="N477">
        <v>37.860077894073491</v>
      </c>
      <c r="O477">
        <v>40.526284680765542</v>
      </c>
      <c r="P477">
        <v>14.671394955533501</v>
      </c>
      <c r="Q477">
        <v>17.312670906576205</v>
      </c>
      <c r="R477">
        <v>4.68302</v>
      </c>
      <c r="S477">
        <v>3.6353900000000001</v>
      </c>
      <c r="T477">
        <v>43.0364</v>
      </c>
      <c r="U477">
        <v>78.320400000000006</v>
      </c>
      <c r="V477">
        <v>-0.24136700381256002</v>
      </c>
      <c r="W477">
        <v>0.15964204003937008</v>
      </c>
    </row>
    <row r="478" spans="1:23">
      <c r="A478">
        <v>2006</v>
      </c>
      <c r="B478" t="s">
        <v>7</v>
      </c>
      <c r="C478">
        <v>21</v>
      </c>
      <c r="D478">
        <v>9038.7308465235637</v>
      </c>
      <c r="E478">
        <v>1017.7271911863081</v>
      </c>
      <c r="F478">
        <v>9.1092740504465137</v>
      </c>
      <c r="G478">
        <v>0.11945521335880294</v>
      </c>
      <c r="H478">
        <v>1.2846939436640901</v>
      </c>
      <c r="I478">
        <v>2.18379872390258</v>
      </c>
      <c r="J478">
        <v>77.791393724575244</v>
      </c>
      <c r="K478">
        <v>70.274960927561523</v>
      </c>
      <c r="L478">
        <v>13.8400001525879</v>
      </c>
      <c r="M478">
        <v>17.75</v>
      </c>
      <c r="N478">
        <v>36.639671572146447</v>
      </c>
      <c r="O478">
        <v>36.940607874257417</v>
      </c>
      <c r="P478">
        <v>17.768191328667147</v>
      </c>
      <c r="Q478">
        <v>17.247828248868224</v>
      </c>
      <c r="R478">
        <v>3.2953299999999999</v>
      </c>
      <c r="S478">
        <v>3.79</v>
      </c>
      <c r="T478">
        <v>40.651000000000003</v>
      </c>
      <c r="U478">
        <v>41.600299999999997</v>
      </c>
      <c r="V478">
        <v>-0.17938310182746001</v>
      </c>
    </row>
    <row r="479" spans="1:23">
      <c r="A479">
        <v>2010</v>
      </c>
      <c r="B479" t="s">
        <v>7</v>
      </c>
      <c r="C479">
        <v>21</v>
      </c>
      <c r="D479">
        <v>12597.86238996409</v>
      </c>
      <c r="E479">
        <v>1070.269161981636</v>
      </c>
      <c r="F479">
        <v>9.4412824269569597</v>
      </c>
      <c r="G479">
        <v>8.8783575467253684E-2</v>
      </c>
      <c r="H479">
        <v>2.5806937025054602</v>
      </c>
      <c r="I479">
        <v>3.79539242483406</v>
      </c>
      <c r="J479">
        <v>82.108326448939948</v>
      </c>
      <c r="K479">
        <v>75.225913272623387</v>
      </c>
      <c r="L479">
        <v>9.6400003433227504</v>
      </c>
      <c r="M479">
        <v>8.1700000762939506</v>
      </c>
      <c r="N479">
        <v>36.590654660838112</v>
      </c>
      <c r="O479">
        <v>36.476102748271401</v>
      </c>
      <c r="P479">
        <v>16.03116778685088</v>
      </c>
      <c r="Q479">
        <v>16.587075800461736</v>
      </c>
      <c r="T479">
        <v>34.3264</v>
      </c>
      <c r="U479">
        <v>36.628399999999999</v>
      </c>
      <c r="V479">
        <v>-0.15965937329688665</v>
      </c>
      <c r="W479">
        <v>-0.29404914575797264</v>
      </c>
    </row>
    <row r="480" spans="1:23">
      <c r="A480">
        <v>2011</v>
      </c>
      <c r="B480" t="s">
        <v>7</v>
      </c>
      <c r="C480">
        <v>21</v>
      </c>
      <c r="D480">
        <v>13890.696238296639</v>
      </c>
      <c r="E480">
        <v>1292.8338483325497</v>
      </c>
      <c r="F480">
        <v>9.538974559639513</v>
      </c>
      <c r="G480">
        <v>9.7692132682553279E-2</v>
      </c>
      <c r="H480">
        <v>4.23940149625935</v>
      </c>
      <c r="I480">
        <v>2.5806937025054602</v>
      </c>
      <c r="J480">
        <v>87.082722756352979</v>
      </c>
      <c r="K480">
        <v>82.108326448939948</v>
      </c>
      <c r="L480">
        <v>9.6300001144409197</v>
      </c>
      <c r="M480">
        <v>9.6400003433227504</v>
      </c>
      <c r="N480">
        <v>34.722406600869022</v>
      </c>
      <c r="O480">
        <v>36.590654660838112</v>
      </c>
      <c r="P480">
        <v>17.44498133804435</v>
      </c>
      <c r="Q480">
        <v>16.03116778685088</v>
      </c>
      <c r="T480">
        <v>35.501199999999997</v>
      </c>
      <c r="U480">
        <v>34.3264</v>
      </c>
      <c r="V480">
        <v>-0.17221256891938663</v>
      </c>
      <c r="W480">
        <v>-0.28041966505710664</v>
      </c>
    </row>
    <row r="481" spans="1:23">
      <c r="A481">
        <v>2005</v>
      </c>
      <c r="B481" t="s">
        <v>7</v>
      </c>
      <c r="C481">
        <v>21</v>
      </c>
      <c r="D481">
        <v>8021.0036553372556</v>
      </c>
      <c r="E481">
        <v>1339.8248375252751</v>
      </c>
      <c r="F481">
        <v>8.9898188370877108</v>
      </c>
      <c r="G481">
        <v>0.18276911639363824</v>
      </c>
      <c r="H481">
        <v>2.18379872390258</v>
      </c>
      <c r="I481">
        <v>3.3826468188469399</v>
      </c>
      <c r="J481">
        <v>70.274960927561523</v>
      </c>
      <c r="K481">
        <v>71.213166970683616</v>
      </c>
      <c r="L481">
        <v>17.75</v>
      </c>
      <c r="M481">
        <v>19.069999694824201</v>
      </c>
      <c r="N481">
        <v>36.940607874257417</v>
      </c>
      <c r="O481">
        <v>37.860077894073491</v>
      </c>
      <c r="P481">
        <v>17.247828248868224</v>
      </c>
      <c r="Q481">
        <v>14.671394955533501</v>
      </c>
      <c r="R481">
        <v>3.79</v>
      </c>
      <c r="S481">
        <v>4.68302</v>
      </c>
      <c r="T481">
        <v>41.600299999999997</v>
      </c>
      <c r="U481">
        <v>43.0364</v>
      </c>
      <c r="V481">
        <v>-0.2135819085783133</v>
      </c>
      <c r="W481">
        <v>-0.20751393543059202</v>
      </c>
    </row>
    <row r="482" spans="1:23">
      <c r="A482">
        <v>2007</v>
      </c>
      <c r="B482" t="s">
        <v>7</v>
      </c>
      <c r="C482">
        <v>21</v>
      </c>
      <c r="D482">
        <v>11255.436698299873</v>
      </c>
      <c r="E482">
        <v>2216.7058517763089</v>
      </c>
      <c r="F482">
        <v>9.3286065529701592</v>
      </c>
      <c r="G482">
        <v>0.21933250252364545</v>
      </c>
      <c r="H482">
        <v>2.4587431238539699</v>
      </c>
      <c r="I482">
        <v>1.2846939436640901</v>
      </c>
      <c r="J482">
        <v>80.662004622749151</v>
      </c>
      <c r="K482">
        <v>77.791393724575244</v>
      </c>
      <c r="L482">
        <v>9.6000003814697301</v>
      </c>
      <c r="M482">
        <v>13.8400001525879</v>
      </c>
      <c r="N482">
        <v>34.988401025593525</v>
      </c>
      <c r="O482">
        <v>36.639671572146447</v>
      </c>
      <c r="P482">
        <v>18.892506287865075</v>
      </c>
      <c r="Q482">
        <v>17.768191328667147</v>
      </c>
      <c r="S482">
        <v>3.2953299999999999</v>
      </c>
      <c r="T482">
        <v>41.546399999999998</v>
      </c>
      <c r="U482">
        <v>40.651000000000003</v>
      </c>
      <c r="V482">
        <v>-0.13539067901769999</v>
      </c>
    </row>
    <row r="483" spans="1:23">
      <c r="A483">
        <v>2008</v>
      </c>
      <c r="B483" t="s">
        <v>7</v>
      </c>
      <c r="C483">
        <v>21</v>
      </c>
      <c r="D483">
        <v>14001.44688198035</v>
      </c>
      <c r="E483">
        <v>2746.010183680477</v>
      </c>
      <c r="F483">
        <v>9.546915951970167</v>
      </c>
      <c r="G483">
        <v>0.21830939900000779</v>
      </c>
      <c r="H483">
        <v>4.1649719352477002</v>
      </c>
      <c r="I483">
        <v>2.4587431238539699</v>
      </c>
      <c r="J483">
        <v>80.754454076725267</v>
      </c>
      <c r="K483">
        <v>80.662004622749151</v>
      </c>
      <c r="L483">
        <v>7.1199998855590803</v>
      </c>
      <c r="M483">
        <v>9.6000003814697301</v>
      </c>
      <c r="N483">
        <v>35.647543016743271</v>
      </c>
      <c r="O483">
        <v>34.988401025593525</v>
      </c>
      <c r="P483">
        <v>17.996494371608364</v>
      </c>
      <c r="Q483">
        <v>18.892506287865075</v>
      </c>
      <c r="T483">
        <v>37.124499999999998</v>
      </c>
      <c r="U483">
        <v>41.546399999999998</v>
      </c>
      <c r="V483">
        <v>-0.17426377973822668</v>
      </c>
      <c r="W483">
        <v>-5.8767832495109973E-2</v>
      </c>
    </row>
    <row r="484" spans="1:23">
      <c r="A484">
        <v>1993</v>
      </c>
      <c r="B484" t="s">
        <v>7</v>
      </c>
      <c r="C484">
        <v>21</v>
      </c>
      <c r="D484">
        <v>2497.1952411668863</v>
      </c>
      <c r="E484" t="s">
        <v>141</v>
      </c>
      <c r="F484">
        <v>7.82292347751818</v>
      </c>
      <c r="G484" t="s">
        <v>141</v>
      </c>
      <c r="H484">
        <v>36.9641666120718</v>
      </c>
      <c r="I484" t="s">
        <v>141</v>
      </c>
      <c r="K484" t="s">
        <v>141</v>
      </c>
      <c r="L484">
        <v>14</v>
      </c>
      <c r="M484" t="s">
        <v>141</v>
      </c>
      <c r="O484" t="s">
        <v>141</v>
      </c>
      <c r="Q484" t="s">
        <v>141</v>
      </c>
      <c r="R484">
        <v>7.9302900000000003</v>
      </c>
      <c r="S484" t="s">
        <v>141</v>
      </c>
      <c r="U484" t="s">
        <v>141</v>
      </c>
      <c r="W484">
        <v>1.3488540483458402</v>
      </c>
    </row>
    <row r="485" spans="1:23">
      <c r="A485">
        <v>2015</v>
      </c>
      <c r="B485" t="s">
        <v>6</v>
      </c>
      <c r="C485">
        <v>22</v>
      </c>
      <c r="D485">
        <v>19252.634953604182</v>
      </c>
      <c r="E485">
        <v>-2824.9011789177312</v>
      </c>
      <c r="F485">
        <v>9.865403211055332</v>
      </c>
      <c r="G485">
        <v>-0.13691269490827196</v>
      </c>
      <c r="H485">
        <v>0.48793862390473602</v>
      </c>
      <c r="I485">
        <v>-0.27815336746742098</v>
      </c>
      <c r="J485">
        <v>80.222956617297498</v>
      </c>
      <c r="K485">
        <v>79.959755962383781</v>
      </c>
      <c r="L485">
        <v>12.439999580383301</v>
      </c>
      <c r="M485">
        <v>13.8900003433228</v>
      </c>
      <c r="N485">
        <v>43.775870115911459</v>
      </c>
      <c r="O485">
        <v>47.523088798930644</v>
      </c>
      <c r="P485">
        <v>14.520363182149651</v>
      </c>
      <c r="Q485">
        <v>14.704892063138381</v>
      </c>
      <c r="T485">
        <v>88.425700000000006</v>
      </c>
      <c r="U485">
        <v>84.542699999999996</v>
      </c>
      <c r="W485">
        <v>-0.31949513064608887</v>
      </c>
    </row>
    <row r="486" spans="1:23">
      <c r="A486">
        <v>2012</v>
      </c>
      <c r="B486" t="s">
        <v>6</v>
      </c>
      <c r="C486">
        <v>22</v>
      </c>
      <c r="D486">
        <v>20577.402637589916</v>
      </c>
      <c r="E486">
        <v>-2618.7811124859873</v>
      </c>
      <c r="F486">
        <v>9.9319487933371207</v>
      </c>
      <c r="G486">
        <v>-0.11979425725552417</v>
      </c>
      <c r="H486">
        <v>2.7733385405157902</v>
      </c>
      <c r="I486">
        <v>3.6530110043072899</v>
      </c>
      <c r="J486">
        <v>75.928961471025815</v>
      </c>
      <c r="K486">
        <v>72.863880571035452</v>
      </c>
      <c r="L486">
        <v>15.5299997329712</v>
      </c>
      <c r="M486">
        <v>12.680000305175801</v>
      </c>
      <c r="N486">
        <v>44.131098754522391</v>
      </c>
      <c r="O486">
        <v>44.267422847936572</v>
      </c>
      <c r="P486">
        <v>13.379382651044541</v>
      </c>
      <c r="Q486">
        <v>12.724850579409248</v>
      </c>
      <c r="T486">
        <v>85.503100000000003</v>
      </c>
      <c r="U486">
        <v>85.597300000000004</v>
      </c>
      <c r="V486">
        <v>-8.122120969726665E-2</v>
      </c>
      <c r="W486">
        <v>-0.18779714104260595</v>
      </c>
    </row>
    <row r="487" spans="1:23">
      <c r="A487">
        <v>2009</v>
      </c>
      <c r="B487" t="s">
        <v>6</v>
      </c>
      <c r="C487">
        <v>22</v>
      </c>
      <c r="D487">
        <v>23063.97161413018</v>
      </c>
      <c r="E487">
        <v>-1751.6372215319898</v>
      </c>
      <c r="F487">
        <v>10.046027008573905</v>
      </c>
      <c r="G487">
        <v>-7.3201114132036338E-2</v>
      </c>
      <c r="H487">
        <v>-0.83553002150417</v>
      </c>
      <c r="I487">
        <v>2.5885065765796398</v>
      </c>
      <c r="J487">
        <v>61.08227733782833</v>
      </c>
      <c r="K487">
        <v>71.96332806332498</v>
      </c>
      <c r="L487">
        <v>9.4300003051757795</v>
      </c>
      <c r="M487">
        <v>7.5500001907348597</v>
      </c>
      <c r="N487">
        <v>43.645895691485904</v>
      </c>
      <c r="O487">
        <v>40.2678757105435</v>
      </c>
      <c r="P487">
        <v>10.319335974438465</v>
      </c>
      <c r="Q487">
        <v>10.518954777505749</v>
      </c>
      <c r="T487">
        <v>85.057500000000005</v>
      </c>
      <c r="U487">
        <v>84.083399999999997</v>
      </c>
      <c r="V487">
        <v>3.9575244130120001E-2</v>
      </c>
      <c r="W487">
        <v>-0.16970106727632803</v>
      </c>
    </row>
    <row r="488" spans="1:23">
      <c r="A488">
        <v>2000</v>
      </c>
      <c r="B488" t="s">
        <v>6</v>
      </c>
      <c r="C488">
        <v>22</v>
      </c>
      <c r="D488">
        <v>11502.396812642781</v>
      </c>
      <c r="E488">
        <v>-972.42126936915702</v>
      </c>
      <c r="F488">
        <v>9.3503107111259016</v>
      </c>
      <c r="G488">
        <v>-8.1156626783236874E-2</v>
      </c>
      <c r="H488">
        <v>2.8530303928715601</v>
      </c>
      <c r="I488">
        <v>2.3400949031217402</v>
      </c>
      <c r="J488">
        <v>67.423390125527462</v>
      </c>
      <c r="K488">
        <v>63.293182906891168</v>
      </c>
      <c r="L488">
        <v>3.8199999332428001</v>
      </c>
      <c r="M488">
        <v>4.5999999046325701</v>
      </c>
      <c r="N488">
        <v>37.249427388761589</v>
      </c>
      <c r="O488">
        <v>37.093935321060968</v>
      </c>
      <c r="P488">
        <v>17.585272064639952</v>
      </c>
      <c r="Q488">
        <v>20.068826742728344</v>
      </c>
      <c r="S488">
        <v>2.74</v>
      </c>
      <c r="T488">
        <v>69.779799999999994</v>
      </c>
      <c r="U488">
        <v>56.131300000000003</v>
      </c>
      <c r="V488">
        <v>0.12397640893096333</v>
      </c>
      <c r="W488">
        <v>-0.11332054995977332</v>
      </c>
    </row>
    <row r="489" spans="1:23">
      <c r="A489">
        <v>1997</v>
      </c>
      <c r="B489" t="s">
        <v>6</v>
      </c>
      <c r="C489">
        <v>22</v>
      </c>
      <c r="D489">
        <v>11578.441514986182</v>
      </c>
      <c r="E489">
        <v>-606.62237806718258</v>
      </c>
      <c r="F489">
        <v>9.3569001578716353</v>
      </c>
      <c r="G489">
        <v>-5.1066051756473385E-2</v>
      </c>
      <c r="H489">
        <v>2.3368629831411201</v>
      </c>
      <c r="I489">
        <v>3.0689773250979102</v>
      </c>
      <c r="J489">
        <v>62.287314657953544</v>
      </c>
      <c r="K489">
        <v>60.208225045743376</v>
      </c>
      <c r="L489">
        <v>6.5700001716613796</v>
      </c>
      <c r="M489">
        <v>7.3000001907348597</v>
      </c>
      <c r="N489">
        <v>35.846370534410767</v>
      </c>
      <c r="O489">
        <v>36.809905415477871</v>
      </c>
      <c r="P489">
        <v>21.38196130535518</v>
      </c>
      <c r="Q489">
        <v>21.247656740802043</v>
      </c>
      <c r="R489">
        <v>4.3</v>
      </c>
      <c r="S489">
        <v>5.6</v>
      </c>
      <c r="T489">
        <v>46.536099999999998</v>
      </c>
      <c r="U489">
        <v>46.479799999999997</v>
      </c>
      <c r="V489">
        <v>-0.18510970773195334</v>
      </c>
      <c r="W489">
        <v>-0.25017776556402399</v>
      </c>
    </row>
    <row r="490" spans="1:23">
      <c r="A490">
        <v>2010</v>
      </c>
      <c r="B490" t="s">
        <v>6</v>
      </c>
      <c r="C490">
        <v>22</v>
      </c>
      <c r="D490">
        <v>22538.654077348168</v>
      </c>
      <c r="E490">
        <v>-525.3175367820113</v>
      </c>
      <c r="F490">
        <v>10.022987073182156</v>
      </c>
      <c r="G490">
        <v>-2.3039935391748756E-2</v>
      </c>
      <c r="H490">
        <v>1.4025728989537101</v>
      </c>
      <c r="I490">
        <v>-0.83553002150417</v>
      </c>
      <c r="J490">
        <v>67.304849404277704</v>
      </c>
      <c r="K490">
        <v>61.08227733782833</v>
      </c>
      <c r="L490">
        <v>10.7700004577637</v>
      </c>
      <c r="M490">
        <v>9.4300003051757795</v>
      </c>
      <c r="N490">
        <v>43.885703609805361</v>
      </c>
      <c r="O490">
        <v>43.645895691485904</v>
      </c>
      <c r="P490">
        <v>10.294834716468948</v>
      </c>
      <c r="Q490">
        <v>10.319335974438465</v>
      </c>
      <c r="T490">
        <v>84.510599999999997</v>
      </c>
      <c r="U490">
        <v>85.057500000000005</v>
      </c>
      <c r="V490">
        <v>9.8689926902666234E-3</v>
      </c>
      <c r="W490">
        <v>-0.20614256914982665</v>
      </c>
    </row>
    <row r="491" spans="1:23">
      <c r="A491">
        <v>2001</v>
      </c>
      <c r="B491" t="s">
        <v>6</v>
      </c>
      <c r="C491">
        <v>22</v>
      </c>
      <c r="D491">
        <v>11729.146162981122</v>
      </c>
      <c r="E491">
        <v>226.74935033834117</v>
      </c>
      <c r="F491">
        <v>9.3698321481184372</v>
      </c>
      <c r="G491">
        <v>1.9521436992535612E-2</v>
      </c>
      <c r="H491">
        <v>4.3699033055179504</v>
      </c>
      <c r="I491">
        <v>2.8530303928715601</v>
      </c>
      <c r="J491">
        <v>65.064067796215852</v>
      </c>
      <c r="K491">
        <v>67.423390125527462</v>
      </c>
      <c r="L491">
        <v>3.8299999237060498</v>
      </c>
      <c r="M491">
        <v>3.8199999332428001</v>
      </c>
      <c r="N491">
        <v>38.086359257882954</v>
      </c>
      <c r="O491">
        <v>37.249427388761589</v>
      </c>
      <c r="P491">
        <v>17.729843004487407</v>
      </c>
      <c r="Q491">
        <v>17.585272064639952</v>
      </c>
      <c r="T491">
        <v>80.339600000000004</v>
      </c>
      <c r="U491">
        <v>69.779799999999994</v>
      </c>
      <c r="V491">
        <v>7.7227266641436657E-2</v>
      </c>
      <c r="W491">
        <v>0.22449981654311002</v>
      </c>
    </row>
    <row r="492" spans="1:23">
      <c r="A492">
        <v>1999</v>
      </c>
      <c r="B492" t="s">
        <v>6</v>
      </c>
      <c r="C492">
        <v>22</v>
      </c>
      <c r="D492">
        <v>12474.818082011938</v>
      </c>
      <c r="E492">
        <v>272.1266752415595</v>
      </c>
      <c r="F492">
        <v>9.4314673379091385</v>
      </c>
      <c r="G492">
        <v>2.2055524405635296E-2</v>
      </c>
      <c r="H492">
        <v>2.3400949031217402</v>
      </c>
      <c r="I492">
        <v>2.5727522590912701</v>
      </c>
      <c r="J492">
        <v>63.293182906891168</v>
      </c>
      <c r="K492">
        <v>63.810683201048846</v>
      </c>
      <c r="L492">
        <v>4.5999999046325701</v>
      </c>
      <c r="M492">
        <v>4.6500000953674299</v>
      </c>
      <c r="N492">
        <v>37.093935321060968</v>
      </c>
      <c r="O492">
        <v>37.254498784721761</v>
      </c>
      <c r="P492">
        <v>20.068826742728344</v>
      </c>
      <c r="Q492">
        <v>21.912167025140615</v>
      </c>
      <c r="R492">
        <v>2.74</v>
      </c>
      <c r="S492">
        <v>3.16</v>
      </c>
      <c r="T492">
        <v>56.131300000000003</v>
      </c>
      <c r="U492">
        <v>57.131300000000003</v>
      </c>
      <c r="V492">
        <v>5.8403227794913394E-2</v>
      </c>
      <c r="W492">
        <v>0.18710237616017331</v>
      </c>
    </row>
    <row r="493" spans="1:23">
      <c r="A493">
        <v>1996</v>
      </c>
      <c r="B493" t="s">
        <v>6</v>
      </c>
      <c r="C493">
        <v>22</v>
      </c>
      <c r="D493">
        <v>12185.063893053364</v>
      </c>
      <c r="E493">
        <v>402.54241408552116</v>
      </c>
      <c r="F493">
        <v>9.4079662096281087</v>
      </c>
      <c r="G493">
        <v>3.3593727876837676E-2</v>
      </c>
      <c r="H493">
        <v>3.0689773250979102</v>
      </c>
      <c r="I493">
        <v>4.2228161409948601</v>
      </c>
      <c r="J493">
        <v>60.208225045743376</v>
      </c>
      <c r="K493">
        <v>59.907032242210349</v>
      </c>
      <c r="L493">
        <v>7.3000001907348597</v>
      </c>
      <c r="M493">
        <v>7.0599999427795401</v>
      </c>
      <c r="N493">
        <v>36.809905415477871</v>
      </c>
      <c r="O493">
        <v>36.781222750190594</v>
      </c>
      <c r="P493">
        <v>21.247656740802043</v>
      </c>
      <c r="Q493">
        <v>24.643807091563637</v>
      </c>
      <c r="R493">
        <v>5.6</v>
      </c>
      <c r="S493">
        <v>4.5999999999999996</v>
      </c>
      <c r="T493">
        <v>46.479799999999997</v>
      </c>
      <c r="V493">
        <v>-0.24544233981137331</v>
      </c>
    </row>
    <row r="494" spans="1:23">
      <c r="A494">
        <v>1994</v>
      </c>
      <c r="B494" t="s">
        <v>6</v>
      </c>
      <c r="C494">
        <v>22</v>
      </c>
      <c r="D494">
        <v>9978.3019369785452</v>
      </c>
      <c r="E494">
        <v>442.7070878698687</v>
      </c>
      <c r="F494">
        <v>9.2081682082335998</v>
      </c>
      <c r="G494">
        <v>4.5381306291963242E-2</v>
      </c>
      <c r="H494">
        <v>5.4204401924162298</v>
      </c>
      <c r="I494">
        <v>6.7837799466541098</v>
      </c>
      <c r="J494">
        <v>57.170283652676318</v>
      </c>
      <c r="K494">
        <v>54.1685401539278</v>
      </c>
      <c r="L494">
        <v>6.71000003814697</v>
      </c>
      <c r="M494">
        <v>5.3000001907348597</v>
      </c>
      <c r="N494">
        <v>34.967077714657606</v>
      </c>
      <c r="O494">
        <v>37.237641747693623</v>
      </c>
      <c r="P494">
        <v>21.664463707839946</v>
      </c>
      <c r="Q494">
        <v>22.77707641860216</v>
      </c>
      <c r="R494">
        <v>6.5</v>
      </c>
      <c r="S494">
        <v>6</v>
      </c>
      <c r="W494">
        <v>-7.5505886124176635E-2</v>
      </c>
    </row>
    <row r="495" spans="1:23">
      <c r="A495">
        <v>2014</v>
      </c>
      <c r="B495" t="s">
        <v>6</v>
      </c>
      <c r="C495">
        <v>22</v>
      </c>
      <c r="D495">
        <v>22077.536132521913</v>
      </c>
      <c r="E495">
        <v>458.80079355565977</v>
      </c>
      <c r="F495">
        <v>10.002315905963604</v>
      </c>
      <c r="G495">
        <v>2.1000311441234487E-2</v>
      </c>
      <c r="H495">
        <v>-0.27815336746742098</v>
      </c>
      <c r="I495">
        <v>0.27441666666668002</v>
      </c>
      <c r="J495">
        <v>79.959755962383781</v>
      </c>
      <c r="K495">
        <v>78.027344290848106</v>
      </c>
      <c r="L495">
        <v>13.8900003433228</v>
      </c>
      <c r="M495">
        <v>16.180000305175799</v>
      </c>
      <c r="N495">
        <v>47.523088798930644</v>
      </c>
      <c r="O495">
        <v>45.43582708822241</v>
      </c>
      <c r="P495">
        <v>14.704892063138381</v>
      </c>
      <c r="Q495">
        <v>15.189273013481191</v>
      </c>
      <c r="T495">
        <v>84.542699999999996</v>
      </c>
      <c r="U495">
        <v>86.263300000000001</v>
      </c>
      <c r="V495">
        <v>-5.6560392057566654E-2</v>
      </c>
      <c r="W495">
        <v>8.8513952540813332E-2</v>
      </c>
    </row>
    <row r="496" spans="1:23">
      <c r="A496">
        <v>1998</v>
      </c>
      <c r="B496" t="s">
        <v>6</v>
      </c>
      <c r="C496">
        <v>22</v>
      </c>
      <c r="D496">
        <v>12202.691406770378</v>
      </c>
      <c r="E496">
        <v>624.24989178419673</v>
      </c>
      <c r="F496">
        <v>9.4094118135035032</v>
      </c>
      <c r="G496">
        <v>5.2511655631867882E-2</v>
      </c>
      <c r="H496">
        <v>2.5727522590912701</v>
      </c>
      <c r="I496">
        <v>2.3368629831411201</v>
      </c>
      <c r="J496">
        <v>63.810683201048846</v>
      </c>
      <c r="K496">
        <v>62.287314657953544</v>
      </c>
      <c r="L496">
        <v>4.6500000953674299</v>
      </c>
      <c r="M496">
        <v>6.5700001716613796</v>
      </c>
      <c r="N496">
        <v>37.254498784721761</v>
      </c>
      <c r="O496">
        <v>35.846370534410767</v>
      </c>
      <c r="P496">
        <v>21.912167025140615</v>
      </c>
      <c r="Q496">
        <v>21.38196130535518</v>
      </c>
      <c r="R496">
        <v>3.16</v>
      </c>
      <c r="S496">
        <v>4.3</v>
      </c>
      <c r="T496">
        <v>57.131300000000003</v>
      </c>
      <c r="U496">
        <v>46.536099999999998</v>
      </c>
      <c r="V496">
        <v>-4.0748769681759979E-2</v>
      </c>
      <c r="W496">
        <v>-0.20515401548017667</v>
      </c>
    </row>
    <row r="497" spans="1:23">
      <c r="A497">
        <v>2011</v>
      </c>
      <c r="B497" t="s">
        <v>6</v>
      </c>
      <c r="C497">
        <v>22</v>
      </c>
      <c r="D497">
        <v>23196.183750075903</v>
      </c>
      <c r="E497">
        <v>657.52967272773458</v>
      </c>
      <c r="F497">
        <v>10.051743050592645</v>
      </c>
      <c r="G497">
        <v>2.8755977410488853E-2</v>
      </c>
      <c r="H497">
        <v>3.6530110043072899</v>
      </c>
      <c r="I497">
        <v>1.4025728989537101</v>
      </c>
      <c r="J497">
        <v>72.863880571035452</v>
      </c>
      <c r="K497">
        <v>67.304849404277704</v>
      </c>
      <c r="L497">
        <v>12.680000305175801</v>
      </c>
      <c r="M497">
        <v>10.7700004577637</v>
      </c>
      <c r="N497">
        <v>44.267422847936572</v>
      </c>
      <c r="O497">
        <v>43.885703609805361</v>
      </c>
      <c r="P497">
        <v>12.724850579409248</v>
      </c>
      <c r="Q497">
        <v>10.294834716468948</v>
      </c>
      <c r="T497">
        <v>85.597300000000004</v>
      </c>
      <c r="U497">
        <v>84.510599999999997</v>
      </c>
      <c r="V497">
        <v>-2.103437724207663E-2</v>
      </c>
      <c r="W497">
        <v>8.4882079748373321E-2</v>
      </c>
    </row>
    <row r="498" spans="1:23">
      <c r="A498">
        <v>2005</v>
      </c>
      <c r="B498" t="s">
        <v>6</v>
      </c>
      <c r="C498">
        <v>22</v>
      </c>
      <c r="D498">
        <v>18784.948499214883</v>
      </c>
      <c r="E498">
        <v>739.36039973159859</v>
      </c>
      <c r="F498">
        <v>9.8408112164134085</v>
      </c>
      <c r="G498">
        <v>4.0154709150861834E-2</v>
      </c>
      <c r="H498">
        <v>2.27716394887833</v>
      </c>
      <c r="I498">
        <v>2.3653620409729998</v>
      </c>
      <c r="J498">
        <v>62.571805728012237</v>
      </c>
      <c r="K498">
        <v>62.762980666956736</v>
      </c>
      <c r="L498">
        <v>7.5799999237060502</v>
      </c>
      <c r="M498">
        <v>6.3200001716613796</v>
      </c>
      <c r="N498">
        <v>41.386174552658808</v>
      </c>
      <c r="O498">
        <v>40.41111162199676</v>
      </c>
      <c r="P498">
        <v>13.365722718973824</v>
      </c>
      <c r="Q498">
        <v>15.197132151120252</v>
      </c>
      <c r="T498">
        <v>86.785300000000007</v>
      </c>
      <c r="U498">
        <v>97.063900000000004</v>
      </c>
      <c r="V498">
        <v>-5.8767832495109973E-2</v>
      </c>
      <c r="W498">
        <v>-0.10259568363156667</v>
      </c>
    </row>
    <row r="499" spans="1:23">
      <c r="A499">
        <v>2006</v>
      </c>
      <c r="B499" t="s">
        <v>6</v>
      </c>
      <c r="C499">
        <v>22</v>
      </c>
      <c r="D499">
        <v>19821.444626863202</v>
      </c>
      <c r="E499">
        <v>1036.4961276483191</v>
      </c>
      <c r="F499">
        <v>9.8945196925569494</v>
      </c>
      <c r="G499">
        <v>5.3708476143540906E-2</v>
      </c>
      <c r="H499">
        <v>3.1076654587105401</v>
      </c>
      <c r="I499">
        <v>2.27716394887833</v>
      </c>
      <c r="J499">
        <v>68.0730362336936</v>
      </c>
      <c r="K499">
        <v>62.571805728012237</v>
      </c>
      <c r="L499">
        <v>7.6500000953674299</v>
      </c>
      <c r="M499">
        <v>7.5799999237060502</v>
      </c>
      <c r="N499">
        <v>40.135706312075861</v>
      </c>
      <c r="O499">
        <v>41.386174552658808</v>
      </c>
      <c r="P499">
        <v>12.246318450241409</v>
      </c>
      <c r="Q499">
        <v>13.365722718973824</v>
      </c>
      <c r="T499">
        <v>84.500100000000003</v>
      </c>
      <c r="U499">
        <v>86.785300000000007</v>
      </c>
      <c r="V499">
        <v>2.1369938938200068E-2</v>
      </c>
      <c r="W499">
        <v>-0.30505460363923759</v>
      </c>
    </row>
    <row r="500" spans="1:23">
      <c r="A500">
        <v>2013</v>
      </c>
      <c r="B500" t="s">
        <v>6</v>
      </c>
      <c r="C500">
        <v>22</v>
      </c>
      <c r="D500">
        <v>21618.735338966253</v>
      </c>
      <c r="E500">
        <v>1041.3327013763374</v>
      </c>
      <c r="F500">
        <v>9.9813155945223695</v>
      </c>
      <c r="G500">
        <v>4.9366801185248832E-2</v>
      </c>
      <c r="H500">
        <v>0.27441666666668002</v>
      </c>
      <c r="I500">
        <v>2.7733385405157902</v>
      </c>
      <c r="J500">
        <v>78.027344290848106</v>
      </c>
      <c r="K500">
        <v>75.928961471025815</v>
      </c>
      <c r="L500">
        <v>16.180000305175799</v>
      </c>
      <c r="M500">
        <v>15.5299997329712</v>
      </c>
      <c r="N500">
        <v>45.43582708822241</v>
      </c>
      <c r="O500">
        <v>44.131098754522391</v>
      </c>
      <c r="P500">
        <v>15.189273013481191</v>
      </c>
      <c r="Q500">
        <v>13.379382651044541</v>
      </c>
      <c r="T500">
        <v>86.263300000000001</v>
      </c>
      <c r="U500">
        <v>85.503100000000003</v>
      </c>
      <c r="V500">
        <v>-7.1332612477893312E-2</v>
      </c>
      <c r="W500">
        <v>-0.30120126787416063</v>
      </c>
    </row>
    <row r="501" spans="1:23">
      <c r="A501">
        <v>2002</v>
      </c>
      <c r="B501" t="s">
        <v>6</v>
      </c>
      <c r="C501">
        <v>22</v>
      </c>
      <c r="D501">
        <v>12882.288973030783</v>
      </c>
      <c r="E501">
        <v>1153.1428100496614</v>
      </c>
      <c r="F501">
        <v>9.4636086991662722</v>
      </c>
      <c r="G501">
        <v>9.3776551047835E-2</v>
      </c>
      <c r="H501">
        <v>3.6003465829091099</v>
      </c>
      <c r="I501">
        <v>4.3699033055179504</v>
      </c>
      <c r="J501">
        <v>62.161053805440091</v>
      </c>
      <c r="K501">
        <v>65.064067796215852</v>
      </c>
      <c r="L501">
        <v>4.5</v>
      </c>
      <c r="M501">
        <v>3.8299999237060498</v>
      </c>
      <c r="N501">
        <v>38.536368993719719</v>
      </c>
      <c r="O501">
        <v>38.086359257882954</v>
      </c>
      <c r="P501">
        <v>17.038328469851205</v>
      </c>
      <c r="Q501">
        <v>17.729843004487407</v>
      </c>
      <c r="T501">
        <v>91.928600000000003</v>
      </c>
      <c r="U501">
        <v>80.339600000000004</v>
      </c>
      <c r="V501">
        <v>-6.2699138006033328E-2</v>
      </c>
    </row>
    <row r="502" spans="1:23">
      <c r="A502">
        <v>1995</v>
      </c>
      <c r="B502" t="s">
        <v>6</v>
      </c>
      <c r="C502">
        <v>22</v>
      </c>
      <c r="D502">
        <v>11782.521478967843</v>
      </c>
      <c r="E502">
        <v>1804.2195419892978</v>
      </c>
      <c r="F502">
        <v>9.374372481751271</v>
      </c>
      <c r="G502">
        <v>0.1662042735176712</v>
      </c>
      <c r="H502">
        <v>4.2228161409948601</v>
      </c>
      <c r="I502">
        <v>5.4204401924162298</v>
      </c>
      <c r="J502">
        <v>59.907032242210349</v>
      </c>
      <c r="K502">
        <v>57.170283652676318</v>
      </c>
      <c r="L502">
        <v>7.0599999427795401</v>
      </c>
      <c r="M502">
        <v>6.71000003814697</v>
      </c>
      <c r="N502">
        <v>36.781222750190594</v>
      </c>
      <c r="O502">
        <v>34.967077714657606</v>
      </c>
      <c r="P502">
        <v>24.643807091563637</v>
      </c>
      <c r="Q502">
        <v>21.664463707839946</v>
      </c>
      <c r="R502">
        <v>4.5999999999999996</v>
      </c>
      <c r="S502">
        <v>6.5</v>
      </c>
      <c r="W502">
        <v>-0.17601366084164263</v>
      </c>
    </row>
    <row r="503" spans="1:23">
      <c r="A503">
        <v>2008</v>
      </c>
      <c r="B503" t="s">
        <v>6</v>
      </c>
      <c r="C503">
        <v>22</v>
      </c>
      <c r="D503">
        <v>24815.608835662169</v>
      </c>
      <c r="E503">
        <v>2035.5503851108297</v>
      </c>
      <c r="F503">
        <v>10.119228122705941</v>
      </c>
      <c r="G503">
        <v>8.5587319836623266E-2</v>
      </c>
      <c r="H503">
        <v>2.5885065765796398</v>
      </c>
      <c r="I503">
        <v>2.45396528138739</v>
      </c>
      <c r="J503">
        <v>71.96332806332498</v>
      </c>
      <c r="K503">
        <v>69.653079831203371</v>
      </c>
      <c r="L503">
        <v>7.5500001907348597</v>
      </c>
      <c r="M503">
        <v>7.96000003814697</v>
      </c>
      <c r="N503">
        <v>40.2678757105435</v>
      </c>
      <c r="O503">
        <v>39.263309045047876</v>
      </c>
      <c r="P503">
        <v>10.518954777505749</v>
      </c>
      <c r="Q503">
        <v>12.861150240286337</v>
      </c>
      <c r="T503">
        <v>84.083399999999997</v>
      </c>
      <c r="U503">
        <v>83.14</v>
      </c>
      <c r="V503">
        <v>0.23508761704404671</v>
      </c>
      <c r="W503">
        <v>0.54046825924489328</v>
      </c>
    </row>
    <row r="504" spans="1:23">
      <c r="A504">
        <v>2004</v>
      </c>
      <c r="B504" t="s">
        <v>6</v>
      </c>
      <c r="C504">
        <v>22</v>
      </c>
      <c r="D504">
        <v>18045.588099483284</v>
      </c>
      <c r="E504">
        <v>2272.8547044291299</v>
      </c>
      <c r="F504">
        <v>9.8006565072625467</v>
      </c>
      <c r="G504">
        <v>0.13461851353288878</v>
      </c>
      <c r="H504">
        <v>2.3653620409729998</v>
      </c>
      <c r="I504">
        <v>3.2189909068289699</v>
      </c>
      <c r="J504">
        <v>62.762980666956736</v>
      </c>
      <c r="K504">
        <v>60.438267208089762</v>
      </c>
      <c r="L504">
        <v>6.3200001716613796</v>
      </c>
      <c r="M504">
        <v>6.1300001144409197</v>
      </c>
      <c r="N504">
        <v>40.41111162199676</v>
      </c>
      <c r="O504">
        <v>39.793095672576925</v>
      </c>
      <c r="P504">
        <v>15.197132151120252</v>
      </c>
      <c r="Q504">
        <v>16.098068701018555</v>
      </c>
      <c r="T504">
        <v>97.063900000000004</v>
      </c>
      <c r="U504">
        <v>91.112300000000005</v>
      </c>
      <c r="V504">
        <v>-7.1965500418943326E-2</v>
      </c>
      <c r="W504">
        <v>-0.2542784598448346</v>
      </c>
    </row>
    <row r="505" spans="1:23">
      <c r="A505">
        <v>2003</v>
      </c>
      <c r="B505" t="s">
        <v>6</v>
      </c>
      <c r="C505">
        <v>22</v>
      </c>
      <c r="D505">
        <v>15772.733395054154</v>
      </c>
      <c r="E505">
        <v>2890.4444220233709</v>
      </c>
      <c r="F505">
        <v>9.6660379937296579</v>
      </c>
      <c r="G505">
        <v>0.20242929456338565</v>
      </c>
      <c r="H505">
        <v>3.2189909068289699</v>
      </c>
      <c r="I505">
        <v>3.6003465829091099</v>
      </c>
      <c r="J505">
        <v>60.438267208089762</v>
      </c>
      <c r="K505">
        <v>62.161053805440091</v>
      </c>
      <c r="L505">
        <v>6.1300001144409197</v>
      </c>
      <c r="M505">
        <v>4.5</v>
      </c>
      <c r="N505">
        <v>39.793095672576925</v>
      </c>
      <c r="O505">
        <v>38.536368993719719</v>
      </c>
      <c r="P505">
        <v>16.098068701018555</v>
      </c>
      <c r="Q505">
        <v>17.038328469851205</v>
      </c>
      <c r="T505">
        <v>91.112300000000005</v>
      </c>
      <c r="U505">
        <v>91.928600000000003</v>
      </c>
      <c r="V505">
        <v>-8.9384109186173302E-2</v>
      </c>
      <c r="W505">
        <v>3.9575244130120001E-2</v>
      </c>
    </row>
    <row r="506" spans="1:23">
      <c r="A506">
        <v>2007</v>
      </c>
      <c r="B506" t="s">
        <v>6</v>
      </c>
      <c r="C506">
        <v>22</v>
      </c>
      <c r="D506">
        <v>22780.05845055134</v>
      </c>
      <c r="E506">
        <v>2958.6138236881379</v>
      </c>
      <c r="F506">
        <v>10.033640802869318</v>
      </c>
      <c r="G506">
        <v>0.1391211103123684</v>
      </c>
      <c r="H506">
        <v>2.45396528138739</v>
      </c>
      <c r="I506">
        <v>3.1076654587105401</v>
      </c>
      <c r="J506">
        <v>69.653079831203371</v>
      </c>
      <c r="K506">
        <v>68.0730362336936</v>
      </c>
      <c r="L506">
        <v>7.96000003814697</v>
      </c>
      <c r="M506">
        <v>7.6500000953674299</v>
      </c>
      <c r="N506">
        <v>39.263309045047876</v>
      </c>
      <c r="O506">
        <v>40.135706312075861</v>
      </c>
      <c r="P506">
        <v>12.861150240286337</v>
      </c>
      <c r="Q506">
        <v>12.246318450241409</v>
      </c>
      <c r="T506">
        <v>83.14</v>
      </c>
      <c r="U506">
        <v>84.500100000000003</v>
      </c>
      <c r="V506">
        <v>0.23848134666624668</v>
      </c>
      <c r="W506">
        <v>-8.122120969726665E-2</v>
      </c>
    </row>
    <row r="507" spans="1:23">
      <c r="A507">
        <v>1993</v>
      </c>
      <c r="B507" t="s">
        <v>6</v>
      </c>
      <c r="C507">
        <v>22</v>
      </c>
      <c r="D507">
        <v>9535.5948491086765</v>
      </c>
      <c r="E507" t="s">
        <v>141</v>
      </c>
      <c r="F507">
        <v>9.1627869019416366</v>
      </c>
      <c r="G507" t="s">
        <v>141</v>
      </c>
      <c r="H507">
        <v>6.7837799466541098</v>
      </c>
      <c r="I507" t="s">
        <v>141</v>
      </c>
      <c r="J507">
        <v>54.1685401539278</v>
      </c>
      <c r="K507" t="s">
        <v>141</v>
      </c>
      <c r="L507">
        <v>5.3000001907348597</v>
      </c>
      <c r="M507" t="s">
        <v>141</v>
      </c>
      <c r="N507">
        <v>37.237641747693623</v>
      </c>
      <c r="O507" t="s">
        <v>141</v>
      </c>
      <c r="P507">
        <v>22.77707641860216</v>
      </c>
      <c r="Q507" t="s">
        <v>141</v>
      </c>
      <c r="R507">
        <v>6</v>
      </c>
      <c r="S507" t="s">
        <v>141</v>
      </c>
      <c r="U507" t="s">
        <v>141</v>
      </c>
    </row>
    <row r="508" spans="1:23">
      <c r="A508">
        <v>2009</v>
      </c>
      <c r="B508" t="s">
        <v>5</v>
      </c>
      <c r="C508">
        <v>23</v>
      </c>
      <c r="D508">
        <v>8474.8720026949723</v>
      </c>
      <c r="E508">
        <v>-1925.6716613054759</v>
      </c>
      <c r="F508">
        <v>9.044860829207753</v>
      </c>
      <c r="G508">
        <v>-0.20475252994005899</v>
      </c>
      <c r="H508">
        <v>5.5874200426439202</v>
      </c>
      <c r="I508">
        <v>7.8508025571448297</v>
      </c>
      <c r="J508">
        <v>59.315586175083155</v>
      </c>
      <c r="K508">
        <v>65.416342502125261</v>
      </c>
      <c r="L508">
        <v>6.8600001335143999</v>
      </c>
      <c r="M508">
        <v>5.78999996185303</v>
      </c>
      <c r="N508">
        <v>34.727525827626842</v>
      </c>
      <c r="O508">
        <v>32.062459645928683</v>
      </c>
      <c r="P508">
        <v>21.946796128230559</v>
      </c>
      <c r="Q508">
        <v>21.511632107523447</v>
      </c>
      <c r="R508">
        <v>7.15</v>
      </c>
      <c r="S508">
        <v>4.25</v>
      </c>
      <c r="T508">
        <v>52.0107</v>
      </c>
      <c r="U508">
        <v>53.462899999999998</v>
      </c>
      <c r="V508">
        <v>-0.29532006434637931</v>
      </c>
      <c r="W508">
        <v>-0.24846785470941316</v>
      </c>
    </row>
    <row r="509" spans="1:23">
      <c r="A509">
        <v>2015</v>
      </c>
      <c r="B509" t="s">
        <v>5</v>
      </c>
      <c r="C509">
        <v>23</v>
      </c>
      <c r="D509">
        <v>8977.498544251368</v>
      </c>
      <c r="E509">
        <v>-1049.4750339280417</v>
      </c>
      <c r="F509">
        <v>9.1024765639449878</v>
      </c>
      <c r="G509">
        <v>-0.11055753450808936</v>
      </c>
      <c r="H509">
        <v>-0.59415643749513702</v>
      </c>
      <c r="I509">
        <v>1.06830987684293</v>
      </c>
      <c r="J509">
        <v>82.657505503181511</v>
      </c>
      <c r="K509">
        <v>82.768156453408452</v>
      </c>
      <c r="L509">
        <v>6.8099999427795401</v>
      </c>
      <c r="M509">
        <v>6.8000001907348597</v>
      </c>
      <c r="N509">
        <v>33.214770165865879</v>
      </c>
      <c r="O509">
        <v>32.425412820201792</v>
      </c>
      <c r="P509">
        <v>23.914179778064451</v>
      </c>
      <c r="Q509">
        <v>24.094321425980251</v>
      </c>
      <c r="R509">
        <v>4.8</v>
      </c>
      <c r="S509">
        <v>5.12</v>
      </c>
      <c r="T509">
        <v>65.670199999999994</v>
      </c>
      <c r="U509">
        <v>53.458199999999998</v>
      </c>
      <c r="W509">
        <v>-0.20295666826915001</v>
      </c>
    </row>
    <row r="510" spans="1:23">
      <c r="A510">
        <v>2012</v>
      </c>
      <c r="B510" t="s">
        <v>5</v>
      </c>
      <c r="C510">
        <v>23</v>
      </c>
      <c r="D510">
        <v>8535.0468756266964</v>
      </c>
      <c r="E510">
        <v>-569.94874640349371</v>
      </c>
      <c r="F510">
        <v>9.0519361273782746</v>
      </c>
      <c r="G510">
        <v>-6.4642383951927229E-2</v>
      </c>
      <c r="H510">
        <v>3.33492267693443</v>
      </c>
      <c r="I510">
        <v>5.7892532881588199</v>
      </c>
      <c r="J510">
        <v>79.942429627369023</v>
      </c>
      <c r="K510">
        <v>79.871444490856248</v>
      </c>
      <c r="L510">
        <v>6.78999996185303</v>
      </c>
      <c r="M510">
        <v>7.1799998283386204</v>
      </c>
      <c r="N510">
        <v>33.400904667660022</v>
      </c>
      <c r="O510">
        <v>34.988398640452267</v>
      </c>
      <c r="P510">
        <v>22.130242390365083</v>
      </c>
      <c r="Q510">
        <v>22.755827953017636</v>
      </c>
      <c r="R510">
        <v>6.28</v>
      </c>
      <c r="S510">
        <v>6.02</v>
      </c>
      <c r="T510">
        <v>55.282200000000003</v>
      </c>
      <c r="U510">
        <v>54.142699999999998</v>
      </c>
      <c r="W510">
        <v>-0.24706064803393932</v>
      </c>
    </row>
    <row r="511" spans="1:23">
      <c r="A511">
        <v>2010</v>
      </c>
      <c r="B511" t="s">
        <v>5</v>
      </c>
      <c r="C511">
        <v>23</v>
      </c>
      <c r="D511">
        <v>8209.9194562169032</v>
      </c>
      <c r="E511">
        <v>-264.95254647806905</v>
      </c>
      <c r="F511">
        <v>9.0130983919497396</v>
      </c>
      <c r="G511">
        <v>-3.1762437258013421E-2</v>
      </c>
      <c r="H511">
        <v>6.0914166860189196</v>
      </c>
      <c r="I511">
        <v>5.5874200426439202</v>
      </c>
      <c r="J511">
        <v>71.235558365688775</v>
      </c>
      <c r="K511">
        <v>59.315586175083155</v>
      </c>
      <c r="L511">
        <v>6.96000003814697</v>
      </c>
      <c r="M511">
        <v>6.8600001335143999</v>
      </c>
      <c r="N511">
        <v>35.353537265710926</v>
      </c>
      <c r="O511">
        <v>34.727525827626842</v>
      </c>
      <c r="P511">
        <v>21.694580852810812</v>
      </c>
      <c r="Q511">
        <v>21.946796128230559</v>
      </c>
      <c r="R511">
        <v>5.96</v>
      </c>
      <c r="S511">
        <v>7.15</v>
      </c>
      <c r="T511">
        <v>52.081899999999997</v>
      </c>
      <c r="U511">
        <v>52.0107</v>
      </c>
      <c r="V511">
        <v>-0.29278272181274123</v>
      </c>
      <c r="W511">
        <v>-7.2336451970053325E-2</v>
      </c>
    </row>
    <row r="512" spans="1:23">
      <c r="A512">
        <v>1999</v>
      </c>
      <c r="B512" t="s">
        <v>5</v>
      </c>
      <c r="C512">
        <v>23</v>
      </c>
      <c r="D512">
        <v>1610.1343704597959</v>
      </c>
      <c r="E512">
        <v>-254.85701652574471</v>
      </c>
      <c r="F512">
        <v>7.3840729144088408</v>
      </c>
      <c r="G512">
        <v>-0.14693879942009502</v>
      </c>
      <c r="H512">
        <v>45.803781132636203</v>
      </c>
      <c r="I512">
        <v>59.096582754116703</v>
      </c>
      <c r="J512">
        <v>59.926567338507624</v>
      </c>
      <c r="K512">
        <v>53.477249120320792</v>
      </c>
      <c r="L512">
        <v>6.2399997711181596</v>
      </c>
      <c r="M512">
        <v>5.6300001144409197</v>
      </c>
      <c r="N512">
        <v>33.043255694906577</v>
      </c>
      <c r="O512">
        <v>30.706776281003489</v>
      </c>
      <c r="P512">
        <v>11.875575209897727</v>
      </c>
      <c r="Q512">
        <v>11.352325144466006</v>
      </c>
      <c r="R512">
        <v>19.899999999999999</v>
      </c>
      <c r="S512">
        <v>16.600000000000001</v>
      </c>
      <c r="T512">
        <v>78.734899999999996</v>
      </c>
      <c r="U512">
        <v>77.222399999999993</v>
      </c>
      <c r="V512">
        <v>-0.31990771312615129</v>
      </c>
      <c r="W512">
        <v>0.29038516988700008</v>
      </c>
    </row>
    <row r="513" spans="1:23">
      <c r="A513">
        <v>1997</v>
      </c>
      <c r="B513" t="s">
        <v>5</v>
      </c>
      <c r="C513">
        <v>23</v>
      </c>
      <c r="D513">
        <v>1589.0140608296622</v>
      </c>
      <c r="E513">
        <v>-54.866398985245951</v>
      </c>
      <c r="F513">
        <v>7.3708690153519782</v>
      </c>
      <c r="G513">
        <v>-3.3945844612464526E-2</v>
      </c>
      <c r="H513">
        <v>154.76348043630901</v>
      </c>
      <c r="I513">
        <v>38.829301338285198</v>
      </c>
      <c r="J513">
        <v>62.740228345874328</v>
      </c>
      <c r="K513">
        <v>60.37946525930127</v>
      </c>
      <c r="L513">
        <v>5.5100002288818404</v>
      </c>
      <c r="M513">
        <v>6.7399997711181596</v>
      </c>
      <c r="N513">
        <v>28.338867457404117</v>
      </c>
      <c r="O513">
        <v>25.830679984297987</v>
      </c>
      <c r="P513">
        <v>15.435835432148265</v>
      </c>
      <c r="Q513">
        <v>16.318941858943603</v>
      </c>
      <c r="R513">
        <v>21.5</v>
      </c>
      <c r="S513">
        <v>12.7</v>
      </c>
      <c r="T513">
        <v>95.540099999999995</v>
      </c>
      <c r="U513">
        <v>100</v>
      </c>
      <c r="W513">
        <v>-0.24899340304038997</v>
      </c>
    </row>
    <row r="514" spans="1:23">
      <c r="A514" s="20">
        <v>1996</v>
      </c>
      <c r="B514" s="20" t="s">
        <v>5</v>
      </c>
      <c r="C514" s="20">
        <v>23</v>
      </c>
      <c r="D514" s="20">
        <v>1643.8804598149081</v>
      </c>
      <c r="E514" s="20">
        <v>-16.392308500888248</v>
      </c>
      <c r="F514" s="20">
        <v>7.4048148599644428</v>
      </c>
      <c r="G514" s="20">
        <v>-9.9223261499075122E-3</v>
      </c>
      <c r="H514" s="20">
        <v>38.829301338285198</v>
      </c>
      <c r="I514" s="20">
        <v>32.242484725759702</v>
      </c>
      <c r="J514" s="20">
        <v>60.37946525930127</v>
      </c>
      <c r="K514" s="20">
        <v>55.952303211566345</v>
      </c>
      <c r="L514" s="20">
        <v>6.7399997711181596</v>
      </c>
      <c r="M514" s="20">
        <v>8.0100002288818395</v>
      </c>
      <c r="N514" s="20">
        <v>25.830679984297987</v>
      </c>
      <c r="O514" s="20">
        <v>25.904110125772199</v>
      </c>
      <c r="P514" s="20">
        <v>16.318941858943603</v>
      </c>
      <c r="Q514" s="20">
        <v>18.91830292423629</v>
      </c>
      <c r="R514" s="20">
        <v>12.7</v>
      </c>
      <c r="S514" s="20">
        <v>18</v>
      </c>
      <c r="T514" s="20">
        <v>100</v>
      </c>
      <c r="W514">
        <v>-0.28585528234297203</v>
      </c>
    </row>
    <row r="515" spans="1:23">
      <c r="A515">
        <v>2000</v>
      </c>
      <c r="B515" t="s">
        <v>5</v>
      </c>
      <c r="C515">
        <v>23</v>
      </c>
      <c r="D515">
        <v>1668.1627311967809</v>
      </c>
      <c r="E515">
        <v>58.028360736984951</v>
      </c>
      <c r="F515">
        <v>7.4194781388294926</v>
      </c>
      <c r="G515">
        <v>3.5405224420651749E-2</v>
      </c>
      <c r="H515">
        <v>45.666594044023803</v>
      </c>
      <c r="I515">
        <v>45.803781132636203</v>
      </c>
      <c r="J515">
        <v>70.712504290971552</v>
      </c>
      <c r="K515">
        <v>59.926567338507624</v>
      </c>
      <c r="L515">
        <v>6.9699997901916504</v>
      </c>
      <c r="M515">
        <v>6.2399997711181596</v>
      </c>
      <c r="N515">
        <v>33.313811207094901</v>
      </c>
      <c r="O515">
        <v>33.043255694906577</v>
      </c>
      <c r="P515">
        <v>16.136389530398535</v>
      </c>
      <c r="Q515">
        <v>11.875575209897727</v>
      </c>
      <c r="R515">
        <v>20.3</v>
      </c>
      <c r="S515">
        <v>19.899999999999999</v>
      </c>
      <c r="T515">
        <v>74.113900000000001</v>
      </c>
      <c r="U515">
        <v>78.734899999999996</v>
      </c>
      <c r="V515">
        <v>-0.31990350742273271</v>
      </c>
      <c r="W515">
        <v>-0.15942166676001601</v>
      </c>
    </row>
    <row r="516" spans="1:23">
      <c r="A516">
        <v>1994</v>
      </c>
      <c r="B516" t="s">
        <v>5</v>
      </c>
      <c r="C516">
        <v>23</v>
      </c>
      <c r="D516">
        <v>1323.1043250493226</v>
      </c>
      <c r="E516">
        <v>164.97180913588181</v>
      </c>
      <c r="F516">
        <v>7.1877360159186345</v>
      </c>
      <c r="G516">
        <v>0.13317192917448573</v>
      </c>
      <c r="H516">
        <v>136.759392815441</v>
      </c>
      <c r="I516">
        <v>255.16686182669801</v>
      </c>
      <c r="J516">
        <v>51.867070067166068</v>
      </c>
      <c r="K516">
        <v>51.003703370965965</v>
      </c>
      <c r="L516">
        <v>8.1700000762939506</v>
      </c>
      <c r="M516">
        <v>8.2379999160766602</v>
      </c>
      <c r="N516">
        <v>29.769093202146802</v>
      </c>
      <c r="O516">
        <v>29.89843180706535</v>
      </c>
      <c r="P516">
        <v>23.256807343245107</v>
      </c>
      <c r="Q516">
        <v>24.218314217550585</v>
      </c>
      <c r="R516">
        <v>12.3</v>
      </c>
      <c r="S516">
        <v>0</v>
      </c>
      <c r="W516" t="s">
        <v>141</v>
      </c>
    </row>
    <row r="517" spans="1:23">
      <c r="A517">
        <v>2001</v>
      </c>
      <c r="B517" t="s">
        <v>5</v>
      </c>
      <c r="C517">
        <v>23</v>
      </c>
      <c r="D517">
        <v>1839.7294501139579</v>
      </c>
      <c r="E517">
        <v>171.56671891717701</v>
      </c>
      <c r="F517">
        <v>7.5173738018103426</v>
      </c>
      <c r="G517">
        <v>9.7895662980850062E-2</v>
      </c>
      <c r="H517">
        <v>34.477012349352798</v>
      </c>
      <c r="I517">
        <v>45.666594044023803</v>
      </c>
      <c r="J517">
        <v>73.496964349701514</v>
      </c>
      <c r="K517">
        <v>70.712504290971552</v>
      </c>
      <c r="L517">
        <v>6.5599999427795401</v>
      </c>
      <c r="M517">
        <v>6.9699997901916504</v>
      </c>
      <c r="N517">
        <v>32.07428215997674</v>
      </c>
      <c r="O517">
        <v>33.313811207094901</v>
      </c>
      <c r="P517">
        <v>17.226334350850863</v>
      </c>
      <c r="Q517">
        <v>16.136389530398535</v>
      </c>
      <c r="R517">
        <v>16.899999999999999</v>
      </c>
      <c r="S517">
        <v>20.3</v>
      </c>
      <c r="T517">
        <v>72.308999999999997</v>
      </c>
      <c r="U517">
        <v>74.113900000000001</v>
      </c>
      <c r="V517">
        <v>-0.31722030601969381</v>
      </c>
    </row>
    <row r="518" spans="1:23">
      <c r="A518">
        <v>1998</v>
      </c>
      <c r="B518" t="s">
        <v>5</v>
      </c>
      <c r="C518">
        <v>23</v>
      </c>
      <c r="D518">
        <v>1864.9913869855407</v>
      </c>
      <c r="E518">
        <v>275.97732615587847</v>
      </c>
      <c r="F518">
        <v>7.5310117138289359</v>
      </c>
      <c r="G518">
        <v>0.16014269847695761</v>
      </c>
      <c r="H518">
        <v>59.096582754116703</v>
      </c>
      <c r="I518">
        <v>154.76348043630901</v>
      </c>
      <c r="J518">
        <v>53.477249120320792</v>
      </c>
      <c r="K518">
        <v>62.740228345874328</v>
      </c>
      <c r="L518">
        <v>5.6300001144409197</v>
      </c>
      <c r="M518">
        <v>5.5100002288818404</v>
      </c>
      <c r="N518">
        <v>30.706776281003489</v>
      </c>
      <c r="O518">
        <v>28.338867457404117</v>
      </c>
      <c r="P518">
        <v>11.352325144466006</v>
      </c>
      <c r="Q518">
        <v>15.435835432148265</v>
      </c>
      <c r="R518">
        <v>16.600000000000001</v>
      </c>
      <c r="S518">
        <v>21.5</v>
      </c>
      <c r="T518">
        <v>77.222399999999993</v>
      </c>
      <c r="U518">
        <v>95.540099999999995</v>
      </c>
      <c r="V518">
        <v>-0.31958388844515784</v>
      </c>
      <c r="W518">
        <v>0.15079391738645664</v>
      </c>
    </row>
    <row r="519" spans="1:23">
      <c r="A519">
        <v>2002</v>
      </c>
      <c r="B519" t="s">
        <v>5</v>
      </c>
      <c r="C519">
        <v>23</v>
      </c>
      <c r="D519">
        <v>2124.8736133583502</v>
      </c>
      <c r="E519">
        <v>285.1441632443923</v>
      </c>
      <c r="F519">
        <v>7.6614676035230875</v>
      </c>
      <c r="G519">
        <v>0.14409380171274488</v>
      </c>
      <c r="H519">
        <v>22.539886260538601</v>
      </c>
      <c r="I519">
        <v>34.477012349352798</v>
      </c>
      <c r="J519">
        <v>76.049203957282316</v>
      </c>
      <c r="K519">
        <v>73.496964349701514</v>
      </c>
      <c r="L519">
        <v>8.1099996566772496</v>
      </c>
      <c r="M519">
        <v>6.5599999427795401</v>
      </c>
      <c r="N519">
        <v>30.908405949027056</v>
      </c>
      <c r="O519">
        <v>32.07428215997674</v>
      </c>
      <c r="P519">
        <v>19.181647120487451</v>
      </c>
      <c r="Q519">
        <v>17.226334350850863</v>
      </c>
      <c r="R519">
        <v>15.9</v>
      </c>
      <c r="S519">
        <v>16.899999999999999</v>
      </c>
      <c r="T519">
        <v>66.877899999999997</v>
      </c>
      <c r="U519">
        <v>72.308999999999997</v>
      </c>
      <c r="V519">
        <v>-0.31017908063561678</v>
      </c>
    </row>
    <row r="520" spans="1:23">
      <c r="A520">
        <v>1995</v>
      </c>
      <c r="B520" t="s">
        <v>5</v>
      </c>
      <c r="C520">
        <v>23</v>
      </c>
      <c r="D520">
        <v>1660.2727683157964</v>
      </c>
      <c r="E520">
        <v>337.16844326647379</v>
      </c>
      <c r="F520">
        <v>7.4147371861143503</v>
      </c>
      <c r="G520">
        <v>0.22700117019571575</v>
      </c>
      <c r="H520">
        <v>32.242484725759702</v>
      </c>
      <c r="I520">
        <v>136.759392815441</v>
      </c>
      <c r="J520">
        <v>55.952303211566345</v>
      </c>
      <c r="K520">
        <v>51.867070067166068</v>
      </c>
      <c r="L520">
        <v>8.0100002288818395</v>
      </c>
      <c r="M520">
        <v>8.1700000762939506</v>
      </c>
      <c r="N520">
        <v>25.904110125772199</v>
      </c>
      <c r="O520">
        <v>29.769093202146802</v>
      </c>
      <c r="P520">
        <v>18.91830292423629</v>
      </c>
      <c r="Q520">
        <v>23.256807343245107</v>
      </c>
      <c r="R520">
        <v>18</v>
      </c>
      <c r="S520">
        <v>12.3</v>
      </c>
      <c r="W520">
        <v>0.10786864094431331</v>
      </c>
    </row>
    <row r="521" spans="1:23">
      <c r="A521">
        <v>2014</v>
      </c>
      <c r="B521" t="s">
        <v>5</v>
      </c>
      <c r="C521">
        <v>23</v>
      </c>
      <c r="D521">
        <v>10026.97357817941</v>
      </c>
      <c r="E521">
        <v>471.72936084800494</v>
      </c>
      <c r="F521">
        <v>9.2130340984530772</v>
      </c>
      <c r="G521">
        <v>4.8188682991632703E-2</v>
      </c>
      <c r="H521">
        <v>1.06830987684293</v>
      </c>
      <c r="I521">
        <v>3.98471235548128</v>
      </c>
      <c r="J521">
        <v>82.768156453408452</v>
      </c>
      <c r="K521">
        <v>80.524404863630934</v>
      </c>
      <c r="L521">
        <v>6.8000001907348597</v>
      </c>
      <c r="M521">
        <v>7.0999999046325701</v>
      </c>
      <c r="N521">
        <v>32.425412820201792</v>
      </c>
      <c r="O521">
        <v>31.590908876318458</v>
      </c>
      <c r="P521">
        <v>24.094321425980251</v>
      </c>
      <c r="Q521">
        <v>24.522458462627885</v>
      </c>
      <c r="R521">
        <v>5.12</v>
      </c>
      <c r="S521">
        <v>5.47</v>
      </c>
      <c r="T521">
        <v>53.458199999999998</v>
      </c>
      <c r="U521">
        <v>53.779000000000003</v>
      </c>
      <c r="W521">
        <v>-0.17336059707832663</v>
      </c>
    </row>
    <row r="522" spans="1:23">
      <c r="A522">
        <v>2003</v>
      </c>
      <c r="B522" t="s">
        <v>5</v>
      </c>
      <c r="C522">
        <v>23</v>
      </c>
      <c r="D522">
        <v>2774.955806490515</v>
      </c>
      <c r="E522">
        <v>650.08219313216478</v>
      </c>
      <c r="F522">
        <v>7.9283901004647177</v>
      </c>
      <c r="G522">
        <v>0.26692249694163017</v>
      </c>
      <c r="H522">
        <v>15.2734889936255</v>
      </c>
      <c r="I522">
        <v>22.539886260538601</v>
      </c>
      <c r="J522">
        <v>76.512506722894969</v>
      </c>
      <c r="K522">
        <v>76.049203957282316</v>
      </c>
      <c r="L522">
        <v>6.9499998092651403</v>
      </c>
      <c r="M522">
        <v>8.1099996566772496</v>
      </c>
      <c r="N522">
        <v>29.882305944171168</v>
      </c>
      <c r="O522">
        <v>30.908405949027056</v>
      </c>
      <c r="P522">
        <v>16.145661802032691</v>
      </c>
      <c r="Q522">
        <v>19.181647120487451</v>
      </c>
      <c r="R522">
        <v>14.2</v>
      </c>
      <c r="S522">
        <v>15.9</v>
      </c>
      <c r="T522">
        <v>67.401200000000003</v>
      </c>
      <c r="U522">
        <v>66.877899999999997</v>
      </c>
      <c r="V522">
        <v>-0.30573230932158996</v>
      </c>
      <c r="W522">
        <v>5.8844005861380021E-2</v>
      </c>
    </row>
    <row r="523" spans="1:23">
      <c r="A523">
        <v>2004</v>
      </c>
      <c r="B523" t="s">
        <v>5</v>
      </c>
      <c r="C523">
        <v>23</v>
      </c>
      <c r="D523">
        <v>3552.9245198174153</v>
      </c>
      <c r="E523">
        <v>777.96871332690034</v>
      </c>
      <c r="F523">
        <v>8.1755263517248409</v>
      </c>
      <c r="G523">
        <v>0.24713625126012317</v>
      </c>
      <c r="H523">
        <v>11.874363593639901</v>
      </c>
      <c r="I523">
        <v>15.2734889936255</v>
      </c>
      <c r="J523">
        <v>80.214160860245485</v>
      </c>
      <c r="K523">
        <v>76.512506722894969</v>
      </c>
      <c r="L523">
        <v>7.7199997901916504</v>
      </c>
      <c r="M523">
        <v>6.9499998092651403</v>
      </c>
      <c r="N523">
        <v>30.257980378504158</v>
      </c>
      <c r="O523">
        <v>29.882305944171168</v>
      </c>
      <c r="P523">
        <v>16.066260297586791</v>
      </c>
      <c r="Q523">
        <v>16.145661802032691</v>
      </c>
      <c r="R523">
        <v>13.71</v>
      </c>
      <c r="S523">
        <v>14.2</v>
      </c>
      <c r="T523">
        <v>63.579900000000002</v>
      </c>
      <c r="U523">
        <v>67.401200000000003</v>
      </c>
      <c r="V523">
        <v>-0.29059270256582331</v>
      </c>
      <c r="W523" t="s">
        <v>141</v>
      </c>
    </row>
    <row r="524" spans="1:23">
      <c r="A524">
        <v>2011</v>
      </c>
      <c r="B524" t="s">
        <v>5</v>
      </c>
      <c r="C524">
        <v>23</v>
      </c>
      <c r="D524">
        <v>9104.9956220301901</v>
      </c>
      <c r="E524">
        <v>895.07616581328693</v>
      </c>
      <c r="F524">
        <v>9.1165785113302018</v>
      </c>
      <c r="G524">
        <v>0.1034801193804622</v>
      </c>
      <c r="H524">
        <v>5.7892532881588199</v>
      </c>
      <c r="I524">
        <v>6.0914166860189196</v>
      </c>
      <c r="J524">
        <v>79.871444490856248</v>
      </c>
      <c r="K524">
        <v>71.235558365688775</v>
      </c>
      <c r="L524">
        <v>7.1799998283386204</v>
      </c>
      <c r="M524">
        <v>6.96000003814697</v>
      </c>
      <c r="N524">
        <v>34.988398640452267</v>
      </c>
      <c r="O524">
        <v>35.353537265710926</v>
      </c>
      <c r="P524">
        <v>22.755827953017636</v>
      </c>
      <c r="Q524">
        <v>21.694580852810812</v>
      </c>
      <c r="R524">
        <v>6.02</v>
      </c>
      <c r="S524">
        <v>5.96</v>
      </c>
      <c r="T524">
        <v>54.142699999999998</v>
      </c>
      <c r="U524">
        <v>52.081899999999997</v>
      </c>
      <c r="W524">
        <v>0.23075372974972996</v>
      </c>
    </row>
    <row r="525" spans="1:23">
      <c r="A525">
        <v>2013</v>
      </c>
      <c r="B525" t="s">
        <v>5</v>
      </c>
      <c r="C525">
        <v>23</v>
      </c>
      <c r="D525">
        <v>9555.2442173314048</v>
      </c>
      <c r="E525">
        <v>1020.1973417047084</v>
      </c>
      <c r="F525">
        <v>9.1648454154614445</v>
      </c>
      <c r="G525">
        <v>0.11290928808316991</v>
      </c>
      <c r="H525">
        <v>3.98471235548128</v>
      </c>
      <c r="I525">
        <v>3.33492267693443</v>
      </c>
      <c r="J525">
        <v>80.524404863630934</v>
      </c>
      <c r="K525">
        <v>79.942429627369023</v>
      </c>
      <c r="L525">
        <v>7.0999999046325701</v>
      </c>
      <c r="M525">
        <v>6.78999996185303</v>
      </c>
      <c r="N525">
        <v>31.590908876318458</v>
      </c>
      <c r="O525">
        <v>33.400904667660022</v>
      </c>
      <c r="P525">
        <v>24.522458462627885</v>
      </c>
      <c r="Q525">
        <v>22.130242390365083</v>
      </c>
      <c r="R525">
        <v>5.47</v>
      </c>
      <c r="S525">
        <v>6.28</v>
      </c>
      <c r="T525">
        <v>53.779000000000003</v>
      </c>
      <c r="U525">
        <v>55.282200000000003</v>
      </c>
      <c r="W525">
        <v>-0.30997043869732649</v>
      </c>
    </row>
    <row r="526" spans="1:23">
      <c r="A526">
        <v>2005</v>
      </c>
      <c r="B526" t="s">
        <v>5</v>
      </c>
      <c r="C526">
        <v>23</v>
      </c>
      <c r="D526">
        <v>4676.3151832595413</v>
      </c>
      <c r="E526">
        <v>1123.390663442126</v>
      </c>
      <c r="F526">
        <v>8.4502657247813602</v>
      </c>
      <c r="G526">
        <v>0.2747393730565193</v>
      </c>
      <c r="H526">
        <v>9.0149128334383501</v>
      </c>
      <c r="I526">
        <v>11.874363593639901</v>
      </c>
      <c r="J526">
        <v>75.927643337712155</v>
      </c>
      <c r="K526">
        <v>80.214160860245485</v>
      </c>
      <c r="L526">
        <v>7.1700000762939498</v>
      </c>
      <c r="M526">
        <v>7.7199997901916504</v>
      </c>
      <c r="N526">
        <v>30.345817119283087</v>
      </c>
      <c r="O526">
        <v>30.257980378504158</v>
      </c>
      <c r="P526">
        <v>15.318503078681672</v>
      </c>
      <c r="Q526">
        <v>16.066260297586791</v>
      </c>
      <c r="R526">
        <v>11.49</v>
      </c>
      <c r="S526">
        <v>13.71</v>
      </c>
      <c r="T526">
        <v>63.091000000000001</v>
      </c>
      <c r="U526">
        <v>63.579900000000002</v>
      </c>
    </row>
    <row r="527" spans="1:23">
      <c r="A527">
        <v>2006</v>
      </c>
      <c r="B527" t="s">
        <v>5</v>
      </c>
      <c r="C527">
        <v>23</v>
      </c>
      <c r="D527">
        <v>5828.7456623012304</v>
      </c>
      <c r="E527">
        <v>1152.4304790416891</v>
      </c>
      <c r="F527">
        <v>8.6705571039320297</v>
      </c>
      <c r="G527">
        <v>0.22029137915066954</v>
      </c>
      <c r="H527">
        <v>6.5585141227698296</v>
      </c>
      <c r="I527">
        <v>9.0149128334383501</v>
      </c>
      <c r="J527">
        <v>76.052631048087875</v>
      </c>
      <c r="K527">
        <v>75.927643337712155</v>
      </c>
      <c r="L527">
        <v>7.2699999809265101</v>
      </c>
      <c r="M527">
        <v>7.1700000762939498</v>
      </c>
      <c r="N527">
        <v>30.878579890796743</v>
      </c>
      <c r="O527">
        <v>30.345817119283087</v>
      </c>
      <c r="P527">
        <v>16.946131144573084</v>
      </c>
      <c r="Q527">
        <v>15.318503078681672</v>
      </c>
      <c r="R527">
        <v>8.36</v>
      </c>
      <c r="S527">
        <v>11.49</v>
      </c>
      <c r="T527">
        <v>64.586799999999997</v>
      </c>
      <c r="U527">
        <v>63.091000000000001</v>
      </c>
      <c r="V527">
        <v>-0.2642993981661233</v>
      </c>
    </row>
    <row r="528" spans="1:23">
      <c r="A528">
        <v>2008</v>
      </c>
      <c r="B528" t="s">
        <v>5</v>
      </c>
      <c r="C528">
        <v>23</v>
      </c>
      <c r="D528">
        <v>10400.543664000448</v>
      </c>
      <c r="E528">
        <v>1975.8061293054197</v>
      </c>
      <c r="F528">
        <v>9.249613359147812</v>
      </c>
      <c r="G528">
        <v>0.21068575756444474</v>
      </c>
      <c r="H528">
        <v>7.8508025571448297</v>
      </c>
      <c r="I528">
        <v>4.8373292831398897</v>
      </c>
      <c r="J528">
        <v>65.416342502125261</v>
      </c>
      <c r="K528">
        <v>70.778499646835854</v>
      </c>
      <c r="L528">
        <v>5.78999996185303</v>
      </c>
      <c r="M528">
        <v>6.4099998474121103</v>
      </c>
      <c r="N528">
        <v>32.062459645928683</v>
      </c>
      <c r="O528">
        <v>32.49625273032013</v>
      </c>
      <c r="P528">
        <v>21.511632107523447</v>
      </c>
      <c r="Q528">
        <v>17.713895100327399</v>
      </c>
      <c r="R528">
        <v>4.25</v>
      </c>
      <c r="S528">
        <v>6.27</v>
      </c>
      <c r="T528">
        <v>53.462899999999998</v>
      </c>
      <c r="U528">
        <v>55.511200000000002</v>
      </c>
      <c r="V528">
        <v>-0.28459392664271904</v>
      </c>
      <c r="W528">
        <v>0.65318973802634328</v>
      </c>
    </row>
    <row r="529" spans="1:23">
      <c r="A529">
        <v>2007</v>
      </c>
      <c r="B529" t="s">
        <v>5</v>
      </c>
      <c r="C529">
        <v>23</v>
      </c>
      <c r="D529">
        <v>8424.7375346950284</v>
      </c>
      <c r="E529">
        <v>2595.9918723937981</v>
      </c>
      <c r="F529">
        <v>9.0389276015833673</v>
      </c>
      <c r="G529">
        <v>0.36837049765133756</v>
      </c>
      <c r="H529">
        <v>4.8373292831398897</v>
      </c>
      <c r="I529">
        <v>6.5585141227698296</v>
      </c>
      <c r="J529">
        <v>70.778499646835854</v>
      </c>
      <c r="K529">
        <v>76.052631048087875</v>
      </c>
      <c r="L529">
        <v>6.4099998474121103</v>
      </c>
      <c r="M529">
        <v>7.2699999809265101</v>
      </c>
      <c r="N529">
        <v>32.49625273032013</v>
      </c>
      <c r="O529">
        <v>30.878579890796743</v>
      </c>
      <c r="P529">
        <v>17.713895100327399</v>
      </c>
      <c r="Q529">
        <v>16.946131144573084</v>
      </c>
      <c r="R529">
        <v>6.27</v>
      </c>
      <c r="S529">
        <v>8.36</v>
      </c>
      <c r="T529">
        <v>55.511200000000002</v>
      </c>
      <c r="U529">
        <v>64.586799999999997</v>
      </c>
      <c r="V529">
        <v>-0.26361141560369999</v>
      </c>
      <c r="W529">
        <v>-0.18510970773195334</v>
      </c>
    </row>
    <row r="530" spans="1:23">
      <c r="A530">
        <v>1993</v>
      </c>
      <c r="B530" t="s">
        <v>5</v>
      </c>
      <c r="C530">
        <v>23</v>
      </c>
      <c r="D530">
        <v>1158.1325159134408</v>
      </c>
      <c r="E530" t="s">
        <v>141</v>
      </c>
      <c r="F530">
        <v>7.0545640867441488</v>
      </c>
      <c r="G530" t="s">
        <v>141</v>
      </c>
      <c r="H530">
        <v>255.16686182669801</v>
      </c>
      <c r="I530" t="s">
        <v>141</v>
      </c>
      <c r="J530">
        <v>51.003703370965965</v>
      </c>
      <c r="K530" t="s">
        <v>141</v>
      </c>
      <c r="L530">
        <v>8.2379999160766602</v>
      </c>
      <c r="M530" t="s">
        <v>141</v>
      </c>
      <c r="N530">
        <v>29.89843180706535</v>
      </c>
      <c r="O530" t="s">
        <v>141</v>
      </c>
      <c r="P530">
        <v>24.218314217550585</v>
      </c>
      <c r="Q530" t="s">
        <v>141</v>
      </c>
      <c r="S530" t="s">
        <v>141</v>
      </c>
      <c r="U530" t="s">
        <v>141</v>
      </c>
      <c r="W530">
        <v>0.74817321854207341</v>
      </c>
    </row>
    <row r="531" spans="1:23">
      <c r="A531">
        <v>2015</v>
      </c>
      <c r="B531" t="s">
        <v>4</v>
      </c>
      <c r="C531">
        <v>24</v>
      </c>
      <c r="D531">
        <v>16182.303723988365</v>
      </c>
      <c r="E531">
        <v>-2447.4759390202653</v>
      </c>
      <c r="F531">
        <v>9.6916735614407088</v>
      </c>
      <c r="G531">
        <v>-0.1408430750859857</v>
      </c>
      <c r="H531">
        <v>-0.325219777427739</v>
      </c>
      <c r="I531">
        <v>-7.6165329541982393E-2</v>
      </c>
      <c r="J531">
        <v>183.11871395879632</v>
      </c>
      <c r="K531">
        <v>180.27881845797884</v>
      </c>
      <c r="L531">
        <v>11.4799995422363</v>
      </c>
      <c r="M531">
        <v>13.180000305175801</v>
      </c>
      <c r="N531">
        <v>40.902810299981141</v>
      </c>
      <c r="O531">
        <v>39.769315678235834</v>
      </c>
      <c r="P531">
        <v>21.968665523942985</v>
      </c>
      <c r="Q531">
        <v>22.412175696852206</v>
      </c>
      <c r="T531">
        <v>73.102099999999993</v>
      </c>
      <c r="U531">
        <v>71.894499999999994</v>
      </c>
    </row>
    <row r="532" spans="1:23">
      <c r="A532">
        <v>2009</v>
      </c>
      <c r="B532" t="s">
        <v>4</v>
      </c>
      <c r="C532">
        <v>24</v>
      </c>
      <c r="D532">
        <v>16512.981972331709</v>
      </c>
      <c r="E532">
        <v>-2137.377143078982</v>
      </c>
      <c r="F532">
        <v>9.7119021367365832</v>
      </c>
      <c r="G532">
        <v>-0.12171854366799195</v>
      </c>
      <c r="H532">
        <v>1.6151046405823599</v>
      </c>
      <c r="I532">
        <v>4.5981797632502799</v>
      </c>
      <c r="J532">
        <v>136.70152697010224</v>
      </c>
      <c r="K532">
        <v>162.92092976100156</v>
      </c>
      <c r="L532">
        <v>12.0299997329712</v>
      </c>
      <c r="M532">
        <v>9.5100002288818395</v>
      </c>
      <c r="N532">
        <v>41.670959781195094</v>
      </c>
      <c r="O532">
        <v>34.760966315544891</v>
      </c>
      <c r="P532">
        <v>17.431855358757559</v>
      </c>
      <c r="Q532">
        <v>22.864919349697644</v>
      </c>
      <c r="S532">
        <v>2.0187499999999998</v>
      </c>
      <c r="T532">
        <v>67.231800000000007</v>
      </c>
      <c r="U532">
        <v>63.987099999999998</v>
      </c>
      <c r="V532">
        <v>-0.30269035297263258</v>
      </c>
      <c r="W532">
        <v>-0.273753806618176</v>
      </c>
    </row>
    <row r="533" spans="1:23">
      <c r="A533">
        <v>2012</v>
      </c>
      <c r="B533" t="s">
        <v>4</v>
      </c>
      <c r="C533">
        <v>24</v>
      </c>
      <c r="D533">
        <v>17274.642304050882</v>
      </c>
      <c r="E533">
        <v>-912.5151378969058</v>
      </c>
      <c r="F533">
        <v>9.7569949424331277</v>
      </c>
      <c r="G533">
        <v>-5.147604649634907E-2</v>
      </c>
      <c r="H533">
        <v>3.6061026352288601</v>
      </c>
      <c r="I533">
        <v>3.9192859914629401</v>
      </c>
      <c r="J533">
        <v>179.19387884324104</v>
      </c>
      <c r="K533">
        <v>171.00787295773631</v>
      </c>
      <c r="L533">
        <v>13.960000038146999</v>
      </c>
      <c r="M533">
        <v>13.6199998855591</v>
      </c>
      <c r="N533">
        <v>38.950994018679673</v>
      </c>
      <c r="O533">
        <v>39.017249797723132</v>
      </c>
      <c r="P533">
        <v>21.260284682585837</v>
      </c>
      <c r="Q533">
        <v>19.303280180417907</v>
      </c>
      <c r="T533">
        <v>65.4255</v>
      </c>
      <c r="U533">
        <v>65.960400000000007</v>
      </c>
      <c r="V533">
        <v>-0.30384301735502878</v>
      </c>
      <c r="W533">
        <v>-0.28102374946106595</v>
      </c>
    </row>
    <row r="534" spans="1:23">
      <c r="A534">
        <v>2000</v>
      </c>
      <c r="B534" t="s">
        <v>4</v>
      </c>
      <c r="C534">
        <v>24</v>
      </c>
      <c r="D534">
        <v>5402.9297536132044</v>
      </c>
      <c r="E534">
        <v>-233.64977861462467</v>
      </c>
      <c r="F534">
        <v>8.594696632392381</v>
      </c>
      <c r="G534">
        <v>-4.2336062207830594E-2</v>
      </c>
      <c r="H534">
        <v>12.0357805974299</v>
      </c>
      <c r="I534">
        <v>10.570441607522399</v>
      </c>
      <c r="J534">
        <v>110.6994316623697</v>
      </c>
      <c r="K534">
        <v>99.35648551162376</v>
      </c>
      <c r="L534">
        <v>19.059999465942401</v>
      </c>
      <c r="M534">
        <v>15.949999809265099</v>
      </c>
      <c r="N534">
        <v>50.068645940548116</v>
      </c>
      <c r="O534">
        <v>45.211047271944906</v>
      </c>
      <c r="P534">
        <v>24.917659783181421</v>
      </c>
      <c r="Q534">
        <v>24.973570637841387</v>
      </c>
      <c r="R534">
        <v>6.45</v>
      </c>
      <c r="S534">
        <v>6.54</v>
      </c>
      <c r="T534">
        <v>75.327799999999996</v>
      </c>
      <c r="U534">
        <v>73.261399999999995</v>
      </c>
      <c r="V534">
        <v>-0.31167071868160134</v>
      </c>
      <c r="W534">
        <v>0.10026403826456999</v>
      </c>
    </row>
    <row r="535" spans="1:23">
      <c r="A535">
        <v>1997</v>
      </c>
      <c r="B535" t="s">
        <v>4</v>
      </c>
      <c r="C535">
        <v>24</v>
      </c>
      <c r="D535">
        <v>5138.1486791593597</v>
      </c>
      <c r="E535">
        <v>-39.600185090714149</v>
      </c>
      <c r="F535">
        <v>8.5444481144172446</v>
      </c>
      <c r="G535">
        <v>-7.6775441869703087E-3</v>
      </c>
      <c r="H535">
        <v>6.1419899959565303</v>
      </c>
      <c r="I535">
        <v>5.77582786155945</v>
      </c>
      <c r="J535">
        <v>119.54084382231795</v>
      </c>
      <c r="K535">
        <v>115.22327641540505</v>
      </c>
      <c r="L535">
        <v>11.8900003433228</v>
      </c>
      <c r="M535">
        <v>11.3400001525879</v>
      </c>
      <c r="N535">
        <v>42.387584436746089</v>
      </c>
      <c r="O535">
        <v>49.289082426750987</v>
      </c>
      <c r="P535">
        <v>27.29930707923625</v>
      </c>
      <c r="Q535">
        <v>26.754539881961549</v>
      </c>
      <c r="R535">
        <v>5.58</v>
      </c>
      <c r="S535">
        <v>4.17</v>
      </c>
      <c r="T535">
        <v>68.292299999999997</v>
      </c>
      <c r="U535">
        <v>81.441599999999994</v>
      </c>
      <c r="V535">
        <v>-0.28182352659807597</v>
      </c>
      <c r="W535">
        <v>-0.22108190593262464</v>
      </c>
    </row>
    <row r="536" spans="1:23">
      <c r="A536">
        <v>2010</v>
      </c>
      <c r="B536" t="s">
        <v>4</v>
      </c>
      <c r="C536">
        <v>24</v>
      </c>
      <c r="D536">
        <v>16600.613588038526</v>
      </c>
      <c r="E536">
        <v>87.631615706817684</v>
      </c>
      <c r="F536">
        <v>9.7171949367963659</v>
      </c>
      <c r="G536">
        <v>5.2928000597827207E-3</v>
      </c>
      <c r="H536">
        <v>0.95701813297513605</v>
      </c>
      <c r="I536">
        <v>1.6151046405823599</v>
      </c>
      <c r="J536">
        <v>154.12305980672085</v>
      </c>
      <c r="K536">
        <v>136.70152697010224</v>
      </c>
      <c r="L536">
        <v>14.3800001144409</v>
      </c>
      <c r="M536">
        <v>12.0299997329712</v>
      </c>
      <c r="N536">
        <v>39.835805485416934</v>
      </c>
      <c r="O536">
        <v>41.670959781195094</v>
      </c>
      <c r="P536">
        <v>19.490840761900401</v>
      </c>
      <c r="Q536">
        <v>17.431855358757559</v>
      </c>
      <c r="T536">
        <v>65.786000000000001</v>
      </c>
      <c r="U536">
        <v>67.231800000000007</v>
      </c>
      <c r="V536">
        <v>-0.30454003536284113</v>
      </c>
      <c r="W536">
        <v>0.34741570423361995</v>
      </c>
    </row>
    <row r="537" spans="1:23">
      <c r="A537">
        <v>1999</v>
      </c>
      <c r="B537" t="s">
        <v>4</v>
      </c>
      <c r="C537">
        <v>24</v>
      </c>
      <c r="D537">
        <v>5636.5795322278291</v>
      </c>
      <c r="E537">
        <v>102.99068735143646</v>
      </c>
      <c r="F537">
        <v>8.6370326946002116</v>
      </c>
      <c r="G537">
        <v>1.84408332049113E-2</v>
      </c>
      <c r="H537">
        <v>10.570441607522399</v>
      </c>
      <c r="I537">
        <v>6.6656512319582903</v>
      </c>
      <c r="J537">
        <v>99.35648551162376</v>
      </c>
      <c r="K537">
        <v>103.922194424081</v>
      </c>
      <c r="L537">
        <v>15.949999809265099</v>
      </c>
      <c r="M537">
        <v>12.189999580383301</v>
      </c>
      <c r="N537">
        <v>45.211047271944906</v>
      </c>
      <c r="O537">
        <v>41.52705892086248</v>
      </c>
      <c r="P537">
        <v>24.973570637841387</v>
      </c>
      <c r="Q537">
        <v>25.742668881789381</v>
      </c>
      <c r="R537">
        <v>6.54</v>
      </c>
      <c r="S537">
        <v>6.53</v>
      </c>
      <c r="T537">
        <v>73.261399999999995</v>
      </c>
      <c r="U537">
        <v>62.184800000000003</v>
      </c>
      <c r="V537">
        <v>-0.30754953637218402</v>
      </c>
      <c r="W537">
        <v>0.99101313320270668</v>
      </c>
    </row>
    <row r="538" spans="1:23">
      <c r="A538">
        <v>2001</v>
      </c>
      <c r="B538" t="s">
        <v>4</v>
      </c>
      <c r="C538">
        <v>24</v>
      </c>
      <c r="D538">
        <v>5708.0826593526917</v>
      </c>
      <c r="E538">
        <v>305.15290573948732</v>
      </c>
      <c r="F538">
        <v>8.6496384598080418</v>
      </c>
      <c r="G538">
        <v>5.4941827415660782E-2</v>
      </c>
      <c r="H538">
        <v>7.3296201911553203</v>
      </c>
      <c r="I538">
        <v>12.0357805974299</v>
      </c>
      <c r="J538">
        <v>123.61564007787442</v>
      </c>
      <c r="K538">
        <v>110.6994316623697</v>
      </c>
      <c r="L538">
        <v>19.379999160766602</v>
      </c>
      <c r="M538">
        <v>19.059999465942401</v>
      </c>
      <c r="N538">
        <v>41.840623000072689</v>
      </c>
      <c r="O538">
        <v>50.068645940548116</v>
      </c>
      <c r="P538">
        <v>24.042143305753349</v>
      </c>
      <c r="Q538">
        <v>24.917659783181421</v>
      </c>
      <c r="R538">
        <v>3.82</v>
      </c>
      <c r="S538">
        <v>6.45</v>
      </c>
      <c r="T538">
        <v>73.860699999999994</v>
      </c>
      <c r="U538">
        <v>75.327799999999996</v>
      </c>
      <c r="V538">
        <v>-0.30987096962284538</v>
      </c>
      <c r="W538">
        <v>0.3409068168562901</v>
      </c>
    </row>
    <row r="539" spans="1:23">
      <c r="A539">
        <v>1996</v>
      </c>
      <c r="B539" t="s">
        <v>4</v>
      </c>
      <c r="C539">
        <v>24</v>
      </c>
      <c r="D539">
        <v>5177.7488642500739</v>
      </c>
      <c r="E539">
        <v>378.59781307402864</v>
      </c>
      <c r="F539">
        <v>8.5521256586042149</v>
      </c>
      <c r="G539">
        <v>7.5931341688898257E-2</v>
      </c>
      <c r="H539">
        <v>5.77582786155945</v>
      </c>
      <c r="I539">
        <v>9.8410957983775695</v>
      </c>
      <c r="J539">
        <v>115.22327641540505</v>
      </c>
      <c r="K539">
        <v>111.23829599216246</v>
      </c>
      <c r="L539">
        <v>11.3400001525879</v>
      </c>
      <c r="M539">
        <v>13.1099996566772</v>
      </c>
      <c r="N539">
        <v>49.289082426750987</v>
      </c>
      <c r="O539">
        <v>42.471178939435362</v>
      </c>
      <c r="P539">
        <v>26.754539881961549</v>
      </c>
      <c r="Q539">
        <v>29.381568612255887</v>
      </c>
      <c r="R539">
        <v>4.17</v>
      </c>
      <c r="S539">
        <v>6.36</v>
      </c>
      <c r="T539">
        <v>81.441599999999994</v>
      </c>
      <c r="V539">
        <v>-0.29402922488075728</v>
      </c>
      <c r="W539">
        <v>1.1501344101900013E-2</v>
      </c>
    </row>
    <row r="540" spans="1:23">
      <c r="A540">
        <v>1998</v>
      </c>
      <c r="B540" t="s">
        <v>4</v>
      </c>
      <c r="C540">
        <v>24</v>
      </c>
      <c r="D540">
        <v>5533.5888448763926</v>
      </c>
      <c r="E540">
        <v>395.44016571703287</v>
      </c>
      <c r="F540">
        <v>8.6185918613953003</v>
      </c>
      <c r="G540">
        <v>7.4143746978055702E-2</v>
      </c>
      <c r="H540">
        <v>6.6656512319582903</v>
      </c>
      <c r="I540">
        <v>6.1419899959565303</v>
      </c>
      <c r="J540">
        <v>103.922194424081</v>
      </c>
      <c r="K540">
        <v>119.54084382231795</v>
      </c>
      <c r="L540">
        <v>12.189999580383301</v>
      </c>
      <c r="M540">
        <v>11.8900003433228</v>
      </c>
      <c r="N540">
        <v>41.52705892086248</v>
      </c>
      <c r="O540">
        <v>42.387584436746089</v>
      </c>
      <c r="P540">
        <v>25.742668881789381</v>
      </c>
      <c r="Q540">
        <v>27.29930707923625</v>
      </c>
      <c r="R540">
        <v>6.53</v>
      </c>
      <c r="S540">
        <v>5.58</v>
      </c>
      <c r="T540">
        <v>62.184800000000003</v>
      </c>
      <c r="U540">
        <v>68.292299999999997</v>
      </c>
      <c r="V540">
        <v>-0.29125027310099466</v>
      </c>
      <c r="W540" t="s">
        <v>141</v>
      </c>
    </row>
    <row r="541" spans="1:23">
      <c r="A541">
        <v>2014</v>
      </c>
      <c r="B541" t="s">
        <v>4</v>
      </c>
      <c r="C541">
        <v>24</v>
      </c>
      <c r="D541">
        <v>18629.77966300863</v>
      </c>
      <c r="E541">
        <v>438.16687684564386</v>
      </c>
      <c r="F541">
        <v>9.8325166365266945</v>
      </c>
      <c r="G541">
        <v>2.3800705604427819E-2</v>
      </c>
      <c r="H541">
        <v>-7.6165329541982393E-2</v>
      </c>
      <c r="I541">
        <v>1.40047368963031</v>
      </c>
      <c r="J541">
        <v>180.27881845797884</v>
      </c>
      <c r="K541">
        <v>183.40546437230654</v>
      </c>
      <c r="L541">
        <v>13.180000305175801</v>
      </c>
      <c r="M541">
        <v>14.2200002670288</v>
      </c>
      <c r="N541">
        <v>39.769315678235834</v>
      </c>
      <c r="O541">
        <v>39.522018596418526</v>
      </c>
      <c r="P541">
        <v>22.412175696852206</v>
      </c>
      <c r="Q541">
        <v>22.241023451114728</v>
      </c>
      <c r="T541">
        <v>71.894499999999994</v>
      </c>
      <c r="U541">
        <v>72.282399999999996</v>
      </c>
      <c r="W541">
        <v>-0.10906457184946</v>
      </c>
    </row>
    <row r="542" spans="1:23">
      <c r="A542">
        <v>1994</v>
      </c>
      <c r="B542" t="s">
        <v>4</v>
      </c>
      <c r="C542">
        <v>24</v>
      </c>
      <c r="D542">
        <v>3755.7277365689406</v>
      </c>
      <c r="E542">
        <v>666.28946008329103</v>
      </c>
      <c r="F542">
        <v>8.2310373500993474</v>
      </c>
      <c r="G542">
        <v>0.19529278427801167</v>
      </c>
      <c r="H542">
        <v>13.4155203422246</v>
      </c>
      <c r="I542">
        <v>23.287027664545001</v>
      </c>
      <c r="J542">
        <v>111.13216497477242</v>
      </c>
      <c r="K542">
        <v>114.80010310894954</v>
      </c>
      <c r="L542">
        <v>13.6499996185303</v>
      </c>
      <c r="M542">
        <v>12.199999809265099</v>
      </c>
      <c r="R542">
        <v>5.16</v>
      </c>
      <c r="S542">
        <v>5.45</v>
      </c>
      <c r="W542">
        <v>-0.12323862500331599</v>
      </c>
    </row>
    <row r="543" spans="1:23">
      <c r="A543">
        <v>2002</v>
      </c>
      <c r="B543" t="s">
        <v>4</v>
      </c>
      <c r="C543">
        <v>24</v>
      </c>
      <c r="D543">
        <v>6524.8618781559817</v>
      </c>
      <c r="E543">
        <v>816.77921880328995</v>
      </c>
      <c r="F543">
        <v>8.7833750638681458</v>
      </c>
      <c r="G543">
        <v>0.13373660406010401</v>
      </c>
      <c r="H543">
        <v>3.1271422298460401</v>
      </c>
      <c r="I543">
        <v>7.3296201911553203</v>
      </c>
      <c r="J543">
        <v>122.19613484413372</v>
      </c>
      <c r="K543">
        <v>123.61564007787442</v>
      </c>
      <c r="L543">
        <v>18.719999313354499</v>
      </c>
      <c r="M543">
        <v>19.379999160766602</v>
      </c>
      <c r="N543">
        <v>43.34997718069728</v>
      </c>
      <c r="O543">
        <v>41.840623000072689</v>
      </c>
      <c r="P543">
        <v>23.666697664877958</v>
      </c>
      <c r="Q543">
        <v>24.042143305753349</v>
      </c>
      <c r="R543">
        <v>3.37</v>
      </c>
      <c r="S543">
        <v>3.82</v>
      </c>
      <c r="T543">
        <v>75.043000000000006</v>
      </c>
      <c r="U543">
        <v>73.860699999999994</v>
      </c>
      <c r="V543">
        <v>-0.30843829374354798</v>
      </c>
      <c r="W543">
        <v>-0.11778817489302668</v>
      </c>
    </row>
    <row r="544" spans="1:23">
      <c r="A544">
        <v>2013</v>
      </c>
      <c r="B544" t="s">
        <v>4</v>
      </c>
      <c r="C544">
        <v>24</v>
      </c>
      <c r="D544">
        <v>18191.612786162987</v>
      </c>
      <c r="E544">
        <v>916.97048211210495</v>
      </c>
      <c r="F544">
        <v>9.8087159309222667</v>
      </c>
      <c r="G544">
        <v>5.1720988489138975E-2</v>
      </c>
      <c r="H544">
        <v>1.40047368963031</v>
      </c>
      <c r="I544">
        <v>3.6061026352288601</v>
      </c>
      <c r="J544">
        <v>183.40546437230654</v>
      </c>
      <c r="K544">
        <v>179.19387884324104</v>
      </c>
      <c r="L544">
        <v>14.2200002670288</v>
      </c>
      <c r="M544">
        <v>13.960000038146999</v>
      </c>
      <c r="N544">
        <v>39.522018596418526</v>
      </c>
      <c r="O544">
        <v>38.950994018679673</v>
      </c>
      <c r="P544">
        <v>22.241023451114728</v>
      </c>
      <c r="Q544">
        <v>21.260284682585837</v>
      </c>
      <c r="T544">
        <v>72.282399999999996</v>
      </c>
      <c r="U544">
        <v>65.4255</v>
      </c>
      <c r="V544">
        <v>-0.30545779514241733</v>
      </c>
      <c r="W544">
        <v>-4.0329359547303323E-2</v>
      </c>
    </row>
    <row r="545" spans="1:23">
      <c r="A545">
        <v>2005</v>
      </c>
      <c r="B545" t="s">
        <v>4</v>
      </c>
      <c r="C545">
        <v>24</v>
      </c>
      <c r="D545">
        <v>11669.419747806289</v>
      </c>
      <c r="E545">
        <v>1014.6260405126031</v>
      </c>
      <c r="F545">
        <v>9.3647270023483173</v>
      </c>
      <c r="G545">
        <v>9.0961819120467524E-2</v>
      </c>
      <c r="H545">
        <v>2.7090849458839101</v>
      </c>
      <c r="I545">
        <v>7.5485008818341903</v>
      </c>
      <c r="J545">
        <v>148.67939743122952</v>
      </c>
      <c r="K545">
        <v>140.16182370705422</v>
      </c>
      <c r="L545">
        <v>16.2600002288818</v>
      </c>
      <c r="M545">
        <v>18.600000381469702</v>
      </c>
      <c r="N545">
        <v>38.184159219624156</v>
      </c>
      <c r="O545">
        <v>36.687632928080674</v>
      </c>
      <c r="P545">
        <v>21.929953420949101</v>
      </c>
      <c r="Q545">
        <v>20.47359157653376</v>
      </c>
      <c r="R545">
        <v>4.3</v>
      </c>
      <c r="S545">
        <v>6.5</v>
      </c>
      <c r="T545">
        <v>63.818399999999997</v>
      </c>
      <c r="U545">
        <v>72.897599999999997</v>
      </c>
      <c r="V545">
        <v>-0.30779671711058904</v>
      </c>
    </row>
    <row r="546" spans="1:23">
      <c r="A546">
        <v>1995</v>
      </c>
      <c r="B546" t="s">
        <v>4</v>
      </c>
      <c r="C546">
        <v>24</v>
      </c>
      <c r="D546">
        <v>4799.1510511760453</v>
      </c>
      <c r="E546">
        <v>1043.4233146071047</v>
      </c>
      <c r="F546">
        <v>8.4761943169153167</v>
      </c>
      <c r="G546">
        <v>0.24515696681596921</v>
      </c>
      <c r="H546">
        <v>9.8410957983775695</v>
      </c>
      <c r="I546">
        <v>13.4155203422246</v>
      </c>
      <c r="J546">
        <v>111.23829599216246</v>
      </c>
      <c r="K546">
        <v>111.13216497477242</v>
      </c>
      <c r="L546">
        <v>13.1099996566772</v>
      </c>
      <c r="M546">
        <v>13.6499996185303</v>
      </c>
      <c r="N546">
        <v>42.471178939435362</v>
      </c>
      <c r="P546">
        <v>29.381568612255887</v>
      </c>
      <c r="R546">
        <v>6.36</v>
      </c>
      <c r="S546">
        <v>5.16</v>
      </c>
      <c r="W546">
        <v>-0.29448453205443165</v>
      </c>
    </row>
    <row r="547" spans="1:23">
      <c r="A547">
        <v>2006</v>
      </c>
      <c r="B547" t="s">
        <v>4</v>
      </c>
      <c r="C547">
        <v>24</v>
      </c>
      <c r="D547">
        <v>13139.032176868766</v>
      </c>
      <c r="E547">
        <v>1469.6124290624775</v>
      </c>
      <c r="F547">
        <v>9.4833426345975536</v>
      </c>
      <c r="G547">
        <v>0.11861563224923621</v>
      </c>
      <c r="H547">
        <v>4.4833312044961096</v>
      </c>
      <c r="I547">
        <v>2.7090849458839101</v>
      </c>
      <c r="J547">
        <v>166.03110039969147</v>
      </c>
      <c r="K547">
        <v>148.67939743122952</v>
      </c>
      <c r="L547">
        <v>13.3699998855591</v>
      </c>
      <c r="M547">
        <v>16.2600002288818</v>
      </c>
      <c r="N547">
        <v>36.848861559805968</v>
      </c>
      <c r="O547">
        <v>38.184159219624156</v>
      </c>
      <c r="P547">
        <v>21.320059798929051</v>
      </c>
      <c r="Q547">
        <v>21.929953420949101</v>
      </c>
      <c r="R547">
        <v>4.09</v>
      </c>
      <c r="S547">
        <v>4.3</v>
      </c>
      <c r="T547">
        <v>66.393600000000006</v>
      </c>
      <c r="U547">
        <v>63.818399999999997</v>
      </c>
      <c r="V547">
        <v>-0.30216075693552086</v>
      </c>
      <c r="W547">
        <v>0.2167777071927334</v>
      </c>
    </row>
    <row r="548" spans="1:23">
      <c r="A548">
        <v>2011</v>
      </c>
      <c r="B548" t="s">
        <v>4</v>
      </c>
      <c r="C548">
        <v>24</v>
      </c>
      <c r="D548">
        <v>18187.157441947787</v>
      </c>
      <c r="E548">
        <v>1586.5438539092611</v>
      </c>
      <c r="F548">
        <v>9.8084709889294768</v>
      </c>
      <c r="G548">
        <v>9.1276052133110852E-2</v>
      </c>
      <c r="H548">
        <v>3.9192859914629401</v>
      </c>
      <c r="I548">
        <v>0.95701813297513605</v>
      </c>
      <c r="J548">
        <v>171.00787295773631</v>
      </c>
      <c r="K548">
        <v>154.12305980672085</v>
      </c>
      <c r="L548">
        <v>13.6199998855591</v>
      </c>
      <c r="M548">
        <v>14.3800001144409</v>
      </c>
      <c r="N548">
        <v>39.017249797723132</v>
      </c>
      <c r="O548">
        <v>39.835805485416934</v>
      </c>
      <c r="P548">
        <v>19.303280180417907</v>
      </c>
      <c r="Q548">
        <v>19.490840761900401</v>
      </c>
      <c r="T548">
        <v>65.960400000000007</v>
      </c>
      <c r="U548">
        <v>65.786000000000001</v>
      </c>
      <c r="V548">
        <v>-0.30414844652993472</v>
      </c>
    </row>
    <row r="549" spans="1:23">
      <c r="A549">
        <v>2004</v>
      </c>
      <c r="B549" t="s">
        <v>4</v>
      </c>
      <c r="C549">
        <v>24</v>
      </c>
      <c r="D549">
        <v>10654.793707293686</v>
      </c>
      <c r="E549">
        <v>1957.8804653796378</v>
      </c>
      <c r="F549">
        <v>9.2737651832278498</v>
      </c>
      <c r="G549">
        <v>0.20304174132150266</v>
      </c>
      <c r="H549">
        <v>7.5485008818341903</v>
      </c>
      <c r="I549">
        <v>8.5541430540665093</v>
      </c>
      <c r="J549">
        <v>140.16182370705422</v>
      </c>
      <c r="K549">
        <v>126.28299454361627</v>
      </c>
      <c r="L549">
        <v>18.600000381469702</v>
      </c>
      <c r="M549">
        <v>17.120000839233398</v>
      </c>
      <c r="N549">
        <v>36.687632928080674</v>
      </c>
      <c r="O549">
        <v>38.087571773262638</v>
      </c>
      <c r="P549">
        <v>20.47359157653376</v>
      </c>
      <c r="Q549">
        <v>19.415056422133397</v>
      </c>
      <c r="R549">
        <v>6.5</v>
      </c>
      <c r="S549">
        <v>2.91</v>
      </c>
      <c r="T549">
        <v>72.897599999999997</v>
      </c>
      <c r="U549">
        <v>74.258399999999995</v>
      </c>
      <c r="V549">
        <v>-0.30821994672271597</v>
      </c>
      <c r="W549">
        <v>0.72304646229519987</v>
      </c>
    </row>
    <row r="550" spans="1:23">
      <c r="A550">
        <v>2003</v>
      </c>
      <c r="B550" t="s">
        <v>4</v>
      </c>
      <c r="C550">
        <v>24</v>
      </c>
      <c r="D550">
        <v>8696.9132419140478</v>
      </c>
      <c r="E550">
        <v>2172.0513637580661</v>
      </c>
      <c r="F550">
        <v>9.0707234419063472</v>
      </c>
      <c r="G550">
        <v>0.28734837803820135</v>
      </c>
      <c r="H550">
        <v>8.5541430540665093</v>
      </c>
      <c r="I550">
        <v>3.1271422298460401</v>
      </c>
      <c r="J550">
        <v>126.28299454361627</v>
      </c>
      <c r="K550">
        <v>122.19613484413372</v>
      </c>
      <c r="L550">
        <v>17.120000839233398</v>
      </c>
      <c r="M550">
        <v>18.719999313354499</v>
      </c>
      <c r="N550">
        <v>38.087571773262638</v>
      </c>
      <c r="O550">
        <v>43.34997718069728</v>
      </c>
      <c r="P550">
        <v>19.415056422133397</v>
      </c>
      <c r="Q550">
        <v>23.666697664877958</v>
      </c>
      <c r="R550">
        <v>2.91</v>
      </c>
      <c r="S550">
        <v>3.37</v>
      </c>
      <c r="T550">
        <v>74.258399999999995</v>
      </c>
      <c r="U550">
        <v>75.043000000000006</v>
      </c>
      <c r="V550">
        <v>-0.30894900392518165</v>
      </c>
      <c r="W550" t="s">
        <v>141</v>
      </c>
    </row>
    <row r="551" spans="1:23">
      <c r="A551">
        <v>2008</v>
      </c>
      <c r="B551" t="s">
        <v>4</v>
      </c>
      <c r="C551">
        <v>24</v>
      </c>
      <c r="D551">
        <v>18650.359115410691</v>
      </c>
      <c r="E551">
        <v>2592.6259715079141</v>
      </c>
      <c r="F551">
        <v>9.8336206804045752</v>
      </c>
      <c r="G551">
        <v>0.14967485206289766</v>
      </c>
      <c r="H551">
        <v>4.5981797632502799</v>
      </c>
      <c r="I551">
        <v>2.75672371638138</v>
      </c>
      <c r="J551">
        <v>162.92092976100156</v>
      </c>
      <c r="K551">
        <v>167.67085490469881</v>
      </c>
      <c r="L551">
        <v>9.5100002288818395</v>
      </c>
      <c r="M551">
        <v>11.1400003433228</v>
      </c>
      <c r="N551">
        <v>34.760966315544891</v>
      </c>
      <c r="O551">
        <v>34.739409066042917</v>
      </c>
      <c r="P551">
        <v>22.864919349697644</v>
      </c>
      <c r="Q551">
        <v>23.629263612522841</v>
      </c>
      <c r="R551">
        <v>2.0187499999999998</v>
      </c>
      <c r="S551">
        <v>3.73</v>
      </c>
      <c r="T551">
        <v>63.987099999999998</v>
      </c>
      <c r="U551">
        <v>63.0822</v>
      </c>
      <c r="V551">
        <v>-0.30057485458435879</v>
      </c>
      <c r="W551">
        <v>-0.24544233981137331</v>
      </c>
    </row>
    <row r="552" spans="1:23">
      <c r="A552">
        <v>2007</v>
      </c>
      <c r="B552" t="s">
        <v>4</v>
      </c>
      <c r="C552">
        <v>24</v>
      </c>
      <c r="D552">
        <v>16057.733143902777</v>
      </c>
      <c r="E552">
        <v>2918.7009670340103</v>
      </c>
      <c r="F552">
        <v>9.6839458283416775</v>
      </c>
      <c r="G552">
        <v>0.20060319374412394</v>
      </c>
      <c r="H552">
        <v>2.75672371638138</v>
      </c>
      <c r="I552">
        <v>4.4833312044961096</v>
      </c>
      <c r="J552">
        <v>167.67085490469881</v>
      </c>
      <c r="K552">
        <v>166.03110039969147</v>
      </c>
      <c r="L552">
        <v>11.1400003433228</v>
      </c>
      <c r="M552">
        <v>13.3699998855591</v>
      </c>
      <c r="N552">
        <v>34.739409066042917</v>
      </c>
      <c r="O552">
        <v>36.848861559805968</v>
      </c>
      <c r="P552">
        <v>23.629263612522841</v>
      </c>
      <c r="Q552">
        <v>21.320059798929051</v>
      </c>
      <c r="R552">
        <v>3.73</v>
      </c>
      <c r="S552">
        <v>4.09</v>
      </c>
      <c r="T552">
        <v>63.0822</v>
      </c>
      <c r="U552">
        <v>66.393600000000006</v>
      </c>
      <c r="V552">
        <v>-0.29628383663325047</v>
      </c>
      <c r="W552">
        <v>9.8689926902666234E-3</v>
      </c>
    </row>
    <row r="553" spans="1:23">
      <c r="A553">
        <v>1993</v>
      </c>
      <c r="B553" t="s">
        <v>4</v>
      </c>
      <c r="C553">
        <v>24</v>
      </c>
      <c r="D553">
        <v>3089.4382764856496</v>
      </c>
      <c r="E553" t="s">
        <v>141</v>
      </c>
      <c r="F553">
        <v>8.0357445658213358</v>
      </c>
      <c r="G553" t="s">
        <v>141</v>
      </c>
      <c r="H553">
        <v>23.287027664545001</v>
      </c>
      <c r="I553" t="s">
        <v>141</v>
      </c>
      <c r="J553">
        <v>114.80010310894954</v>
      </c>
      <c r="K553" t="s">
        <v>141</v>
      </c>
      <c r="L553">
        <v>12.199999809265099</v>
      </c>
      <c r="M553" t="s">
        <v>141</v>
      </c>
      <c r="O553" t="s">
        <v>141</v>
      </c>
      <c r="Q553" t="s">
        <v>141</v>
      </c>
      <c r="R553">
        <v>5.45</v>
      </c>
      <c r="S553" t="s">
        <v>141</v>
      </c>
      <c r="U553" t="s">
        <v>141</v>
      </c>
      <c r="W553" t="s">
        <v>141</v>
      </c>
    </row>
    <row r="554" spans="1:23">
      <c r="A554">
        <v>2015</v>
      </c>
      <c r="B554" t="s">
        <v>3</v>
      </c>
      <c r="C554">
        <v>25</v>
      </c>
      <c r="D554">
        <v>20873.161109492459</v>
      </c>
      <c r="E554">
        <v>-3329.2697265519637</v>
      </c>
      <c r="F554">
        <v>9.9462194552756191</v>
      </c>
      <c r="G554">
        <v>-0.14798889959505068</v>
      </c>
      <c r="H554">
        <v>-0.52555228582083802</v>
      </c>
      <c r="I554">
        <v>0.19934382657084901</v>
      </c>
      <c r="J554">
        <v>145.39663702531959</v>
      </c>
      <c r="K554">
        <v>144.22795900890111</v>
      </c>
      <c r="L554">
        <v>8.9600000381469709</v>
      </c>
      <c r="M554">
        <v>9.6700000762939506</v>
      </c>
      <c r="N554">
        <v>42.084419839837281</v>
      </c>
      <c r="O554">
        <v>43.579005694725311</v>
      </c>
      <c r="P554">
        <v>23.99227123706293</v>
      </c>
      <c r="Q554">
        <v>25.31078908540745</v>
      </c>
      <c r="T554">
        <v>56.283299999999997</v>
      </c>
      <c r="U554">
        <v>52.500500000000002</v>
      </c>
      <c r="V554">
        <v>-0.27263689745536462</v>
      </c>
      <c r="W554">
        <v>1.7716750128976683E-2</v>
      </c>
    </row>
    <row r="555" spans="1:23">
      <c r="A555">
        <v>2009</v>
      </c>
      <c r="B555" t="s">
        <v>3</v>
      </c>
      <c r="C555">
        <v>25</v>
      </c>
      <c r="D555">
        <v>24633.797852308337</v>
      </c>
      <c r="E555">
        <v>-2868.012418060338</v>
      </c>
      <c r="F555">
        <v>10.111874675423607</v>
      </c>
      <c r="G555">
        <v>-0.11013243407789375</v>
      </c>
      <c r="H555">
        <v>0.83926224679383998</v>
      </c>
      <c r="I555">
        <v>5.64742380573934</v>
      </c>
      <c r="J555">
        <v>112.61653691007083</v>
      </c>
      <c r="K555">
        <v>134.14435304927196</v>
      </c>
      <c r="L555">
        <v>5.8600001335143999</v>
      </c>
      <c r="M555">
        <v>4.3699998855590803</v>
      </c>
      <c r="N555">
        <v>41.569611734686241</v>
      </c>
      <c r="O555">
        <v>37.136516667856789</v>
      </c>
      <c r="P555">
        <v>22.966441366352946</v>
      </c>
      <c r="Q555">
        <v>27.708456923026599</v>
      </c>
      <c r="R555">
        <v>4.5447199999999999</v>
      </c>
      <c r="S555">
        <v>2.99</v>
      </c>
      <c r="T555">
        <v>54.6875</v>
      </c>
      <c r="U555">
        <v>53.993099999999998</v>
      </c>
      <c r="V555">
        <v>-0.23206371028207998</v>
      </c>
      <c r="W555">
        <v>-0.32140805648288256</v>
      </c>
    </row>
    <row r="556" spans="1:23">
      <c r="A556">
        <v>2012</v>
      </c>
      <c r="B556" t="s">
        <v>3</v>
      </c>
      <c r="C556">
        <v>25</v>
      </c>
      <c r="D556">
        <v>22532.435638458828</v>
      </c>
      <c r="E556">
        <v>-2452.8126333804576</v>
      </c>
      <c r="F556">
        <v>10.022711134039437</v>
      </c>
      <c r="G556">
        <v>-0.10332972652517114</v>
      </c>
      <c r="H556">
        <v>2.5974138603901</v>
      </c>
      <c r="I556">
        <v>1.8028517194190701</v>
      </c>
      <c r="J556">
        <v>142.03125140241781</v>
      </c>
      <c r="K556">
        <v>138.91230130829891</v>
      </c>
      <c r="L556">
        <v>8.8400001525878906</v>
      </c>
      <c r="M556">
        <v>8.1700000762939506</v>
      </c>
      <c r="N556">
        <v>42.511868899938264</v>
      </c>
      <c r="O556">
        <v>43.975953394156939</v>
      </c>
      <c r="P556">
        <v>21.159006986918548</v>
      </c>
      <c r="Q556">
        <v>21.954422046087636</v>
      </c>
      <c r="T556">
        <v>51.488399999999999</v>
      </c>
      <c r="U556">
        <v>53.2575</v>
      </c>
      <c r="V556">
        <v>-0.27262516828524602</v>
      </c>
    </row>
    <row r="557" spans="1:23">
      <c r="A557">
        <v>2000</v>
      </c>
      <c r="B557" t="s">
        <v>3</v>
      </c>
      <c r="C557">
        <v>25</v>
      </c>
      <c r="D557">
        <v>10227.736770368498</v>
      </c>
      <c r="E557">
        <v>-1214.2602544655656</v>
      </c>
      <c r="F557">
        <v>9.2328585999016113</v>
      </c>
      <c r="G557">
        <v>-0.1121872149053349</v>
      </c>
      <c r="H557">
        <v>8.9117441865876401</v>
      </c>
      <c r="I557">
        <v>6.1555875445155896</v>
      </c>
      <c r="J557">
        <v>103.67912271171051</v>
      </c>
      <c r="K557">
        <v>92.629104146867064</v>
      </c>
      <c r="L557">
        <v>6.9200000762939498</v>
      </c>
      <c r="M557">
        <v>7.3200001716613796</v>
      </c>
      <c r="P557">
        <v>25.614796782991998</v>
      </c>
      <c r="Q557">
        <v>25.463392366221811</v>
      </c>
      <c r="R557">
        <v>5.46</v>
      </c>
      <c r="S557">
        <v>5.65</v>
      </c>
      <c r="T557">
        <v>59.821199999999997</v>
      </c>
      <c r="U557">
        <v>61.119399999999999</v>
      </c>
      <c r="V557">
        <v>-0.27083287037240328</v>
      </c>
      <c r="W557">
        <v>-0.21477556316502666</v>
      </c>
    </row>
    <row r="558" spans="1:23">
      <c r="A558">
        <v>2010</v>
      </c>
      <c r="B558" t="s">
        <v>3</v>
      </c>
      <c r="C558">
        <v>25</v>
      </c>
      <c r="D558">
        <v>23437.472021138663</v>
      </c>
      <c r="E558">
        <v>-1196.3258311696736</v>
      </c>
      <c r="F558">
        <v>10.062091388947303</v>
      </c>
      <c r="G558">
        <v>-4.9783286476303701E-2</v>
      </c>
      <c r="H558">
        <v>1.8011702213713601</v>
      </c>
      <c r="I558">
        <v>0.83926224679383998</v>
      </c>
      <c r="J558">
        <v>127.14133016744361</v>
      </c>
      <c r="K558">
        <v>112.61653691007083</v>
      </c>
      <c r="L558">
        <v>7.2399997711181596</v>
      </c>
      <c r="M558">
        <v>5.8600001335143999</v>
      </c>
      <c r="N558">
        <v>42.542663772891103</v>
      </c>
      <c r="O558">
        <v>41.569611734686241</v>
      </c>
      <c r="P558">
        <v>21.976704202990732</v>
      </c>
      <c r="Q558">
        <v>22.966441366352946</v>
      </c>
      <c r="S558">
        <v>4.5447199999999999</v>
      </c>
      <c r="T558">
        <v>53.805500000000002</v>
      </c>
      <c r="U558">
        <v>54.6875</v>
      </c>
      <c r="V558">
        <v>-0.24051238364398064</v>
      </c>
      <c r="W558">
        <v>0.12251963791373995</v>
      </c>
    </row>
    <row r="559" spans="1:23">
      <c r="A559">
        <v>1997</v>
      </c>
      <c r="B559" t="s">
        <v>3</v>
      </c>
      <c r="C559">
        <v>25</v>
      </c>
      <c r="D559">
        <v>10447.935707660439</v>
      </c>
      <c r="E559">
        <v>-353.49272289427972</v>
      </c>
      <c r="F559">
        <v>9.2541596979425744</v>
      </c>
      <c r="G559">
        <v>-3.3273968512277818E-2</v>
      </c>
      <c r="H559">
        <v>8.3596799070429508</v>
      </c>
      <c r="I559">
        <v>9.8644506154685203</v>
      </c>
      <c r="J559">
        <v>96.32608339345083</v>
      </c>
      <c r="K559">
        <v>93.627790232986257</v>
      </c>
      <c r="L559">
        <v>6.6500000953674299</v>
      </c>
      <c r="M559">
        <v>6.9099998474121103</v>
      </c>
      <c r="P559">
        <v>25.813342057376897</v>
      </c>
      <c r="Q559">
        <v>24.756331748725284</v>
      </c>
      <c r="R559">
        <v>6.43</v>
      </c>
      <c r="S559">
        <v>7.03</v>
      </c>
      <c r="T559">
        <v>60.488199999999999</v>
      </c>
      <c r="U559">
        <v>60.083300000000001</v>
      </c>
      <c r="V559">
        <v>-0.28968988086444664</v>
      </c>
    </row>
    <row r="560" spans="1:23">
      <c r="A560">
        <v>1996</v>
      </c>
      <c r="B560" t="s">
        <v>3</v>
      </c>
      <c r="C560">
        <v>25</v>
      </c>
      <c r="D560">
        <v>10801.428430554719</v>
      </c>
      <c r="E560">
        <v>110.76320268998279</v>
      </c>
      <c r="F560">
        <v>9.2874336664548522</v>
      </c>
      <c r="G560">
        <v>1.0307435385493946E-2</v>
      </c>
      <c r="H560">
        <v>9.8644506154685203</v>
      </c>
      <c r="I560">
        <v>13.4637296178669</v>
      </c>
      <c r="J560">
        <v>93.627790232986257</v>
      </c>
      <c r="K560">
        <v>93.463300995322669</v>
      </c>
      <c r="L560">
        <v>6.9099998474121103</v>
      </c>
      <c r="M560">
        <v>7.1500000953674299</v>
      </c>
      <c r="P560">
        <v>24.756331748725284</v>
      </c>
      <c r="Q560">
        <v>24.333909617929621</v>
      </c>
      <c r="R560">
        <v>7.03</v>
      </c>
      <c r="S560">
        <v>7.13</v>
      </c>
      <c r="T560">
        <v>60.083300000000001</v>
      </c>
      <c r="V560">
        <v>-0.31203337005508996</v>
      </c>
      <c r="W560">
        <v>0.91255172702815679</v>
      </c>
    </row>
    <row r="561" spans="1:23">
      <c r="A561">
        <v>2001</v>
      </c>
      <c r="B561" t="s">
        <v>3</v>
      </c>
      <c r="C561">
        <v>25</v>
      </c>
      <c r="D561">
        <v>10479.296340529158</v>
      </c>
      <c r="E561">
        <v>251.55957016065986</v>
      </c>
      <c r="F561">
        <v>9.257156812541556</v>
      </c>
      <c r="G561">
        <v>2.4298212639944694E-2</v>
      </c>
      <c r="H561">
        <v>8.3796658749220505</v>
      </c>
      <c r="I561">
        <v>8.9117441865876401</v>
      </c>
      <c r="J561">
        <v>104.53869423851555</v>
      </c>
      <c r="K561">
        <v>103.67912271171051</v>
      </c>
      <c r="L561">
        <v>5.6799998283386204</v>
      </c>
      <c r="M561">
        <v>6.9200000762939498</v>
      </c>
      <c r="P561">
        <v>26.275268809292367</v>
      </c>
      <c r="Q561">
        <v>25.614796782991998</v>
      </c>
      <c r="R561">
        <v>5.23</v>
      </c>
      <c r="S561">
        <v>5.46</v>
      </c>
      <c r="T561">
        <v>63.860399999999998</v>
      </c>
      <c r="U561">
        <v>59.821199999999997</v>
      </c>
      <c r="V561">
        <v>-0.26316487933188598</v>
      </c>
      <c r="W561">
        <v>0.54986841512879348</v>
      </c>
    </row>
    <row r="562" spans="1:23">
      <c r="A562">
        <v>1999</v>
      </c>
      <c r="B562" t="s">
        <v>3</v>
      </c>
      <c r="C562">
        <v>25</v>
      </c>
      <c r="D562">
        <v>11441.997024834063</v>
      </c>
      <c r="E562">
        <v>276.72069299447139</v>
      </c>
      <c r="F562">
        <v>9.3450458148069462</v>
      </c>
      <c r="G562">
        <v>2.4481901010066309E-2</v>
      </c>
      <c r="H562">
        <v>6.1555875445155896</v>
      </c>
      <c r="I562">
        <v>7.8911668285668997</v>
      </c>
      <c r="J562">
        <v>92.629104146867064</v>
      </c>
      <c r="K562">
        <v>96.775018227070987</v>
      </c>
      <c r="L562">
        <v>7.3200001716613796</v>
      </c>
      <c r="M562">
        <v>7.3899998664856001</v>
      </c>
      <c r="P562">
        <v>25.463392366221811</v>
      </c>
      <c r="Q562">
        <v>26.109631259811096</v>
      </c>
      <c r="R562">
        <v>5.65</v>
      </c>
      <c r="S562">
        <v>5.3</v>
      </c>
      <c r="T562">
        <v>61.119399999999999</v>
      </c>
      <c r="U562">
        <v>61.917200000000001</v>
      </c>
      <c r="V562">
        <v>-0.2746006018884633</v>
      </c>
      <c r="W562">
        <v>0.18102606026340329</v>
      </c>
    </row>
    <row r="563" spans="1:23">
      <c r="A563">
        <v>1998</v>
      </c>
      <c r="B563" t="s">
        <v>3</v>
      </c>
      <c r="C563">
        <v>25</v>
      </c>
      <c r="D563">
        <v>11165.276331839592</v>
      </c>
      <c r="E563">
        <v>717.34062417915266</v>
      </c>
      <c r="F563">
        <v>9.3205639137968799</v>
      </c>
      <c r="G563">
        <v>6.6404215854305448E-2</v>
      </c>
      <c r="H563">
        <v>7.8911668285668997</v>
      </c>
      <c r="I563">
        <v>8.3596799070429508</v>
      </c>
      <c r="J563">
        <v>96.775018227070987</v>
      </c>
      <c r="K563">
        <v>96.32608339345083</v>
      </c>
      <c r="L563">
        <v>7.3899998664856001</v>
      </c>
      <c r="M563">
        <v>6.6500000953674299</v>
      </c>
      <c r="P563">
        <v>26.109631259811096</v>
      </c>
      <c r="Q563">
        <v>25.813342057376897</v>
      </c>
      <c r="R563">
        <v>5.3</v>
      </c>
      <c r="S563">
        <v>6.43</v>
      </c>
      <c r="T563">
        <v>61.917200000000001</v>
      </c>
      <c r="U563">
        <v>60.488199999999999</v>
      </c>
      <c r="V563">
        <v>-0.28107902955608727</v>
      </c>
      <c r="W563">
        <v>-0.17282481827205995</v>
      </c>
    </row>
    <row r="564" spans="1:23">
      <c r="A564">
        <v>2013</v>
      </c>
      <c r="B564" t="s">
        <v>3</v>
      </c>
      <c r="C564">
        <v>25</v>
      </c>
      <c r="D564">
        <v>23357.939198651973</v>
      </c>
      <c r="E564">
        <v>825.50356019314495</v>
      </c>
      <c r="F564">
        <v>10.05869221381483</v>
      </c>
      <c r="G564">
        <v>3.5981079775392999E-2</v>
      </c>
      <c r="H564">
        <v>1.7692008588189601</v>
      </c>
      <c r="I564">
        <v>2.5974138603901</v>
      </c>
      <c r="J564">
        <v>143.47486753481292</v>
      </c>
      <c r="K564">
        <v>142.03125140241781</v>
      </c>
      <c r="L564">
        <v>10.1000003814697</v>
      </c>
      <c r="M564">
        <v>8.8400001525878906</v>
      </c>
      <c r="N564">
        <v>52.994104806511366</v>
      </c>
      <c r="O564">
        <v>42.511868899938264</v>
      </c>
      <c r="P564">
        <v>22.703503722899086</v>
      </c>
      <c r="Q564">
        <v>21.159006986918548</v>
      </c>
      <c r="T564">
        <v>51.43</v>
      </c>
      <c r="U564">
        <v>51.488399999999999</v>
      </c>
      <c r="V564">
        <v>-0.27010425780275299</v>
      </c>
      <c r="W564">
        <v>0.11997366041414004</v>
      </c>
    </row>
    <row r="565" spans="1:23">
      <c r="A565">
        <v>2014</v>
      </c>
      <c r="B565" t="s">
        <v>3</v>
      </c>
      <c r="C565">
        <v>25</v>
      </c>
      <c r="D565">
        <v>24202.430836044423</v>
      </c>
      <c r="E565">
        <v>844.49163739244977</v>
      </c>
      <c r="F565">
        <v>10.09420835487067</v>
      </c>
      <c r="G565">
        <v>3.5516141055840222E-2</v>
      </c>
      <c r="H565">
        <v>0.19934382657084901</v>
      </c>
      <c r="I565">
        <v>1.7692008588189601</v>
      </c>
      <c r="J565">
        <v>144.22795900890111</v>
      </c>
      <c r="K565">
        <v>143.47486753481292</v>
      </c>
      <c r="L565">
        <v>9.6700000762939506</v>
      </c>
      <c r="M565">
        <v>10.1000003814697</v>
      </c>
      <c r="N565">
        <v>43.579005694725311</v>
      </c>
      <c r="O565">
        <v>52.994104806511366</v>
      </c>
      <c r="P565">
        <v>25.31078908540745</v>
      </c>
      <c r="Q565">
        <v>22.703503722899086</v>
      </c>
      <c r="T565">
        <v>52.500500000000002</v>
      </c>
      <c r="U565">
        <v>51.43</v>
      </c>
      <c r="V565">
        <v>-0.26888123354518795</v>
      </c>
      <c r="W565">
        <v>1.4135479794560035E-2</v>
      </c>
    </row>
    <row r="566" spans="1:23">
      <c r="A566">
        <v>2005</v>
      </c>
      <c r="B566" t="s">
        <v>3</v>
      </c>
      <c r="C566">
        <v>25</v>
      </c>
      <c r="D566">
        <v>18169.180908228715</v>
      </c>
      <c r="E566">
        <v>908.2793944114128</v>
      </c>
      <c r="F566">
        <v>9.8074820810251158</v>
      </c>
      <c r="G566">
        <v>5.1282886360207058E-2</v>
      </c>
      <c r="H566">
        <v>2.4515013231647398</v>
      </c>
      <c r="I566">
        <v>3.59297594249513</v>
      </c>
      <c r="J566">
        <v>119.79748052679871</v>
      </c>
      <c r="K566">
        <v>111.3771087001974</v>
      </c>
      <c r="L566">
        <v>6.5100002288818404</v>
      </c>
      <c r="M566">
        <v>6.0100002288818404</v>
      </c>
      <c r="N566">
        <v>39.929958603671814</v>
      </c>
      <c r="O566">
        <v>39.917610348273008</v>
      </c>
      <c r="P566">
        <v>26.823059497803126</v>
      </c>
      <c r="Q566">
        <v>25.85309276631228</v>
      </c>
      <c r="R566">
        <v>4.5</v>
      </c>
      <c r="S566">
        <v>4.8</v>
      </c>
      <c r="T566">
        <v>55.497500000000002</v>
      </c>
      <c r="U566">
        <v>59.345100000000002</v>
      </c>
      <c r="V566">
        <v>-0.23621548567926531</v>
      </c>
      <c r="W566">
        <v>6.1289140214053385E-2</v>
      </c>
    </row>
    <row r="567" spans="1:23">
      <c r="A567">
        <v>2002</v>
      </c>
      <c r="B567" t="s">
        <v>3</v>
      </c>
      <c r="C567">
        <v>25</v>
      </c>
      <c r="D567">
        <v>11814.09994239482</v>
      </c>
      <c r="E567">
        <v>1334.8036018656621</v>
      </c>
      <c r="F567">
        <v>9.3770490074889921</v>
      </c>
      <c r="G567">
        <v>0.11989219494743608</v>
      </c>
      <c r="H567">
        <v>7.4807777070375598</v>
      </c>
      <c r="I567">
        <v>8.3796658749220505</v>
      </c>
      <c r="J567">
        <v>103.32714901378901</v>
      </c>
      <c r="K567">
        <v>104.53869423851555</v>
      </c>
      <c r="L567">
        <v>5.9200000762939498</v>
      </c>
      <c r="M567">
        <v>5.6799998283386204</v>
      </c>
      <c r="N567">
        <v>40.477874011370446</v>
      </c>
      <c r="P567">
        <v>26.087672263888805</v>
      </c>
      <c r="Q567">
        <v>26.275268809292367</v>
      </c>
      <c r="R567">
        <v>4.3</v>
      </c>
      <c r="S567">
        <v>5.23</v>
      </c>
      <c r="T567">
        <v>63.851999999999997</v>
      </c>
      <c r="U567">
        <v>63.860399999999998</v>
      </c>
      <c r="V567">
        <v>-0.24798088108317398</v>
      </c>
      <c r="W567">
        <v>-0.22366657689149197</v>
      </c>
    </row>
    <row r="568" spans="1:23">
      <c r="A568">
        <v>2011</v>
      </c>
      <c r="B568" t="s">
        <v>3</v>
      </c>
      <c r="C568">
        <v>25</v>
      </c>
      <c r="D568">
        <v>24985.248271839286</v>
      </c>
      <c r="E568">
        <v>1547.7762507006228</v>
      </c>
      <c r="F568">
        <v>10.126040860564608</v>
      </c>
      <c r="G568">
        <v>6.3949471617304354E-2</v>
      </c>
      <c r="H568">
        <v>1.8028517194190701</v>
      </c>
      <c r="I568">
        <v>1.8011702213713601</v>
      </c>
      <c r="J568">
        <v>138.91230130829891</v>
      </c>
      <c r="K568">
        <v>127.14133016744361</v>
      </c>
      <c r="L568">
        <v>8.1700000762939506</v>
      </c>
      <c r="M568">
        <v>7.2399997711181596</v>
      </c>
      <c r="N568">
        <v>43.975953394156939</v>
      </c>
      <c r="O568">
        <v>42.542663772891103</v>
      </c>
      <c r="P568">
        <v>21.954422046087636</v>
      </c>
      <c r="Q568">
        <v>21.976704202990732</v>
      </c>
      <c r="T568">
        <v>53.2575</v>
      </c>
      <c r="U568">
        <v>53.805500000000002</v>
      </c>
      <c r="V568">
        <v>-0.26380928255174657</v>
      </c>
    </row>
    <row r="569" spans="1:23">
      <c r="A569">
        <v>2006</v>
      </c>
      <c r="B569" t="s">
        <v>3</v>
      </c>
      <c r="C569">
        <v>25</v>
      </c>
      <c r="D569">
        <v>19726.126495914868</v>
      </c>
      <c r="E569">
        <v>1556.9455876861539</v>
      </c>
      <c r="F569">
        <v>9.8896992541424122</v>
      </c>
      <c r="G569">
        <v>8.2217173117296483E-2</v>
      </c>
      <c r="H569">
        <v>2.4579244419586401</v>
      </c>
      <c r="I569">
        <v>2.4515013231647398</v>
      </c>
      <c r="J569">
        <v>129.43862139114327</v>
      </c>
      <c r="K569">
        <v>119.79748052679871</v>
      </c>
      <c r="L569">
        <v>5.9499998092651403</v>
      </c>
      <c r="M569">
        <v>6.5100002288818404</v>
      </c>
      <c r="N569">
        <v>38.709340643300486</v>
      </c>
      <c r="O569">
        <v>39.929958603671814</v>
      </c>
      <c r="P569">
        <v>28.673543636904441</v>
      </c>
      <c r="Q569">
        <v>26.823059497803126</v>
      </c>
      <c r="R569">
        <v>4.4000000000000004</v>
      </c>
      <c r="S569">
        <v>4.5</v>
      </c>
      <c r="T569">
        <v>55.560699999999997</v>
      </c>
      <c r="U569">
        <v>55.497500000000002</v>
      </c>
      <c r="V569">
        <v>-0.21813571964982001</v>
      </c>
      <c r="W569">
        <v>5.7573744305920736E-2</v>
      </c>
    </row>
    <row r="570" spans="1:23">
      <c r="A570">
        <v>2004</v>
      </c>
      <c r="B570" t="s">
        <v>3</v>
      </c>
      <c r="C570">
        <v>25</v>
      </c>
      <c r="D570">
        <v>17260.901513817302</v>
      </c>
      <c r="E570">
        <v>2380.4299736384655</v>
      </c>
      <c r="F570">
        <v>9.7561991946649087</v>
      </c>
      <c r="G570">
        <v>0.14839419725178082</v>
      </c>
      <c r="H570">
        <v>3.59297594249513</v>
      </c>
      <c r="I570">
        <v>5.54416421752898</v>
      </c>
      <c r="J570">
        <v>111.3771087001974</v>
      </c>
      <c r="K570">
        <v>102.10846676625094</v>
      </c>
      <c r="L570">
        <v>6.0100002288818404</v>
      </c>
      <c r="M570">
        <v>6.4800000190734899</v>
      </c>
      <c r="N570">
        <v>39.917610348273008</v>
      </c>
      <c r="O570">
        <v>40.482159223862837</v>
      </c>
      <c r="P570">
        <v>25.85309276631228</v>
      </c>
      <c r="Q570">
        <v>25.498574610159608</v>
      </c>
      <c r="R570">
        <v>4.8</v>
      </c>
      <c r="S570">
        <v>5.0999999999999996</v>
      </c>
      <c r="T570">
        <v>59.345100000000002</v>
      </c>
      <c r="U570">
        <v>65.2303</v>
      </c>
      <c r="V570">
        <v>-0.23304398131818468</v>
      </c>
      <c r="W570">
        <v>-0.17938310182746001</v>
      </c>
    </row>
    <row r="571" spans="1:23">
      <c r="A571">
        <v>2003</v>
      </c>
      <c r="B571" t="s">
        <v>3</v>
      </c>
      <c r="C571">
        <v>25</v>
      </c>
      <c r="D571">
        <v>14880.471540178836</v>
      </c>
      <c r="E571">
        <v>3066.3715977840166</v>
      </c>
      <c r="F571">
        <v>9.6078049974131279</v>
      </c>
      <c r="G571">
        <v>0.23075598992413582</v>
      </c>
      <c r="H571">
        <v>5.54416421752898</v>
      </c>
      <c r="I571">
        <v>7.4807777070375598</v>
      </c>
      <c r="J571">
        <v>102.10846676625094</v>
      </c>
      <c r="K571">
        <v>103.32714901378901</v>
      </c>
      <c r="L571">
        <v>6.4800000190734899</v>
      </c>
      <c r="M571">
        <v>5.9200000762939498</v>
      </c>
      <c r="N571">
        <v>40.482159223862837</v>
      </c>
      <c r="O571">
        <v>40.477874011370446</v>
      </c>
      <c r="P571">
        <v>25.498574610159608</v>
      </c>
      <c r="Q571">
        <v>26.087672263888805</v>
      </c>
      <c r="R571">
        <v>5.0999999999999996</v>
      </c>
      <c r="S571">
        <v>4.3</v>
      </c>
      <c r="T571">
        <v>65.2303</v>
      </c>
      <c r="U571">
        <v>63.851999999999997</v>
      </c>
      <c r="V571">
        <v>-0.23875939831124335</v>
      </c>
      <c r="W571">
        <v>-5.6560392057566654E-2</v>
      </c>
    </row>
    <row r="572" spans="1:23">
      <c r="A572">
        <v>2008</v>
      </c>
      <c r="B572" t="s">
        <v>3</v>
      </c>
      <c r="C572">
        <v>25</v>
      </c>
      <c r="D572">
        <v>27501.810270368675</v>
      </c>
      <c r="E572">
        <v>3660.4923512942914</v>
      </c>
      <c r="F572">
        <v>10.222007109501501</v>
      </c>
      <c r="G572">
        <v>0.14283170800983136</v>
      </c>
      <c r="H572">
        <v>5.64742380573934</v>
      </c>
      <c r="I572">
        <v>3.65749563284104</v>
      </c>
      <c r="J572">
        <v>134.14435304927196</v>
      </c>
      <c r="K572">
        <v>136.49196449563581</v>
      </c>
      <c r="L572">
        <v>4.3699998855590803</v>
      </c>
      <c r="M572">
        <v>4.8200001716613796</v>
      </c>
      <c r="N572">
        <v>37.136516667856789</v>
      </c>
      <c r="O572">
        <v>35.849960329524727</v>
      </c>
      <c r="P572">
        <v>27.708456923026599</v>
      </c>
      <c r="Q572">
        <v>28.922996619733105</v>
      </c>
      <c r="R572">
        <v>2.99</v>
      </c>
      <c r="S572">
        <v>2.5299999999999998</v>
      </c>
      <c r="T572">
        <v>53.993099999999998</v>
      </c>
      <c r="U572">
        <v>57.209499999999998</v>
      </c>
      <c r="V572">
        <v>-0.1721972221173167</v>
      </c>
      <c r="W572">
        <v>-0.29278272181274123</v>
      </c>
    </row>
    <row r="573" spans="1:23">
      <c r="A573">
        <v>2007</v>
      </c>
      <c r="B573" t="s">
        <v>3</v>
      </c>
      <c r="C573">
        <v>25</v>
      </c>
      <c r="D573">
        <v>23841.317919074383</v>
      </c>
      <c r="E573">
        <v>4115.1914231595147</v>
      </c>
      <c r="F573">
        <v>10.079175401491669</v>
      </c>
      <c r="G573">
        <v>0.18947614734925722</v>
      </c>
      <c r="H573">
        <v>3.65749563284104</v>
      </c>
      <c r="I573">
        <v>2.4579244419586401</v>
      </c>
      <c r="J573">
        <v>136.49196449563581</v>
      </c>
      <c r="K573">
        <v>129.43862139114327</v>
      </c>
      <c r="L573">
        <v>4.8200001716613796</v>
      </c>
      <c r="M573">
        <v>5.9499998092651403</v>
      </c>
      <c r="N573">
        <v>35.849960329524727</v>
      </c>
      <c r="O573">
        <v>38.709340643300486</v>
      </c>
      <c r="P573">
        <v>28.922996619733105</v>
      </c>
      <c r="Q573">
        <v>28.673543636904441</v>
      </c>
      <c r="R573">
        <v>2.5299999999999998</v>
      </c>
      <c r="S573">
        <v>4.4000000000000004</v>
      </c>
      <c r="T573">
        <v>57.209499999999998</v>
      </c>
      <c r="U573">
        <v>55.560699999999997</v>
      </c>
      <c r="V573">
        <v>-0.14941526090821997</v>
      </c>
      <c r="W573">
        <v>-0.31167071868160134</v>
      </c>
    </row>
    <row r="574" spans="1:23">
      <c r="A574">
        <v>1993</v>
      </c>
      <c r="B574" t="s">
        <v>3</v>
      </c>
      <c r="C574">
        <v>25</v>
      </c>
      <c r="E574" t="s">
        <v>141</v>
      </c>
      <c r="G574" t="s">
        <v>141</v>
      </c>
      <c r="H574">
        <v>31.762130630593202</v>
      </c>
      <c r="I574" t="s">
        <v>141</v>
      </c>
      <c r="K574" t="s">
        <v>141</v>
      </c>
      <c r="L574">
        <v>8.5100002288818395</v>
      </c>
      <c r="M574" t="s">
        <v>141</v>
      </c>
      <c r="O574" t="s">
        <v>141</v>
      </c>
      <c r="Q574" t="s">
        <v>141</v>
      </c>
      <c r="R574">
        <v>11.95</v>
      </c>
      <c r="S574" t="s">
        <v>141</v>
      </c>
      <c r="U574" t="s">
        <v>141</v>
      </c>
      <c r="W574">
        <v>0.33063115659505671</v>
      </c>
    </row>
    <row r="575" spans="1:23">
      <c r="A575">
        <v>1994</v>
      </c>
      <c r="B575" t="s">
        <v>3</v>
      </c>
      <c r="C575">
        <v>25</v>
      </c>
      <c r="H575">
        <v>20.991818047149899</v>
      </c>
      <c r="I575">
        <v>31.762130630593202</v>
      </c>
      <c r="L575">
        <v>8.2399997711181605</v>
      </c>
      <c r="M575">
        <v>8.5100002288818395</v>
      </c>
      <c r="R575">
        <v>10.41</v>
      </c>
      <c r="S575">
        <v>11.95</v>
      </c>
      <c r="W575">
        <v>1.3261971810990401</v>
      </c>
    </row>
    <row r="576" spans="1:23">
      <c r="A576">
        <v>1995</v>
      </c>
      <c r="B576" t="s">
        <v>3</v>
      </c>
      <c r="C576">
        <v>25</v>
      </c>
      <c r="D576">
        <v>10690.665227864736</v>
      </c>
      <c r="F576">
        <v>9.2771262310693583</v>
      </c>
      <c r="G576">
        <v>9.2771262310693583</v>
      </c>
      <c r="H576">
        <v>13.4637296178669</v>
      </c>
      <c r="I576">
        <v>20.991818047149899</v>
      </c>
      <c r="J576">
        <v>93.463300995322669</v>
      </c>
      <c r="L576">
        <v>7.1500000953674299</v>
      </c>
      <c r="M576">
        <v>8.2399997711181605</v>
      </c>
      <c r="P576">
        <v>24.333909617929621</v>
      </c>
      <c r="R576">
        <v>7.13</v>
      </c>
      <c r="S576">
        <v>10.41</v>
      </c>
      <c r="W576">
        <v>1.1828307165036398</v>
      </c>
    </row>
    <row r="577" spans="1:23">
      <c r="A577">
        <v>2015</v>
      </c>
      <c r="B577" t="s">
        <v>2</v>
      </c>
      <c r="C577">
        <v>26</v>
      </c>
      <c r="D577">
        <v>25817.386608376102</v>
      </c>
      <c r="E577">
        <v>-3805.7778367581959</v>
      </c>
      <c r="F577">
        <v>10.158803443490832</v>
      </c>
      <c r="G577">
        <v>-0.13750847336910788</v>
      </c>
      <c r="H577">
        <v>-0.50046132140655897</v>
      </c>
      <c r="I577">
        <v>-0.15087031349796901</v>
      </c>
      <c r="J577">
        <v>63.537295417443218</v>
      </c>
      <c r="K577">
        <v>62.996473376886172</v>
      </c>
      <c r="L577">
        <v>22.059999465942401</v>
      </c>
      <c r="M577">
        <v>24.440000534057599</v>
      </c>
      <c r="N577">
        <v>20.538030735364167</v>
      </c>
      <c r="O577">
        <v>21.789616696536974</v>
      </c>
      <c r="P577">
        <v>21.530659076341653</v>
      </c>
      <c r="Q577">
        <v>20.469693764701542</v>
      </c>
      <c r="T577">
        <v>58.3889</v>
      </c>
      <c r="U577">
        <v>58.494900000000001</v>
      </c>
      <c r="V577">
        <v>0.50439843805613327</v>
      </c>
      <c r="W577" t="s">
        <v>141</v>
      </c>
    </row>
    <row r="578" spans="1:23">
      <c r="A578">
        <v>2012</v>
      </c>
      <c r="B578" t="s">
        <v>2</v>
      </c>
      <c r="C578">
        <v>26</v>
      </c>
      <c r="D578">
        <v>28563.859038191509</v>
      </c>
      <c r="E578">
        <v>-3271.4297626493208</v>
      </c>
      <c r="F578">
        <v>10.259897527710441</v>
      </c>
      <c r="G578">
        <v>-0.10843313650229547</v>
      </c>
      <c r="H578">
        <v>2.4460001854070801</v>
      </c>
      <c r="I578">
        <v>3.1961464122410601</v>
      </c>
      <c r="J578">
        <v>59.931141597303366</v>
      </c>
      <c r="K578">
        <v>58.086092845151896</v>
      </c>
      <c r="L578">
        <v>24.790000915527301</v>
      </c>
      <c r="M578">
        <v>21.389999389648398</v>
      </c>
      <c r="N578">
        <v>25.566278616869347</v>
      </c>
      <c r="O578">
        <v>19.641944641921288</v>
      </c>
      <c r="P578">
        <v>19.657738823308009</v>
      </c>
      <c r="Q578">
        <v>18.648540713905586</v>
      </c>
      <c r="T578">
        <v>51.36</v>
      </c>
      <c r="U578">
        <v>51.639099999999999</v>
      </c>
      <c r="V578">
        <v>0.69309888591944002</v>
      </c>
      <c r="W578">
        <v>0.1381567977295233</v>
      </c>
    </row>
    <row r="579" spans="1:23">
      <c r="A579">
        <v>2009</v>
      </c>
      <c r="B579" t="s">
        <v>2</v>
      </c>
      <c r="C579">
        <v>26</v>
      </c>
      <c r="D579">
        <v>32334.005477791172</v>
      </c>
      <c r="E579">
        <v>-3245.3044560892376</v>
      </c>
      <c r="F579">
        <v>10.383874756574267</v>
      </c>
      <c r="G579">
        <v>-9.5644809681772358E-2</v>
      </c>
      <c r="H579">
        <v>-0.28799683500198903</v>
      </c>
      <c r="I579">
        <v>4.07566076368221</v>
      </c>
      <c r="J579">
        <v>46.497203100499327</v>
      </c>
      <c r="K579">
        <v>55.757934108266696</v>
      </c>
      <c r="L579">
        <v>17.860000610351602</v>
      </c>
      <c r="M579">
        <v>11.25</v>
      </c>
      <c r="N579">
        <v>21.415093989909661</v>
      </c>
      <c r="O579">
        <v>17.615892853143407</v>
      </c>
      <c r="P579">
        <v>20.220044945452543</v>
      </c>
      <c r="Q579">
        <v>20.399502596485252</v>
      </c>
      <c r="T579">
        <v>62.959299999999999</v>
      </c>
      <c r="U579">
        <v>65.279600000000002</v>
      </c>
      <c r="V579">
        <v>1.0495674705400067</v>
      </c>
      <c r="W579">
        <v>-5.7755701712053333E-2</v>
      </c>
    </row>
    <row r="580" spans="1:23">
      <c r="A580">
        <v>2010</v>
      </c>
      <c r="B580" t="s">
        <v>2</v>
      </c>
      <c r="C580">
        <v>26</v>
      </c>
      <c r="D580">
        <v>30736.627853081212</v>
      </c>
      <c r="E580">
        <v>-1597.3776247099595</v>
      </c>
      <c r="F580">
        <v>10.333210312086313</v>
      </c>
      <c r="G580">
        <v>-5.0664444487953375E-2</v>
      </c>
      <c r="H580">
        <v>1.7998813304694099</v>
      </c>
      <c r="I580">
        <v>-0.28799683500198903</v>
      </c>
      <c r="J580">
        <v>52.343572925291525</v>
      </c>
      <c r="K580">
        <v>46.497203100499327</v>
      </c>
      <c r="L580">
        <v>19.860000610351602</v>
      </c>
      <c r="M580">
        <v>17.860000610351602</v>
      </c>
      <c r="N580">
        <v>19.76326051057649</v>
      </c>
      <c r="O580">
        <v>21.415093989909661</v>
      </c>
      <c r="P580">
        <v>19.594623126679771</v>
      </c>
      <c r="Q580">
        <v>20.220044945452543</v>
      </c>
      <c r="T580">
        <v>58.651000000000003</v>
      </c>
      <c r="U580">
        <v>62.959299999999999</v>
      </c>
      <c r="V580">
        <v>0.9884009935327368</v>
      </c>
      <c r="W580">
        <v>-0.19308997107145065</v>
      </c>
    </row>
    <row r="581" spans="1:23">
      <c r="A581">
        <v>1997</v>
      </c>
      <c r="B581" t="s">
        <v>2</v>
      </c>
      <c r="C581">
        <v>26</v>
      </c>
      <c r="D581">
        <v>14696.216107708504</v>
      </c>
      <c r="E581">
        <v>-1372.9909777073117</v>
      </c>
      <c r="F581">
        <v>9.5953453319929185</v>
      </c>
      <c r="G581">
        <v>-8.9314784227964239E-2</v>
      </c>
      <c r="H581">
        <v>1.9710789044246</v>
      </c>
      <c r="I581">
        <v>3.55884083117293</v>
      </c>
      <c r="J581">
        <v>51.292252277294232</v>
      </c>
      <c r="K581">
        <v>46.328423416777326</v>
      </c>
      <c r="L581">
        <v>20.700000762939499</v>
      </c>
      <c r="M581">
        <v>22.139999389648398</v>
      </c>
      <c r="N581">
        <v>21.95757544170532</v>
      </c>
      <c r="O581">
        <v>23.600181970196232</v>
      </c>
      <c r="P581">
        <v>22.314518034069046</v>
      </c>
      <c r="Q581">
        <v>21.287598574048218</v>
      </c>
      <c r="R581">
        <v>1.99</v>
      </c>
      <c r="S581">
        <v>2.15</v>
      </c>
      <c r="T581">
        <v>75.5244</v>
      </c>
      <c r="U581">
        <v>74.215999999999994</v>
      </c>
      <c r="V581">
        <v>-7.3615523909866629E-2</v>
      </c>
      <c r="W581">
        <v>-0.19388711151041996</v>
      </c>
    </row>
    <row r="582" spans="1:23">
      <c r="A582">
        <v>2000</v>
      </c>
      <c r="B582" t="s">
        <v>2</v>
      </c>
      <c r="C582">
        <v>26</v>
      </c>
      <c r="D582">
        <v>14676.706088023149</v>
      </c>
      <c r="E582">
        <v>-1001.5091465175301</v>
      </c>
      <c r="F582">
        <v>9.5940168960664867</v>
      </c>
      <c r="G582">
        <v>-6.6010567031668188E-2</v>
      </c>
      <c r="H582">
        <v>3.4335167554743502</v>
      </c>
      <c r="I582">
        <v>2.31034694983278</v>
      </c>
      <c r="J582">
        <v>60.237833655705998</v>
      </c>
      <c r="K582">
        <v>54.738051810821176</v>
      </c>
      <c r="L582">
        <v>13.789999961853001</v>
      </c>
      <c r="M582">
        <v>15.4799995422363</v>
      </c>
      <c r="N582">
        <v>20.133384912959382</v>
      </c>
      <c r="O582">
        <v>20.5924121174594</v>
      </c>
      <c r="P582">
        <v>22.49000009129178</v>
      </c>
      <c r="Q582">
        <v>22.51957867015777</v>
      </c>
      <c r="R582">
        <v>1.88</v>
      </c>
      <c r="S582">
        <v>2.1800000000000002</v>
      </c>
      <c r="T582">
        <v>69.452100000000002</v>
      </c>
      <c r="U582">
        <v>83.665199999999999</v>
      </c>
      <c r="V582">
        <v>1.1602817198711932</v>
      </c>
      <c r="W582">
        <v>8.0645126868366668E-2</v>
      </c>
    </row>
    <row r="583" spans="1:23">
      <c r="A583">
        <v>1994</v>
      </c>
      <c r="B583" t="s">
        <v>2</v>
      </c>
      <c r="C583">
        <v>26</v>
      </c>
      <c r="D583">
        <v>13378.849842064392</v>
      </c>
      <c r="E583">
        <v>75.173710889486756</v>
      </c>
      <c r="F583">
        <v>9.5014303690056288</v>
      </c>
      <c r="G583">
        <v>5.6346921472396616E-3</v>
      </c>
      <c r="H583">
        <v>4.7184132838208601</v>
      </c>
      <c r="I583">
        <v>4.5690708846465498</v>
      </c>
      <c r="J583">
        <v>41.69560426344681</v>
      </c>
      <c r="K583">
        <v>36.993077690767294</v>
      </c>
      <c r="L583">
        <v>24.209999084472699</v>
      </c>
      <c r="M583">
        <v>22.159999847412099</v>
      </c>
      <c r="P583">
        <v>19.074152544540876</v>
      </c>
      <c r="Q583">
        <v>19.562891226654777</v>
      </c>
      <c r="R583">
        <v>2.4300000000000002</v>
      </c>
      <c r="S583">
        <v>3.15</v>
      </c>
      <c r="W583">
        <v>0.36063218652016671</v>
      </c>
    </row>
    <row r="584" spans="1:23">
      <c r="A584">
        <v>1999</v>
      </c>
      <c r="B584" t="s">
        <v>2</v>
      </c>
      <c r="C584">
        <v>26</v>
      </c>
      <c r="D584">
        <v>15678.215234540679</v>
      </c>
      <c r="E584">
        <v>337.88312034783849</v>
      </c>
      <c r="F584">
        <v>9.6600274630981549</v>
      </c>
      <c r="G584">
        <v>2.1786738203131151E-2</v>
      </c>
      <c r="H584">
        <v>2.31034694983278</v>
      </c>
      <c r="I584">
        <v>1.83432922905414</v>
      </c>
      <c r="J584">
        <v>54.738051810821176</v>
      </c>
      <c r="K584">
        <v>52.864223289931083</v>
      </c>
      <c r="L584">
        <v>15.4799995422363</v>
      </c>
      <c r="M584">
        <v>18.670000076293899</v>
      </c>
      <c r="N584">
        <v>20.5924121174594</v>
      </c>
      <c r="O584">
        <v>21.548546861068292</v>
      </c>
      <c r="P584">
        <v>22.51957867015777</v>
      </c>
      <c r="Q584">
        <v>22.980966764550313</v>
      </c>
      <c r="R584">
        <v>2.1800000000000002</v>
      </c>
      <c r="S584">
        <v>2.15</v>
      </c>
      <c r="T584">
        <v>83.665199999999999</v>
      </c>
      <c r="U584">
        <v>77.657700000000006</v>
      </c>
      <c r="V584">
        <v>0.50096318364957348</v>
      </c>
      <c r="W584">
        <v>0.11654345143068001</v>
      </c>
    </row>
    <row r="585" spans="1:23">
      <c r="A585">
        <v>2014</v>
      </c>
      <c r="B585" t="s">
        <v>2</v>
      </c>
      <c r="C585">
        <v>26</v>
      </c>
      <c r="D585">
        <v>29623.164445134298</v>
      </c>
      <c r="E585">
        <v>411.39069954079605</v>
      </c>
      <c r="F585">
        <v>10.29631191685994</v>
      </c>
      <c r="G585">
        <v>1.3984799405530879E-2</v>
      </c>
      <c r="H585">
        <v>-0.15087031349796901</v>
      </c>
      <c r="I585">
        <v>1.40854629241729</v>
      </c>
      <c r="J585">
        <v>62.996473376886172</v>
      </c>
      <c r="K585">
        <v>61.179612223150592</v>
      </c>
      <c r="L585">
        <v>24.440000534057599</v>
      </c>
      <c r="M585">
        <v>26.090000152587901</v>
      </c>
      <c r="N585">
        <v>21.789616696536974</v>
      </c>
      <c r="O585">
        <v>22.591945153179363</v>
      </c>
      <c r="P585">
        <v>20.469693764701542</v>
      </c>
      <c r="Q585">
        <v>20.19361316870885</v>
      </c>
      <c r="T585">
        <v>58.494900000000001</v>
      </c>
      <c r="U585">
        <v>57.155299999999997</v>
      </c>
      <c r="V585">
        <v>0.55589166373614329</v>
      </c>
    </row>
    <row r="586" spans="1:23">
      <c r="A586">
        <v>1996</v>
      </c>
      <c r="B586" t="s">
        <v>2</v>
      </c>
      <c r="C586">
        <v>26</v>
      </c>
      <c r="D586">
        <v>16069.207085415816</v>
      </c>
      <c r="E586">
        <v>639.26766379595392</v>
      </c>
      <c r="F586">
        <v>9.6846601162208827</v>
      </c>
      <c r="G586">
        <v>4.0595096884354476E-2</v>
      </c>
      <c r="H586">
        <v>3.55884083117293</v>
      </c>
      <c r="I586">
        <v>4.6738031851635702</v>
      </c>
      <c r="J586">
        <v>46.328423416777326</v>
      </c>
      <c r="K586">
        <v>44.830266231546773</v>
      </c>
      <c r="L586">
        <v>22.139999389648398</v>
      </c>
      <c r="M586">
        <v>22.670000076293899</v>
      </c>
      <c r="N586">
        <v>23.600181970196232</v>
      </c>
      <c r="O586">
        <v>24.70909158199753</v>
      </c>
      <c r="P586">
        <v>21.287598574048218</v>
      </c>
      <c r="Q586">
        <v>21.689427925376197</v>
      </c>
      <c r="R586">
        <v>2.15</v>
      </c>
      <c r="S586">
        <v>2.59</v>
      </c>
      <c r="T586">
        <v>74.215999999999994</v>
      </c>
      <c r="V586">
        <v>-0.15402944063412</v>
      </c>
      <c r="W586">
        <v>-0.24615078042625796</v>
      </c>
    </row>
    <row r="587" spans="1:23">
      <c r="A587">
        <v>1998</v>
      </c>
      <c r="B587" t="s">
        <v>2</v>
      </c>
      <c r="C587">
        <v>26</v>
      </c>
      <c r="D587">
        <v>15340.332114192841</v>
      </c>
      <c r="E587">
        <v>644.11600648433705</v>
      </c>
      <c r="F587">
        <v>9.6382407248950237</v>
      </c>
      <c r="G587">
        <v>4.2895392902105201E-2</v>
      </c>
      <c r="H587">
        <v>1.83432922905414</v>
      </c>
      <c r="I587">
        <v>1.9710789044246</v>
      </c>
      <c r="J587">
        <v>52.864223289931083</v>
      </c>
      <c r="K587">
        <v>51.292252277294232</v>
      </c>
      <c r="L587">
        <v>18.670000076293899</v>
      </c>
      <c r="M587">
        <v>20.700000762939499</v>
      </c>
      <c r="N587">
        <v>21.548546861068292</v>
      </c>
      <c r="O587">
        <v>21.95757544170532</v>
      </c>
      <c r="P587">
        <v>22.980966764550313</v>
      </c>
      <c r="Q587">
        <v>22.314518034069046</v>
      </c>
      <c r="R587">
        <v>2.15</v>
      </c>
      <c r="S587">
        <v>1.99</v>
      </c>
      <c r="T587">
        <v>77.657700000000006</v>
      </c>
      <c r="U587">
        <v>75.5244</v>
      </c>
      <c r="V587">
        <v>9.0715755815639995E-2</v>
      </c>
      <c r="W587" t="s">
        <v>141</v>
      </c>
    </row>
    <row r="588" spans="1:23">
      <c r="A588">
        <v>2001</v>
      </c>
      <c r="B588" t="s">
        <v>2</v>
      </c>
      <c r="C588">
        <v>26</v>
      </c>
      <c r="D588">
        <v>15323.611397754681</v>
      </c>
      <c r="E588">
        <v>646.90530973153182</v>
      </c>
      <c r="F588">
        <v>9.6371501464383478</v>
      </c>
      <c r="G588">
        <v>4.3133250371861109E-2</v>
      </c>
      <c r="H588">
        <v>3.5898349489372299</v>
      </c>
      <c r="I588">
        <v>3.4335167554743502</v>
      </c>
      <c r="J588">
        <v>58.074158575496625</v>
      </c>
      <c r="K588">
        <v>60.237833655705998</v>
      </c>
      <c r="L588">
        <v>10.3500003814697</v>
      </c>
      <c r="M588">
        <v>13.789999961853001</v>
      </c>
      <c r="N588">
        <v>19.474417035486784</v>
      </c>
      <c r="O588">
        <v>20.133384912959382</v>
      </c>
      <c r="P588">
        <v>22.421888036563171</v>
      </c>
      <c r="Q588">
        <v>22.49000009129178</v>
      </c>
      <c r="R588">
        <v>1.66</v>
      </c>
      <c r="S588">
        <v>1.88</v>
      </c>
      <c r="T588">
        <v>73.329599999999999</v>
      </c>
      <c r="U588">
        <v>69.452100000000002</v>
      </c>
      <c r="V588">
        <v>1.4561318119142468</v>
      </c>
    </row>
    <row r="589" spans="1:23">
      <c r="A589">
        <v>2013</v>
      </c>
      <c r="B589" t="s">
        <v>2</v>
      </c>
      <c r="C589">
        <v>26</v>
      </c>
      <c r="D589">
        <v>29211.773745593502</v>
      </c>
      <c r="E589">
        <v>647.91470740199293</v>
      </c>
      <c r="F589">
        <v>10.282327117454409</v>
      </c>
      <c r="G589">
        <v>2.2429589743968137E-2</v>
      </c>
      <c r="H589">
        <v>1.40854629241729</v>
      </c>
      <c r="I589">
        <v>2.4460001854070801</v>
      </c>
      <c r="J589">
        <v>61.179612223150592</v>
      </c>
      <c r="K589">
        <v>59.931141597303366</v>
      </c>
      <c r="L589">
        <v>26.090000152587901</v>
      </c>
      <c r="M589">
        <v>24.790000915527301</v>
      </c>
      <c r="N589">
        <v>22.591945153179363</v>
      </c>
      <c r="O589">
        <v>25.566278616869347</v>
      </c>
      <c r="P589">
        <v>20.19361316870885</v>
      </c>
      <c r="Q589">
        <v>19.657738823308009</v>
      </c>
      <c r="T589">
        <v>57.155299999999997</v>
      </c>
      <c r="U589">
        <v>51.36</v>
      </c>
      <c r="V589">
        <v>0.60181005108480667</v>
      </c>
      <c r="W589">
        <v>-0.11577849541025333</v>
      </c>
    </row>
    <row r="590" spans="1:23">
      <c r="A590">
        <v>2011</v>
      </c>
      <c r="B590" t="s">
        <v>2</v>
      </c>
      <c r="C590">
        <v>26</v>
      </c>
      <c r="D590">
        <v>31835.28880084083</v>
      </c>
      <c r="E590">
        <v>1098.6609477596176</v>
      </c>
      <c r="F590">
        <v>10.368330664212737</v>
      </c>
      <c r="G590">
        <v>3.5120352126423171E-2</v>
      </c>
      <c r="H590">
        <v>3.1961464122410601</v>
      </c>
      <c r="I590">
        <v>1.7998813304694099</v>
      </c>
      <c r="J590">
        <v>58.086092845151896</v>
      </c>
      <c r="K590">
        <v>52.343572925291525</v>
      </c>
      <c r="L590">
        <v>21.389999389648398</v>
      </c>
      <c r="M590">
        <v>19.860000610351602</v>
      </c>
      <c r="N590">
        <v>19.641944641921288</v>
      </c>
      <c r="O590">
        <v>19.76326051057649</v>
      </c>
      <c r="P590">
        <v>18.648540713905586</v>
      </c>
      <c r="Q590">
        <v>19.594623126679771</v>
      </c>
      <c r="T590">
        <v>51.639099999999999</v>
      </c>
      <c r="U590">
        <v>58.651000000000003</v>
      </c>
      <c r="V590">
        <v>0.90141082881242018</v>
      </c>
      <c r="W590">
        <v>-0.28483167574619195</v>
      </c>
    </row>
    <row r="591" spans="1:23">
      <c r="A591">
        <v>2005</v>
      </c>
      <c r="B591" t="s">
        <v>2</v>
      </c>
      <c r="C591">
        <v>26</v>
      </c>
      <c r="D591">
        <v>26510.717453342633</v>
      </c>
      <c r="E591">
        <v>1592.0716113432136</v>
      </c>
      <c r="F591">
        <v>10.185304362415263</v>
      </c>
      <c r="G591">
        <v>6.1932731199046742E-2</v>
      </c>
      <c r="H591">
        <v>3.3684539878942301</v>
      </c>
      <c r="I591">
        <v>3.03920165014928</v>
      </c>
      <c r="J591">
        <v>54.335103582120979</v>
      </c>
      <c r="K591">
        <v>54.212463142253483</v>
      </c>
      <c r="L591">
        <v>9.1499996185302699</v>
      </c>
      <c r="M591">
        <v>11.0900001525879</v>
      </c>
      <c r="N591">
        <v>16.880156807792247</v>
      </c>
      <c r="O591">
        <v>17.719811474077684</v>
      </c>
      <c r="P591">
        <v>22.457664111541767</v>
      </c>
      <c r="Q591">
        <v>23.081917510223189</v>
      </c>
      <c r="T591">
        <v>67.177000000000007</v>
      </c>
      <c r="U591">
        <v>84.718900000000005</v>
      </c>
      <c r="V591">
        <v>0.58860432065592005</v>
      </c>
      <c r="W591">
        <v>0.23680866408703335</v>
      </c>
    </row>
    <row r="592" spans="1:23">
      <c r="A592">
        <v>2002</v>
      </c>
      <c r="B592" t="s">
        <v>2</v>
      </c>
      <c r="C592">
        <v>26</v>
      </c>
      <c r="D592">
        <v>17019.535413660513</v>
      </c>
      <c r="E592">
        <v>1695.9240159058318</v>
      </c>
      <c r="F592">
        <v>9.7421171052601263</v>
      </c>
      <c r="G592">
        <v>0.10496695882177853</v>
      </c>
      <c r="H592">
        <v>3.0657653718660698</v>
      </c>
      <c r="I592">
        <v>3.5898349489372299</v>
      </c>
      <c r="J592">
        <v>54.982863731969552</v>
      </c>
      <c r="K592">
        <v>58.074158575496625</v>
      </c>
      <c r="L592">
        <v>11.1499996185303</v>
      </c>
      <c r="M592">
        <v>10.3500003814697</v>
      </c>
      <c r="N592">
        <v>17.970927066762048</v>
      </c>
      <c r="O592">
        <v>19.474417035486784</v>
      </c>
      <c r="P592">
        <v>23.078772418296765</v>
      </c>
      <c r="Q592">
        <v>22.421888036563171</v>
      </c>
      <c r="R592">
        <v>1.74</v>
      </c>
      <c r="S592">
        <v>1.66</v>
      </c>
      <c r="T592">
        <v>83.762500000000003</v>
      </c>
      <c r="U592">
        <v>73.329599999999999</v>
      </c>
      <c r="V592">
        <v>0.81026037647748661</v>
      </c>
      <c r="W592">
        <v>-0.27956124621457062</v>
      </c>
    </row>
    <row r="593" spans="1:23">
      <c r="A593">
        <v>2006</v>
      </c>
      <c r="B593" t="s">
        <v>2</v>
      </c>
      <c r="C593">
        <v>26</v>
      </c>
      <c r="D593">
        <v>28482.609483346143</v>
      </c>
      <c r="E593">
        <v>1971.8920300035097</v>
      </c>
      <c r="F593">
        <v>10.257048986446078</v>
      </c>
      <c r="G593">
        <v>7.1744624030815274E-2</v>
      </c>
      <c r="H593">
        <v>3.51537491125932</v>
      </c>
      <c r="I593">
        <v>3.3684539878942301</v>
      </c>
      <c r="J593">
        <v>55.659272957437395</v>
      </c>
      <c r="K593">
        <v>54.335103582120979</v>
      </c>
      <c r="L593">
        <v>8.4499998092651403</v>
      </c>
      <c r="M593">
        <v>9.1499996185302699</v>
      </c>
      <c r="N593">
        <v>16.989525523475805</v>
      </c>
      <c r="O593">
        <v>16.880156807792247</v>
      </c>
      <c r="P593">
        <v>22.222729884362831</v>
      </c>
      <c r="Q593">
        <v>22.457664111541767</v>
      </c>
      <c r="T593">
        <v>64.389600000000002</v>
      </c>
      <c r="U593">
        <v>67.177000000000007</v>
      </c>
      <c r="V593">
        <v>0.89877030197324004</v>
      </c>
      <c r="W593">
        <v>0.65664567691384002</v>
      </c>
    </row>
    <row r="594" spans="1:23">
      <c r="A594">
        <v>1995</v>
      </c>
      <c r="B594" t="s">
        <v>2</v>
      </c>
      <c r="C594">
        <v>26</v>
      </c>
      <c r="D594">
        <v>15429.939421619862</v>
      </c>
      <c r="E594">
        <v>2051.0895795554698</v>
      </c>
      <c r="F594">
        <v>9.6440650193365283</v>
      </c>
      <c r="G594">
        <v>0.1426346503308995</v>
      </c>
      <c r="H594">
        <v>4.6738031851635702</v>
      </c>
      <c r="I594">
        <v>4.7184132838208601</v>
      </c>
      <c r="J594">
        <v>44.830266231546773</v>
      </c>
      <c r="K594">
        <v>41.69560426344681</v>
      </c>
      <c r="L594">
        <v>22.670000076293899</v>
      </c>
      <c r="M594">
        <v>24.209999084472699</v>
      </c>
      <c r="N594">
        <v>24.70909158199753</v>
      </c>
      <c r="P594">
        <v>21.689427925376197</v>
      </c>
      <c r="Q594">
        <v>19.074152544540876</v>
      </c>
      <c r="R594">
        <v>2.59</v>
      </c>
      <c r="S594">
        <v>2.4300000000000002</v>
      </c>
      <c r="W594">
        <v>0.41839621793674997</v>
      </c>
    </row>
    <row r="595" spans="1:23">
      <c r="A595">
        <v>2008</v>
      </c>
      <c r="B595" t="s">
        <v>2</v>
      </c>
      <c r="C595">
        <v>26</v>
      </c>
      <c r="D595">
        <v>35579.30993388041</v>
      </c>
      <c r="E595">
        <v>2869.9088955033221</v>
      </c>
      <c r="F595">
        <v>10.479519566256039</v>
      </c>
      <c r="G595">
        <v>8.4101757160688351E-2</v>
      </c>
      <c r="H595">
        <v>4.07566076368221</v>
      </c>
      <c r="I595">
        <v>2.78703047313632</v>
      </c>
      <c r="J595">
        <v>55.757934108266696</v>
      </c>
      <c r="K595">
        <v>57.406456471877036</v>
      </c>
      <c r="L595">
        <v>11.25</v>
      </c>
      <c r="M595">
        <v>8.2299995422363299</v>
      </c>
      <c r="N595">
        <v>17.615892853143407</v>
      </c>
      <c r="O595">
        <v>17.066229215761926</v>
      </c>
      <c r="P595">
        <v>20.399502596485252</v>
      </c>
      <c r="Q595">
        <v>21.695107888504779</v>
      </c>
      <c r="T595">
        <v>65.279600000000002</v>
      </c>
      <c r="U595">
        <v>66.8279</v>
      </c>
      <c r="V595">
        <v>1.40470593546274</v>
      </c>
      <c r="W595">
        <v>0.23848134666624668</v>
      </c>
    </row>
    <row r="596" spans="1:23">
      <c r="A596">
        <v>2004</v>
      </c>
      <c r="B596" t="s">
        <v>2</v>
      </c>
      <c r="C596">
        <v>26</v>
      </c>
      <c r="D596">
        <v>24918.64584199942</v>
      </c>
      <c r="E596">
        <v>3422.9384343520505</v>
      </c>
      <c r="F596">
        <v>10.123371631216216</v>
      </c>
      <c r="G596">
        <v>0.14776309249252861</v>
      </c>
      <c r="H596">
        <v>3.03920165014928</v>
      </c>
      <c r="I596">
        <v>3.03923368432095</v>
      </c>
      <c r="J596">
        <v>54.212463142253483</v>
      </c>
      <c r="K596">
        <v>53.111371647051797</v>
      </c>
      <c r="L596">
        <v>11.0900001525879</v>
      </c>
      <c r="M596">
        <v>11.2799997329712</v>
      </c>
      <c r="N596">
        <v>17.719811474077684</v>
      </c>
      <c r="O596">
        <v>17.374469801063384</v>
      </c>
      <c r="P596">
        <v>23.081917510223189</v>
      </c>
      <c r="Q596">
        <v>23.861255255851578</v>
      </c>
      <c r="T596">
        <v>84.718900000000005</v>
      </c>
      <c r="U596">
        <v>95.402000000000001</v>
      </c>
      <c r="V596">
        <v>0.45925752823131666</v>
      </c>
    </row>
    <row r="597" spans="1:23">
      <c r="A597">
        <v>2007</v>
      </c>
      <c r="B597" t="s">
        <v>2</v>
      </c>
      <c r="C597">
        <v>26</v>
      </c>
      <c r="D597">
        <v>32709.401038377087</v>
      </c>
      <c r="E597">
        <v>4226.7915550309444</v>
      </c>
      <c r="F597">
        <v>10.395417809095351</v>
      </c>
      <c r="G597">
        <v>0.13836882264927297</v>
      </c>
      <c r="H597">
        <v>2.78703047313632</v>
      </c>
      <c r="I597">
        <v>3.51537491125932</v>
      </c>
      <c r="J597">
        <v>57.406456471877036</v>
      </c>
      <c r="K597">
        <v>55.659272957437395</v>
      </c>
      <c r="L597">
        <v>8.2299995422363299</v>
      </c>
      <c r="M597">
        <v>8.4499998092651403</v>
      </c>
      <c r="N597">
        <v>17.066229215761926</v>
      </c>
      <c r="O597">
        <v>16.989525523475805</v>
      </c>
      <c r="P597">
        <v>21.695107888504779</v>
      </c>
      <c r="Q597">
        <v>22.222729884362831</v>
      </c>
      <c r="T597">
        <v>66.8279</v>
      </c>
      <c r="U597">
        <v>64.389600000000002</v>
      </c>
      <c r="V597">
        <v>1.3984010745692068</v>
      </c>
      <c r="W597">
        <v>-0.30779671711058904</v>
      </c>
    </row>
    <row r="598" spans="1:23">
      <c r="A598">
        <v>2003</v>
      </c>
      <c r="B598" t="s">
        <v>2</v>
      </c>
      <c r="C598">
        <v>26</v>
      </c>
      <c r="D598">
        <v>21495.707407647369</v>
      </c>
      <c r="E598">
        <v>4476.1719939868563</v>
      </c>
      <c r="F598">
        <v>9.9756085387236872</v>
      </c>
      <c r="G598">
        <v>0.23349143346356094</v>
      </c>
      <c r="H598">
        <v>3.03923368432095</v>
      </c>
      <c r="I598">
        <v>3.0657653718660698</v>
      </c>
      <c r="J598">
        <v>53.111371647051797</v>
      </c>
      <c r="K598">
        <v>54.982863731969552</v>
      </c>
      <c r="L598">
        <v>11.2799997329712</v>
      </c>
      <c r="M598">
        <v>11.1499996185303</v>
      </c>
      <c r="N598">
        <v>17.374469801063384</v>
      </c>
      <c r="O598">
        <v>17.970927066762048</v>
      </c>
      <c r="P598">
        <v>23.861255255851578</v>
      </c>
      <c r="Q598">
        <v>23.078772418296765</v>
      </c>
      <c r="S598">
        <v>1.74</v>
      </c>
      <c r="T598">
        <v>95.402000000000001</v>
      </c>
      <c r="U598">
        <v>83.762500000000003</v>
      </c>
      <c r="V598">
        <v>0.33222035418678669</v>
      </c>
      <c r="W598">
        <v>-0.30545779514241733</v>
      </c>
    </row>
    <row r="599" spans="1:23">
      <c r="A599">
        <v>1993</v>
      </c>
      <c r="B599" t="s">
        <v>2</v>
      </c>
      <c r="C599">
        <v>26</v>
      </c>
      <c r="D599">
        <v>13303.676131174905</v>
      </c>
      <c r="E599" t="s">
        <v>141</v>
      </c>
      <c r="F599">
        <v>9.4957956768583891</v>
      </c>
      <c r="G599" t="s">
        <v>141</v>
      </c>
      <c r="H599">
        <v>4.5690708846465498</v>
      </c>
      <c r="I599" t="s">
        <v>141</v>
      </c>
      <c r="J599">
        <v>36.993077690767294</v>
      </c>
      <c r="K599" t="s">
        <v>141</v>
      </c>
      <c r="L599">
        <v>22.159999847412099</v>
      </c>
      <c r="M599" t="s">
        <v>141</v>
      </c>
      <c r="O599" t="s">
        <v>141</v>
      </c>
      <c r="P599">
        <v>19.562891226654777</v>
      </c>
      <c r="Q599" t="s">
        <v>141</v>
      </c>
      <c r="R599">
        <v>3.15</v>
      </c>
      <c r="U599" t="s">
        <v>141</v>
      </c>
      <c r="W599">
        <v>0.69389836008864003</v>
      </c>
    </row>
    <row r="600" spans="1:23">
      <c r="A600">
        <v>2009</v>
      </c>
      <c r="B600" t="s">
        <v>1</v>
      </c>
      <c r="C600">
        <v>27</v>
      </c>
      <c r="D600">
        <v>46207.05920329615</v>
      </c>
      <c r="E600">
        <v>-9539.7831778213585</v>
      </c>
      <c r="F600">
        <v>10.74088786200576</v>
      </c>
      <c r="G600">
        <v>-0.18768818680884003</v>
      </c>
      <c r="H600">
        <v>-0.49446054437804599</v>
      </c>
      <c r="I600">
        <v>3.4370491060287498</v>
      </c>
      <c r="J600">
        <v>83.143302937592694</v>
      </c>
      <c r="K600">
        <v>93.359131349371637</v>
      </c>
      <c r="L600">
        <v>8.3000001907348597</v>
      </c>
      <c r="M600">
        <v>6.1799998283386204</v>
      </c>
      <c r="N600">
        <v>33.444366428676339</v>
      </c>
      <c r="O600">
        <v>31.113777043859088</v>
      </c>
      <c r="P600">
        <v>27.807735804394916</v>
      </c>
      <c r="Q600">
        <v>32.808880328138827</v>
      </c>
      <c r="T600">
        <v>96.052599999999998</v>
      </c>
      <c r="U600">
        <v>97.053799999999995</v>
      </c>
    </row>
    <row r="601" spans="1:23">
      <c r="A601">
        <v>2015</v>
      </c>
      <c r="B601" t="s">
        <v>1</v>
      </c>
      <c r="C601">
        <v>27</v>
      </c>
      <c r="D601">
        <v>50832.552709265539</v>
      </c>
      <c r="E601">
        <v>-8409.0536694760012</v>
      </c>
      <c r="F601">
        <v>10.836292229704542</v>
      </c>
      <c r="G601">
        <v>-0.15308715476366075</v>
      </c>
      <c r="H601">
        <v>-4.6784744983265097E-2</v>
      </c>
      <c r="I601">
        <v>-0.17963849411464999</v>
      </c>
      <c r="J601">
        <v>86.206258034250752</v>
      </c>
      <c r="K601">
        <v>85.661767224699787</v>
      </c>
      <c r="L601">
        <v>7.4000000953674299</v>
      </c>
      <c r="M601">
        <v>7.9200000762939498</v>
      </c>
      <c r="N601">
        <v>31.870672274447742</v>
      </c>
      <c r="O601">
        <v>32.819452285948095</v>
      </c>
      <c r="P601">
        <v>28.807748973013453</v>
      </c>
      <c r="Q601">
        <v>28.095265201555446</v>
      </c>
      <c r="T601">
        <v>91.289900000000003</v>
      </c>
      <c r="U601">
        <v>91.556299999999993</v>
      </c>
    </row>
    <row r="602" spans="1:23">
      <c r="A602">
        <v>1997</v>
      </c>
      <c r="B602" t="s">
        <v>1</v>
      </c>
      <c r="C602">
        <v>27</v>
      </c>
      <c r="D602">
        <v>29897.792631193493</v>
      </c>
      <c r="E602">
        <v>-2689.4714732706234</v>
      </c>
      <c r="F602">
        <v>10.305539931609879</v>
      </c>
      <c r="G602">
        <v>-8.6136887770667414E-2</v>
      </c>
      <c r="H602">
        <v>0.65841025624352401</v>
      </c>
      <c r="I602">
        <v>0.53313197876625096</v>
      </c>
      <c r="J602">
        <v>73.154287632950854</v>
      </c>
      <c r="K602">
        <v>67.488774731175837</v>
      </c>
      <c r="L602">
        <v>10.3599996566772</v>
      </c>
      <c r="M602">
        <v>9.5500001907348597</v>
      </c>
      <c r="N602">
        <v>38.588622273197963</v>
      </c>
      <c r="O602">
        <v>40.371527283549639</v>
      </c>
      <c r="P602">
        <v>24.878397189601088</v>
      </c>
      <c r="Q602">
        <v>24.248163929261818</v>
      </c>
      <c r="R602">
        <v>4.51</v>
      </c>
      <c r="S602">
        <v>4.91</v>
      </c>
      <c r="T602">
        <v>94.509900000000002</v>
      </c>
      <c r="U602">
        <v>87.134699999999995</v>
      </c>
      <c r="V602">
        <v>7.0127848476653362E-2</v>
      </c>
      <c r="W602">
        <v>-0.276684842198678</v>
      </c>
    </row>
    <row r="603" spans="1:23">
      <c r="A603">
        <v>2012</v>
      </c>
      <c r="B603" t="s">
        <v>1</v>
      </c>
      <c r="C603">
        <v>27</v>
      </c>
      <c r="D603">
        <v>57197.199307641415</v>
      </c>
      <c r="E603">
        <v>-2468.8727122490163</v>
      </c>
      <c r="F603">
        <v>10.954260213016033</v>
      </c>
      <c r="G603">
        <v>-4.225861694200006E-2</v>
      </c>
      <c r="H603">
        <v>0.88837750692369999</v>
      </c>
      <c r="I603">
        <v>2.9611507382213902</v>
      </c>
      <c r="J603">
        <v>87.618217064245414</v>
      </c>
      <c r="K603">
        <v>88.553371266057241</v>
      </c>
      <c r="L603">
        <v>7.96000003814697</v>
      </c>
      <c r="M603">
        <v>7.7699999809265101</v>
      </c>
      <c r="N603">
        <v>32.55218195485827</v>
      </c>
      <c r="O603">
        <v>32.056056156674479</v>
      </c>
      <c r="P603">
        <v>27.951857447361565</v>
      </c>
      <c r="Q603">
        <v>29.057305425263298</v>
      </c>
      <c r="T603">
        <v>93.020099999999999</v>
      </c>
      <c r="U603">
        <v>95.788700000000006</v>
      </c>
      <c r="V603">
        <v>0.65914966095890337</v>
      </c>
      <c r="W603">
        <v>-0.27407559428899592</v>
      </c>
    </row>
    <row r="604" spans="1:23">
      <c r="A604">
        <v>2001</v>
      </c>
      <c r="B604" t="s">
        <v>1</v>
      </c>
      <c r="C604">
        <v>27</v>
      </c>
      <c r="D604">
        <v>26969.244574725693</v>
      </c>
      <c r="E604">
        <v>-2313.7604714315421</v>
      </c>
      <c r="F604">
        <v>10.202452405905589</v>
      </c>
      <c r="G604">
        <v>-8.2310188261249806E-2</v>
      </c>
      <c r="H604">
        <v>2.4059583414543502</v>
      </c>
      <c r="I604">
        <v>0.89914373404174297</v>
      </c>
      <c r="J604">
        <v>81.276204234644666</v>
      </c>
      <c r="K604">
        <v>82.327406213687183</v>
      </c>
      <c r="L604">
        <v>3.9800000190734899</v>
      </c>
      <c r="M604">
        <v>5.4699997901916504</v>
      </c>
      <c r="N604">
        <v>33.300311121692566</v>
      </c>
      <c r="O604">
        <v>34.654913252544368</v>
      </c>
      <c r="P604">
        <v>27.93263571373782</v>
      </c>
      <c r="Q604">
        <v>27.426654507276325</v>
      </c>
      <c r="R604">
        <v>3.45</v>
      </c>
      <c r="S604">
        <v>3.68</v>
      </c>
      <c r="T604">
        <v>92.802199999999999</v>
      </c>
      <c r="U604">
        <v>94.323300000000003</v>
      </c>
      <c r="V604">
        <v>0.62758277302174015</v>
      </c>
      <c r="W604" t="s">
        <v>141</v>
      </c>
    </row>
    <row r="605" spans="1:23">
      <c r="A605">
        <v>2000</v>
      </c>
      <c r="B605" t="s">
        <v>1</v>
      </c>
      <c r="C605">
        <v>27</v>
      </c>
      <c r="D605">
        <v>29283.005046157235</v>
      </c>
      <c r="E605">
        <v>-1294.0767282319975</v>
      </c>
      <c r="F605">
        <v>10.284762594166839</v>
      </c>
      <c r="G605">
        <v>-4.3243451540490696E-2</v>
      </c>
      <c r="H605">
        <v>0.89914373404174297</v>
      </c>
      <c r="I605">
        <v>0.46217575633913099</v>
      </c>
      <c r="J605">
        <v>82.327406213687183</v>
      </c>
      <c r="K605">
        <v>76.00938220277105</v>
      </c>
      <c r="L605">
        <v>5.4699997901916504</v>
      </c>
      <c r="M605">
        <v>7.6100001335143999</v>
      </c>
      <c r="N605">
        <v>34.654913252544368</v>
      </c>
      <c r="O605">
        <v>36.588803380381385</v>
      </c>
      <c r="P605">
        <v>27.426654507276325</v>
      </c>
      <c r="Q605">
        <v>26.184493137940756</v>
      </c>
      <c r="R605">
        <v>3.68</v>
      </c>
      <c r="S605">
        <v>3.88</v>
      </c>
      <c r="T605">
        <v>94.323300000000003</v>
      </c>
      <c r="U605">
        <v>95.004199999999997</v>
      </c>
      <c r="V605">
        <v>0.37189005228524002</v>
      </c>
      <c r="W605" t="s">
        <v>141</v>
      </c>
    </row>
    <row r="606" spans="1:23">
      <c r="A606">
        <v>2014</v>
      </c>
      <c r="B606" t="s">
        <v>1</v>
      </c>
      <c r="C606">
        <v>27</v>
      </c>
      <c r="D606">
        <v>59241.606378741541</v>
      </c>
      <c r="E606">
        <v>-1106.0811098418781</v>
      </c>
      <c r="F606">
        <v>10.989379384468203</v>
      </c>
      <c r="G606">
        <v>-1.8498522989977673E-2</v>
      </c>
      <c r="H606">
        <v>-0.17963849411464999</v>
      </c>
      <c r="I606">
        <v>-4.42929701486557E-2</v>
      </c>
      <c r="J606">
        <v>85.661767224699787</v>
      </c>
      <c r="K606">
        <v>83.004945230964253</v>
      </c>
      <c r="L606">
        <v>7.9200000762939498</v>
      </c>
      <c r="M606">
        <v>8.0100002288818395</v>
      </c>
      <c r="N606">
        <v>32.819452285948095</v>
      </c>
      <c r="O606">
        <v>33.305042821306863</v>
      </c>
      <c r="P606">
        <v>28.095265201555446</v>
      </c>
      <c r="Q606">
        <v>27.580402234320928</v>
      </c>
      <c r="T606">
        <v>91.556299999999993</v>
      </c>
      <c r="U606">
        <v>91.958799999999997</v>
      </c>
      <c r="W606">
        <v>-5.8663867010683324E-2</v>
      </c>
    </row>
    <row r="607" spans="1:23">
      <c r="A607">
        <v>1998</v>
      </c>
      <c r="B607" t="s">
        <v>1</v>
      </c>
      <c r="C607">
        <v>27</v>
      </c>
      <c r="D607">
        <v>30143.62745827797</v>
      </c>
      <c r="E607">
        <v>245.83482708447627</v>
      </c>
      <c r="F607">
        <v>10.313728818564249</v>
      </c>
      <c r="G607">
        <v>8.1888869543700338E-3</v>
      </c>
      <c r="H607">
        <v>-0.26713266835496702</v>
      </c>
      <c r="I607">
        <v>0.65841025624352401</v>
      </c>
      <c r="J607">
        <v>75.743846052661979</v>
      </c>
      <c r="K607">
        <v>73.154287632950854</v>
      </c>
      <c r="L607">
        <v>8.9399995803833008</v>
      </c>
      <c r="M607">
        <v>10.3599996566772</v>
      </c>
      <c r="N607">
        <v>37.811268733171552</v>
      </c>
      <c r="O607">
        <v>38.588622273197963</v>
      </c>
      <c r="P607">
        <v>26.036971443967115</v>
      </c>
      <c r="Q607">
        <v>24.878397189601088</v>
      </c>
      <c r="R607">
        <v>4.03</v>
      </c>
      <c r="S607">
        <v>4.51</v>
      </c>
      <c r="T607">
        <v>94.363100000000003</v>
      </c>
      <c r="U607">
        <v>94.509900000000002</v>
      </c>
      <c r="V607">
        <v>0.14550178457526333</v>
      </c>
      <c r="W607">
        <v>0.36214607594882003</v>
      </c>
    </row>
    <row r="608" spans="1:23">
      <c r="A608">
        <v>1999</v>
      </c>
      <c r="B608" t="s">
        <v>1</v>
      </c>
      <c r="C608">
        <v>27</v>
      </c>
      <c r="D608">
        <v>30577.081774389233</v>
      </c>
      <c r="E608">
        <v>433.45431611126332</v>
      </c>
      <c r="F608">
        <v>10.32800604570733</v>
      </c>
      <c r="G608">
        <v>1.4277227143081106E-2</v>
      </c>
      <c r="H608">
        <v>0.46217575633913099</v>
      </c>
      <c r="I608">
        <v>-0.26713266835496702</v>
      </c>
      <c r="J608">
        <v>76.00938220277105</v>
      </c>
      <c r="K608">
        <v>75.743846052661979</v>
      </c>
      <c r="L608">
        <v>7.6100001335143999</v>
      </c>
      <c r="M608">
        <v>8.9399995803833008</v>
      </c>
      <c r="N608">
        <v>36.588803380381385</v>
      </c>
      <c r="O608">
        <v>37.811268733171552</v>
      </c>
      <c r="P608">
        <v>26.184493137940756</v>
      </c>
      <c r="Q608">
        <v>26.036971443967115</v>
      </c>
      <c r="R608">
        <v>3.88</v>
      </c>
      <c r="S608">
        <v>4.03</v>
      </c>
      <c r="T608">
        <v>95.004199999999997</v>
      </c>
      <c r="U608">
        <v>94.363100000000003</v>
      </c>
      <c r="V608">
        <v>0.24222533841602001</v>
      </c>
      <c r="W608">
        <v>-0.13391613485307999</v>
      </c>
    </row>
    <row r="609" spans="1:23">
      <c r="A609">
        <v>2005</v>
      </c>
      <c r="B609" t="s">
        <v>1</v>
      </c>
      <c r="C609">
        <v>27</v>
      </c>
      <c r="D609">
        <v>43085.353145956971</v>
      </c>
      <c r="E609">
        <v>643.13269864369795</v>
      </c>
      <c r="F609">
        <v>10.670938384134578</v>
      </c>
      <c r="G609">
        <v>1.5039473093068523E-2</v>
      </c>
      <c r="H609">
        <v>0.45317085257617601</v>
      </c>
      <c r="I609">
        <v>0.37365982872179598</v>
      </c>
      <c r="J609">
        <v>84.573969715397368</v>
      </c>
      <c r="K609">
        <v>79.293825743329592</v>
      </c>
      <c r="L609">
        <v>7.6700000762939498</v>
      </c>
      <c r="M609">
        <v>5.5199999809265101</v>
      </c>
      <c r="N609">
        <v>33.0264790778688</v>
      </c>
      <c r="O609">
        <v>32.526687854152151</v>
      </c>
      <c r="P609">
        <v>29.137694617794764</v>
      </c>
      <c r="Q609">
        <v>28.427126487110932</v>
      </c>
      <c r="R609">
        <v>2.5249999999999999</v>
      </c>
      <c r="S609">
        <v>3</v>
      </c>
      <c r="T609">
        <v>96.599199999999996</v>
      </c>
      <c r="U609">
        <v>97.016599999999997</v>
      </c>
      <c r="V609">
        <v>0.7362990530565332</v>
      </c>
      <c r="W609">
        <v>-0.26407574236932663</v>
      </c>
    </row>
    <row r="610" spans="1:23">
      <c r="A610">
        <v>1994</v>
      </c>
      <c r="B610" t="s">
        <v>1</v>
      </c>
      <c r="C610">
        <v>27</v>
      </c>
      <c r="D610">
        <v>25747.241687552454</v>
      </c>
      <c r="E610">
        <v>1666.3420169879864</v>
      </c>
      <c r="F610">
        <v>10.156082781424239</v>
      </c>
      <c r="G610">
        <v>6.6908520965009544E-2</v>
      </c>
      <c r="H610">
        <v>2.1581380072462699</v>
      </c>
      <c r="I610">
        <v>4.72817304626055</v>
      </c>
      <c r="J610">
        <v>64.92682722695568</v>
      </c>
      <c r="K610">
        <v>59.240599437866365</v>
      </c>
      <c r="L610">
        <v>9.5799999237060494</v>
      </c>
      <c r="M610">
        <v>9.3299999237060494</v>
      </c>
      <c r="N610">
        <v>42.496329752991372</v>
      </c>
      <c r="O610">
        <v>44.848913581591681</v>
      </c>
      <c r="P610">
        <v>21.440449259203003</v>
      </c>
      <c r="Q610">
        <v>17.955972219483275</v>
      </c>
      <c r="R610">
        <v>5.73</v>
      </c>
      <c r="S610">
        <v>6.3</v>
      </c>
      <c r="W610" t="s">
        <v>141</v>
      </c>
    </row>
    <row r="611" spans="1:23">
      <c r="A611">
        <v>2008</v>
      </c>
      <c r="B611" t="s">
        <v>1</v>
      </c>
      <c r="C611">
        <v>27</v>
      </c>
      <c r="D611">
        <v>55746.842381117509</v>
      </c>
      <c r="E611">
        <v>2422.4630086418838</v>
      </c>
      <c r="F611">
        <v>10.9285760488146</v>
      </c>
      <c r="G611">
        <v>4.4427144127388019E-2</v>
      </c>
      <c r="H611">
        <v>3.4370491060287498</v>
      </c>
      <c r="I611">
        <v>2.21216883436735</v>
      </c>
      <c r="J611">
        <v>93.359131349371637</v>
      </c>
      <c r="K611">
        <v>89.539779918612169</v>
      </c>
      <c r="L611">
        <v>6.1799998283386204</v>
      </c>
      <c r="M611">
        <v>6.1199998855590803</v>
      </c>
      <c r="N611">
        <v>31.113777043859088</v>
      </c>
      <c r="O611">
        <v>31.087246701827357</v>
      </c>
      <c r="P611">
        <v>32.808880328138827</v>
      </c>
      <c r="Q611">
        <v>33.393330687039132</v>
      </c>
      <c r="T611">
        <v>97.053799999999995</v>
      </c>
      <c r="U611">
        <v>96.861000000000004</v>
      </c>
      <c r="W611">
        <v>-0.15965937329688665</v>
      </c>
    </row>
    <row r="612" spans="1:23">
      <c r="A612">
        <v>2002</v>
      </c>
      <c r="B612" t="s">
        <v>1</v>
      </c>
      <c r="C612">
        <v>27</v>
      </c>
      <c r="D612">
        <v>29571.704464328297</v>
      </c>
      <c r="E612">
        <v>2602.4598896026037</v>
      </c>
      <c r="F612">
        <v>10.294573252860257</v>
      </c>
      <c r="G612">
        <v>9.2120846954667712E-2</v>
      </c>
      <c r="H612">
        <v>2.1584821358926298</v>
      </c>
      <c r="I612">
        <v>2.4059583414543502</v>
      </c>
      <c r="J612">
        <v>77.863562288608478</v>
      </c>
      <c r="K612">
        <v>81.276204234644666</v>
      </c>
      <c r="L612">
        <v>3.9900000095367401</v>
      </c>
      <c r="M612">
        <v>3.9800000190734899</v>
      </c>
      <c r="N612">
        <v>33.73341748784766</v>
      </c>
      <c r="O612">
        <v>33.300311121692566</v>
      </c>
      <c r="P612">
        <v>26.995595361802426</v>
      </c>
      <c r="Q612">
        <v>27.93263571373782</v>
      </c>
      <c r="R612">
        <v>3.38</v>
      </c>
      <c r="S612">
        <v>3.45</v>
      </c>
      <c r="T612">
        <v>96.206000000000003</v>
      </c>
      <c r="U612">
        <v>92.802199999999999</v>
      </c>
      <c r="V612">
        <v>0.53869194840856005</v>
      </c>
      <c r="W612">
        <v>-4.0748769681759979E-2</v>
      </c>
    </row>
    <row r="613" spans="1:23">
      <c r="A613">
        <v>1996</v>
      </c>
      <c r="B613" t="s">
        <v>1</v>
      </c>
      <c r="C613">
        <v>27</v>
      </c>
      <c r="D613">
        <v>32587.264104464117</v>
      </c>
      <c r="E613">
        <v>2672.9323580551245</v>
      </c>
      <c r="F613">
        <v>10.391676819380546</v>
      </c>
      <c r="G613">
        <v>8.5583852217787637E-2</v>
      </c>
      <c r="H613">
        <v>0.53313197876625096</v>
      </c>
      <c r="I613">
        <v>2.4551485781839602</v>
      </c>
      <c r="J613">
        <v>67.488774731175837</v>
      </c>
      <c r="K613">
        <v>69.627121379598861</v>
      </c>
      <c r="L613">
        <v>9.5500001907348597</v>
      </c>
      <c r="M613">
        <v>8.8999996185302699</v>
      </c>
      <c r="N613">
        <v>40.371527283549639</v>
      </c>
      <c r="O613">
        <v>42.86081371359159</v>
      </c>
      <c r="P613">
        <v>24.248163929261818</v>
      </c>
      <c r="Q613">
        <v>24.30897076998</v>
      </c>
      <c r="R613">
        <v>4.91</v>
      </c>
      <c r="S613">
        <v>4.95</v>
      </c>
      <c r="T613">
        <v>87.134699999999995</v>
      </c>
      <c r="V613">
        <v>-8.8199965280399608E-3</v>
      </c>
      <c r="W613">
        <v>0.12397640893096333</v>
      </c>
    </row>
    <row r="614" spans="1:23">
      <c r="A614">
        <v>2013</v>
      </c>
      <c r="B614" t="s">
        <v>1</v>
      </c>
      <c r="C614">
        <v>27</v>
      </c>
      <c r="D614">
        <v>60347.687488583419</v>
      </c>
      <c r="E614">
        <v>3150.488180942004</v>
      </c>
      <c r="F614">
        <v>11.00787790745818</v>
      </c>
      <c r="G614">
        <v>5.3617694442147368E-2</v>
      </c>
      <c r="H614">
        <v>-4.42929701486557E-2</v>
      </c>
      <c r="I614">
        <v>0.88837750692369999</v>
      </c>
      <c r="J614">
        <v>83.004945230964253</v>
      </c>
      <c r="K614">
        <v>87.618217064245414</v>
      </c>
      <c r="L614">
        <v>8.0100002288818395</v>
      </c>
      <c r="M614">
        <v>7.96000003814697</v>
      </c>
      <c r="N614">
        <v>33.305042821306863</v>
      </c>
      <c r="O614">
        <v>32.55218195485827</v>
      </c>
      <c r="P614">
        <v>27.580402234320928</v>
      </c>
      <c r="Q614">
        <v>27.951857447361565</v>
      </c>
      <c r="T614">
        <v>91.958799999999997</v>
      </c>
      <c r="U614">
        <v>93.020099999999999</v>
      </c>
      <c r="W614" t="s">
        <v>141</v>
      </c>
    </row>
    <row r="615" spans="1:23">
      <c r="A615">
        <v>2006</v>
      </c>
      <c r="B615" t="s">
        <v>1</v>
      </c>
      <c r="C615">
        <v>27</v>
      </c>
      <c r="D615">
        <v>46256.471601049547</v>
      </c>
      <c r="E615">
        <v>3171.1184550925755</v>
      </c>
      <c r="F615">
        <v>10.74195665966095</v>
      </c>
      <c r="G615">
        <v>7.1018275526371966E-2</v>
      </c>
      <c r="H615">
        <v>1.36021468627688</v>
      </c>
      <c r="I615">
        <v>0.45317085257617601</v>
      </c>
      <c r="J615">
        <v>88.789483075789235</v>
      </c>
      <c r="K615">
        <v>84.573969715397368</v>
      </c>
      <c r="L615">
        <v>7.0500001907348597</v>
      </c>
      <c r="M615">
        <v>7.6700000762939498</v>
      </c>
      <c r="N615">
        <v>31.778162623048573</v>
      </c>
      <c r="O615">
        <v>33.0264790778688</v>
      </c>
      <c r="P615">
        <v>31.892818895360008</v>
      </c>
      <c r="Q615">
        <v>29.137694617794764</v>
      </c>
      <c r="S615">
        <v>2.5249999999999999</v>
      </c>
      <c r="T615">
        <v>96.213099999999997</v>
      </c>
      <c r="U615">
        <v>96.599199999999996</v>
      </c>
      <c r="V615">
        <v>0.99279428198910669</v>
      </c>
    </row>
    <row r="616" spans="1:23">
      <c r="A616">
        <v>1995</v>
      </c>
      <c r="B616" t="s">
        <v>1</v>
      </c>
      <c r="C616">
        <v>27</v>
      </c>
      <c r="D616">
        <v>29914.331746408992</v>
      </c>
      <c r="E616">
        <v>4167.0900588565382</v>
      </c>
      <c r="F616">
        <v>10.306092967162758</v>
      </c>
      <c r="G616">
        <v>0.15001018573851965</v>
      </c>
      <c r="H616">
        <v>2.4551485781839602</v>
      </c>
      <c r="I616">
        <v>2.1581380072462699</v>
      </c>
      <c r="J616">
        <v>69.627121379598861</v>
      </c>
      <c r="K616">
        <v>64.92682722695568</v>
      </c>
      <c r="L616">
        <v>8.8999996185302699</v>
      </c>
      <c r="M616">
        <v>9.5799999237060494</v>
      </c>
      <c r="N616">
        <v>42.86081371359159</v>
      </c>
      <c r="O616">
        <v>42.496329752991372</v>
      </c>
      <c r="P616">
        <v>24.30897076998</v>
      </c>
      <c r="Q616">
        <v>21.440449259203003</v>
      </c>
      <c r="R616">
        <v>4.95</v>
      </c>
      <c r="S616">
        <v>5.73</v>
      </c>
      <c r="W616">
        <v>-0.30894900392518165</v>
      </c>
    </row>
    <row r="617" spans="1:23">
      <c r="A617">
        <v>2004</v>
      </c>
      <c r="B617" t="s">
        <v>1</v>
      </c>
      <c r="C617">
        <v>27</v>
      </c>
      <c r="D617">
        <v>42442.220447313273</v>
      </c>
      <c r="E617">
        <v>5480.7950801708794</v>
      </c>
      <c r="F617">
        <v>10.655898911041509</v>
      </c>
      <c r="G617">
        <v>0.13826882090119241</v>
      </c>
      <c r="H617">
        <v>0.37365982872179598</v>
      </c>
      <c r="I617">
        <v>1.9256553489238699</v>
      </c>
      <c r="J617">
        <v>79.293825743329592</v>
      </c>
      <c r="K617">
        <v>76.148127730680642</v>
      </c>
      <c r="L617">
        <v>5.5199999809265101</v>
      </c>
      <c r="M617">
        <v>4.8800001144409197</v>
      </c>
      <c r="N617">
        <v>32.526687854152151</v>
      </c>
      <c r="O617">
        <v>33.769047069483385</v>
      </c>
      <c r="P617">
        <v>28.427126487110932</v>
      </c>
      <c r="Q617">
        <v>28.527519566704555</v>
      </c>
      <c r="R617">
        <v>3</v>
      </c>
      <c r="S617">
        <v>3.28</v>
      </c>
      <c r="T617">
        <v>97.016599999999997</v>
      </c>
      <c r="U617">
        <v>95.91</v>
      </c>
      <c r="V617">
        <v>0.41277604455185335</v>
      </c>
      <c r="W617">
        <v>-0.27010425780275299</v>
      </c>
    </row>
    <row r="618" spans="1:23">
      <c r="A618">
        <v>2010</v>
      </c>
      <c r="B618" t="s">
        <v>1</v>
      </c>
      <c r="C618">
        <v>27</v>
      </c>
      <c r="D618">
        <v>52132.918527158123</v>
      </c>
      <c r="E618">
        <v>5925.8593238619724</v>
      </c>
      <c r="F618">
        <v>10.861551861753394</v>
      </c>
      <c r="G618">
        <v>0.12066399974763442</v>
      </c>
      <c r="H618">
        <v>1.1579880271562899</v>
      </c>
      <c r="I618">
        <v>-0.49446054437804599</v>
      </c>
      <c r="J618">
        <v>86.8083933817353</v>
      </c>
      <c r="K618">
        <v>83.143302937592694</v>
      </c>
      <c r="L618">
        <v>8.5799999237060494</v>
      </c>
      <c r="M618">
        <v>8.3000001907348597</v>
      </c>
      <c r="N618">
        <v>32.788442328561246</v>
      </c>
      <c r="O618">
        <v>33.444366428676339</v>
      </c>
      <c r="P618">
        <v>29.538218572516463</v>
      </c>
      <c r="Q618">
        <v>27.807735804394916</v>
      </c>
      <c r="T618">
        <v>95.800399999999996</v>
      </c>
      <c r="U618">
        <v>96.052599999999998</v>
      </c>
      <c r="W618">
        <v>9.0715755815639995E-2</v>
      </c>
    </row>
    <row r="619" spans="1:23">
      <c r="A619">
        <v>2007</v>
      </c>
      <c r="B619" t="s">
        <v>1</v>
      </c>
      <c r="C619">
        <v>27</v>
      </c>
      <c r="D619">
        <v>53324.379372475625</v>
      </c>
      <c r="E619">
        <v>7067.9077714260784</v>
      </c>
      <c r="F619">
        <v>10.884148904687212</v>
      </c>
      <c r="G619">
        <v>0.14219224502626204</v>
      </c>
      <c r="H619">
        <v>2.21216883436735</v>
      </c>
      <c r="I619">
        <v>1.36021468627688</v>
      </c>
      <c r="J619">
        <v>89.539779918612169</v>
      </c>
      <c r="K619">
        <v>88.789483075789235</v>
      </c>
      <c r="L619">
        <v>6.1199998855590803</v>
      </c>
      <c r="M619">
        <v>7.0500001907348597</v>
      </c>
      <c r="N619">
        <v>31.087246701827357</v>
      </c>
      <c r="O619">
        <v>31.778162623048573</v>
      </c>
      <c r="P619">
        <v>33.393330687039132</v>
      </c>
      <c r="Q619">
        <v>31.892818895360008</v>
      </c>
      <c r="T619">
        <v>96.861000000000004</v>
      </c>
      <c r="U619">
        <v>96.213099999999997</v>
      </c>
      <c r="V619">
        <v>1.3488540483458402</v>
      </c>
      <c r="W619">
        <v>0.9884009935327368</v>
      </c>
    </row>
    <row r="620" spans="1:23">
      <c r="A620">
        <v>2003</v>
      </c>
      <c r="B620" t="s">
        <v>1</v>
      </c>
      <c r="C620">
        <v>27</v>
      </c>
      <c r="D620">
        <v>36961.425367142394</v>
      </c>
      <c r="E620">
        <v>7389.7209028140969</v>
      </c>
      <c r="F620">
        <v>10.517630090140317</v>
      </c>
      <c r="G620">
        <v>0.22305683728006009</v>
      </c>
      <c r="H620">
        <v>1.9256553489238699</v>
      </c>
      <c r="I620">
        <v>2.1584821358926298</v>
      </c>
      <c r="J620">
        <v>76.148127730680642</v>
      </c>
      <c r="K620">
        <v>77.863562288608478</v>
      </c>
      <c r="L620">
        <v>4.8800001144409197</v>
      </c>
      <c r="M620">
        <v>3.9900000095367401</v>
      </c>
      <c r="N620">
        <v>33.769047069483385</v>
      </c>
      <c r="O620">
        <v>33.73341748784766</v>
      </c>
      <c r="P620">
        <v>28.527519566704555</v>
      </c>
      <c r="Q620">
        <v>26.995595361802426</v>
      </c>
      <c r="R620">
        <v>3.28</v>
      </c>
      <c r="S620">
        <v>3.38</v>
      </c>
      <c r="T620">
        <v>95.91</v>
      </c>
      <c r="U620">
        <v>96.206000000000003</v>
      </c>
      <c r="V620">
        <v>0.33063115659505671</v>
      </c>
      <c r="W620">
        <v>0.55589166373614329</v>
      </c>
    </row>
    <row r="621" spans="1:23">
      <c r="A621">
        <v>2011</v>
      </c>
      <c r="B621" t="s">
        <v>1</v>
      </c>
      <c r="C621">
        <v>27</v>
      </c>
      <c r="D621">
        <v>59666.072019890431</v>
      </c>
      <c r="E621">
        <v>7533.1534927323082</v>
      </c>
      <c r="F621">
        <v>10.996518829958033</v>
      </c>
      <c r="G621">
        <v>0.1349669682046386</v>
      </c>
      <c r="H621">
        <v>2.9611507382213902</v>
      </c>
      <c r="I621">
        <v>1.1579880271562899</v>
      </c>
      <c r="J621">
        <v>88.553371266057241</v>
      </c>
      <c r="K621">
        <v>86.8083933817353</v>
      </c>
      <c r="L621">
        <v>7.7699999809265101</v>
      </c>
      <c r="M621">
        <v>8.5799999237060494</v>
      </c>
      <c r="N621">
        <v>32.056056156674479</v>
      </c>
      <c r="O621">
        <v>32.788442328561246</v>
      </c>
      <c r="P621">
        <v>29.057305425263298</v>
      </c>
      <c r="Q621">
        <v>29.538218572516463</v>
      </c>
      <c r="T621">
        <v>95.788700000000006</v>
      </c>
      <c r="U621">
        <v>95.800399999999996</v>
      </c>
      <c r="W621" t="s">
        <v>141</v>
      </c>
    </row>
    <row r="622" spans="1:23">
      <c r="A622">
        <v>1993</v>
      </c>
      <c r="B622" t="s">
        <v>1</v>
      </c>
      <c r="C622">
        <v>27</v>
      </c>
      <c r="D622">
        <v>24080.899670564468</v>
      </c>
      <c r="E622" t="s">
        <v>141</v>
      </c>
      <c r="F622">
        <v>10.089174260459229</v>
      </c>
      <c r="G622" t="s">
        <v>141</v>
      </c>
      <c r="H622">
        <v>4.72817304626055</v>
      </c>
      <c r="I622" t="s">
        <v>141</v>
      </c>
      <c r="J622">
        <v>59.240599437866365</v>
      </c>
      <c r="K622" t="s">
        <v>141</v>
      </c>
      <c r="L622">
        <v>9.3299999237060494</v>
      </c>
      <c r="M622" t="s">
        <v>141</v>
      </c>
      <c r="N622">
        <v>44.848913581591681</v>
      </c>
      <c r="O622" t="s">
        <v>141</v>
      </c>
      <c r="P622">
        <v>17.955972219483275</v>
      </c>
      <c r="Q622" t="s">
        <v>141</v>
      </c>
      <c r="R622">
        <v>6.3</v>
      </c>
      <c r="S622" t="s">
        <v>141</v>
      </c>
      <c r="U622" t="s">
        <v>141</v>
      </c>
      <c r="W622">
        <v>0.65914966095890337</v>
      </c>
    </row>
    <row r="623" spans="1:23">
      <c r="A623">
        <v>2009</v>
      </c>
      <c r="B623" t="s">
        <v>0</v>
      </c>
      <c r="C623">
        <v>28</v>
      </c>
      <c r="D623">
        <v>38262.182133836439</v>
      </c>
      <c r="E623">
        <v>-8505.410081822869</v>
      </c>
      <c r="F623">
        <v>10.552217275707536</v>
      </c>
      <c r="G623">
        <v>-0.20072849230294842</v>
      </c>
      <c r="H623">
        <v>1.9617317356010699</v>
      </c>
      <c r="I623">
        <v>3.52140856342537</v>
      </c>
      <c r="J623">
        <v>54.444681262814342</v>
      </c>
      <c r="K623">
        <v>56.467894079812169</v>
      </c>
      <c r="L623">
        <v>7.53999996185303</v>
      </c>
      <c r="M623">
        <v>5.6199998855590803</v>
      </c>
      <c r="N623">
        <v>42.173835725344155</v>
      </c>
      <c r="O623">
        <v>39.73666855965817</v>
      </c>
      <c r="P623">
        <v>10.97199149857315</v>
      </c>
      <c r="Q623">
        <v>13.07882508808896</v>
      </c>
      <c r="T623">
        <v>56.588200000000001</v>
      </c>
      <c r="U623">
        <v>63.851900000000001</v>
      </c>
      <c r="V623">
        <v>1.3938926483994767</v>
      </c>
    </row>
    <row r="624" spans="1:23">
      <c r="A624">
        <v>2008</v>
      </c>
      <c r="B624" t="s">
        <v>0</v>
      </c>
      <c r="C624">
        <v>28</v>
      </c>
      <c r="D624">
        <v>46767.592215659308</v>
      </c>
      <c r="E624">
        <v>-3366.723881487007</v>
      </c>
      <c r="F624">
        <v>10.752945768010484</v>
      </c>
      <c r="G624">
        <v>-6.9515236628735266E-2</v>
      </c>
      <c r="H624">
        <v>3.52140856342537</v>
      </c>
      <c r="I624">
        <v>2.3865615077332798</v>
      </c>
      <c r="J624">
        <v>56.467894079812169</v>
      </c>
      <c r="K624">
        <v>52.202087122900757</v>
      </c>
      <c r="L624">
        <v>5.6199998855590803</v>
      </c>
      <c r="M624">
        <v>5.2600002288818404</v>
      </c>
      <c r="N624">
        <v>39.73666855965817</v>
      </c>
      <c r="O624">
        <v>36.796555954352726</v>
      </c>
      <c r="P624">
        <v>13.07882508808896</v>
      </c>
      <c r="Q624">
        <v>15.482670545314967</v>
      </c>
      <c r="T624">
        <v>63.851900000000001</v>
      </c>
      <c r="U624">
        <v>60.375300000000003</v>
      </c>
      <c r="V624">
        <v>1.3261971810990401</v>
      </c>
      <c r="W624">
        <v>-4.7471137041806645E-2</v>
      </c>
    </row>
    <row r="625" spans="1:23">
      <c r="A625">
        <v>2015</v>
      </c>
      <c r="B625" t="s">
        <v>0</v>
      </c>
      <c r="C625">
        <v>28</v>
      </c>
      <c r="D625">
        <v>44472.151701446135</v>
      </c>
      <c r="E625">
        <v>-2495.5164337630995</v>
      </c>
      <c r="F625">
        <v>10.702618467795102</v>
      </c>
      <c r="G625">
        <v>-5.4596264160229779E-2</v>
      </c>
      <c r="H625">
        <v>0.36804684232536899</v>
      </c>
      <c r="I625">
        <v>1.4511201629327899</v>
      </c>
      <c r="J625">
        <v>56.239163768653349</v>
      </c>
      <c r="K625">
        <v>58.030792253950693</v>
      </c>
      <c r="L625">
        <v>5.3000001907348597</v>
      </c>
      <c r="M625">
        <v>6.1100001335143999</v>
      </c>
      <c r="N625">
        <v>38.110356417396204</v>
      </c>
      <c r="O625">
        <v>38.965349903350607</v>
      </c>
      <c r="P625">
        <v>12.300463176610643</v>
      </c>
      <c r="Q625">
        <v>12.332905506792178</v>
      </c>
      <c r="T625">
        <v>51.448500000000003</v>
      </c>
      <c r="U625">
        <v>54.653100000000002</v>
      </c>
      <c r="W625">
        <v>-0.26686071846707465</v>
      </c>
    </row>
    <row r="626" spans="1:23">
      <c r="A626">
        <v>2001</v>
      </c>
      <c r="B626" t="s">
        <v>0</v>
      </c>
      <c r="C626">
        <v>28</v>
      </c>
      <c r="D626">
        <v>27427.587502360017</v>
      </c>
      <c r="E626">
        <v>-554.7682612186909</v>
      </c>
      <c r="F626">
        <v>10.219304629001387</v>
      </c>
      <c r="G626">
        <v>-2.0024810226413337E-2</v>
      </c>
      <c r="H626">
        <v>1.5323496027241801</v>
      </c>
      <c r="I626">
        <v>1.18295624210404</v>
      </c>
      <c r="J626">
        <v>51.780484578721186</v>
      </c>
      <c r="K626">
        <v>51.530899405122064</v>
      </c>
      <c r="L626">
        <v>4.6999998092651403</v>
      </c>
      <c r="M626">
        <v>5.5599999427795401</v>
      </c>
      <c r="N626">
        <v>32.996822798440782</v>
      </c>
      <c r="O626">
        <v>32.444122883289523</v>
      </c>
      <c r="P626">
        <v>15.452227473522068</v>
      </c>
      <c r="Q626">
        <v>15.635077550482645</v>
      </c>
      <c r="T626">
        <v>35.853499999999997</v>
      </c>
      <c r="U626">
        <v>33.885599999999997</v>
      </c>
      <c r="V626">
        <v>1.0183371510450066</v>
      </c>
      <c r="W626">
        <v>-0.27069794735964664</v>
      </c>
    </row>
    <row r="627" spans="1:23">
      <c r="A627">
        <v>2000</v>
      </c>
      <c r="B627" t="s">
        <v>0</v>
      </c>
      <c r="C627">
        <v>28</v>
      </c>
      <c r="D627">
        <v>27982.355763578707</v>
      </c>
      <c r="E627">
        <v>-401.31314167461096</v>
      </c>
      <c r="F627">
        <v>10.2393294392278</v>
      </c>
      <c r="G627">
        <v>-1.4239780976003757E-2</v>
      </c>
      <c r="H627">
        <v>1.18295624210404</v>
      </c>
      <c r="I627">
        <v>1.7529508005142</v>
      </c>
      <c r="J627">
        <v>51.530899405122064</v>
      </c>
      <c r="K627">
        <v>48.764183766835487</v>
      </c>
      <c r="L627">
        <v>5.5599999427795401</v>
      </c>
      <c r="M627">
        <v>6.03999996185303</v>
      </c>
      <c r="N627">
        <v>32.444122883289523</v>
      </c>
      <c r="O627">
        <v>32.064006402971472</v>
      </c>
      <c r="P627">
        <v>15.635077550482645</v>
      </c>
      <c r="Q627">
        <v>14.896307970314766</v>
      </c>
      <c r="T627">
        <v>33.885599999999997</v>
      </c>
      <c r="U627">
        <v>29.440799999999999</v>
      </c>
      <c r="V627">
        <v>0.89897721419790655</v>
      </c>
      <c r="W627">
        <v>-0.23446326370668599</v>
      </c>
    </row>
    <row r="628" spans="1:23">
      <c r="A628">
        <v>2012</v>
      </c>
      <c r="B628" t="s">
        <v>0</v>
      </c>
      <c r="C628">
        <v>28</v>
      </c>
      <c r="D628">
        <v>42018.725463553339</v>
      </c>
      <c r="E628">
        <v>366.16837853808101</v>
      </c>
      <c r="F628">
        <v>10.645870642276753</v>
      </c>
      <c r="G628">
        <v>8.7526019681298806E-3</v>
      </c>
      <c r="H628">
        <v>2.5732347965452802</v>
      </c>
      <c r="I628">
        <v>3.85611244682819</v>
      </c>
      <c r="J628">
        <v>61.087677944685396</v>
      </c>
      <c r="K628">
        <v>62.010123158610341</v>
      </c>
      <c r="L628">
        <v>7.8899998664856001</v>
      </c>
      <c r="M628">
        <v>8.0399999618530291</v>
      </c>
      <c r="N628">
        <v>42.063258336053053</v>
      </c>
      <c r="O628">
        <v>41.397017778766902</v>
      </c>
      <c r="P628">
        <v>12.111501659997309</v>
      </c>
      <c r="Q628">
        <v>13.750864406262275</v>
      </c>
      <c r="T628">
        <v>54.435499999999998</v>
      </c>
      <c r="U628">
        <v>56.911200000000001</v>
      </c>
      <c r="V628">
        <v>1.1828307165036398</v>
      </c>
      <c r="W628">
        <v>0.34712862441535336</v>
      </c>
    </row>
    <row r="629" spans="1:23">
      <c r="A629">
        <v>1999</v>
      </c>
      <c r="B629" t="s">
        <v>0</v>
      </c>
      <c r="C629">
        <v>28</v>
      </c>
      <c r="D629">
        <v>28383.668905253318</v>
      </c>
      <c r="E629">
        <v>368.7742057580399</v>
      </c>
      <c r="F629">
        <v>10.253569220203804</v>
      </c>
      <c r="G629">
        <v>1.3077618930195101E-2</v>
      </c>
      <c r="H629">
        <v>1.7529508005142</v>
      </c>
      <c r="I629">
        <v>1.82056163731558</v>
      </c>
      <c r="J629">
        <v>48.764183766835487</v>
      </c>
      <c r="K629">
        <v>48.261505478943896</v>
      </c>
      <c r="L629">
        <v>6.03999996185303</v>
      </c>
      <c r="M629">
        <v>6.1999998092651403</v>
      </c>
      <c r="N629">
        <v>32.064006402971472</v>
      </c>
      <c r="O629">
        <v>32.278211684033586</v>
      </c>
      <c r="P629">
        <v>14.896307970314766</v>
      </c>
      <c r="Q629">
        <v>16.589811860220429</v>
      </c>
      <c r="S629">
        <v>2.7487200000000001</v>
      </c>
      <c r="T629">
        <v>29.440799999999999</v>
      </c>
      <c r="U629">
        <v>64.129300000000001</v>
      </c>
      <c r="V629">
        <v>0.69389836008864003</v>
      </c>
      <c r="W629">
        <v>8.9175051480233344E-2</v>
      </c>
    </row>
    <row r="630" spans="1:23">
      <c r="A630">
        <v>2010</v>
      </c>
      <c r="B630" t="s">
        <v>0</v>
      </c>
      <c r="C630">
        <v>28</v>
      </c>
      <c r="D630">
        <v>39079.842605581289</v>
      </c>
      <c r="E630">
        <v>817.66047174484993</v>
      </c>
      <c r="F630">
        <v>10.573362078655807</v>
      </c>
      <c r="G630">
        <v>2.1144802948271035E-2</v>
      </c>
      <c r="H630">
        <v>2.4926547246706501</v>
      </c>
      <c r="I630">
        <v>1.9617317356010699</v>
      </c>
      <c r="J630">
        <v>58.538450587288168</v>
      </c>
      <c r="K630">
        <v>54.444681262814342</v>
      </c>
      <c r="L630">
        <v>7.78999996185303</v>
      </c>
      <c r="M630">
        <v>7.53999996185303</v>
      </c>
      <c r="N630">
        <v>42.668693376740038</v>
      </c>
      <c r="O630">
        <v>42.173835725344155</v>
      </c>
      <c r="P630">
        <v>12.411562082098859</v>
      </c>
      <c r="Q630">
        <v>10.97199149857315</v>
      </c>
      <c r="T630">
        <v>56.459099999999999</v>
      </c>
      <c r="U630">
        <v>56.588200000000001</v>
      </c>
      <c r="V630">
        <v>1.6151835299248398</v>
      </c>
      <c r="W630">
        <v>2.5942884346849993E-2</v>
      </c>
    </row>
    <row r="631" spans="1:23">
      <c r="A631">
        <v>2013</v>
      </c>
      <c r="B631" t="s">
        <v>0</v>
      </c>
      <c r="C631">
        <v>28</v>
      </c>
      <c r="D631">
        <v>42938.425176049081</v>
      </c>
      <c r="E631">
        <v>919.69971249574155</v>
      </c>
      <c r="F631">
        <v>10.667522395773016</v>
      </c>
      <c r="G631">
        <v>2.1651753496263026E-2</v>
      </c>
      <c r="H631">
        <v>2.2916666666666599</v>
      </c>
      <c r="I631">
        <v>2.5732347965452802</v>
      </c>
      <c r="J631">
        <v>61.094605435499084</v>
      </c>
      <c r="K631">
        <v>61.087677944685396</v>
      </c>
      <c r="L631">
        <v>7.5300002098083496</v>
      </c>
      <c r="M631">
        <v>7.8899998664856001</v>
      </c>
      <c r="N631">
        <v>39.776091820635003</v>
      </c>
      <c r="O631">
        <v>42.063258336053053</v>
      </c>
      <c r="P631">
        <v>11.395076152163286</v>
      </c>
      <c r="Q631">
        <v>12.111501659997309</v>
      </c>
      <c r="T631">
        <v>51.207000000000001</v>
      </c>
      <c r="U631">
        <v>54.435499999999998</v>
      </c>
      <c r="W631">
        <v>-1.1982013901639971E-2</v>
      </c>
    </row>
    <row r="632" spans="1:23">
      <c r="A632">
        <v>1996</v>
      </c>
      <c r="B632" t="s">
        <v>0</v>
      </c>
      <c r="C632">
        <v>28</v>
      </c>
      <c r="D632">
        <v>24219.622848776678</v>
      </c>
      <c r="E632">
        <v>1206.1640288492454</v>
      </c>
      <c r="F632">
        <v>10.094918445093878</v>
      </c>
      <c r="G632">
        <v>5.1083955241701062E-2</v>
      </c>
      <c r="H632">
        <v>2.8517823639774802</v>
      </c>
      <c r="I632">
        <v>2.6974951830443201</v>
      </c>
      <c r="J632">
        <v>51.30521832632175</v>
      </c>
      <c r="K632">
        <v>50.045737760717053</v>
      </c>
      <c r="L632">
        <v>8.1899995803833008</v>
      </c>
      <c r="M632">
        <v>8.6899995803833008</v>
      </c>
      <c r="N632">
        <v>34.015075927794122</v>
      </c>
      <c r="O632">
        <v>35.231194334663314</v>
      </c>
      <c r="P632">
        <v>14.330221765341056</v>
      </c>
      <c r="Q632">
        <v>14.034844825040221</v>
      </c>
      <c r="R632">
        <v>2.9135300000000002</v>
      </c>
      <c r="S632">
        <v>2.5845099999999999</v>
      </c>
      <c r="T632">
        <v>65.614699999999999</v>
      </c>
    </row>
    <row r="633" spans="1:23">
      <c r="A633">
        <v>1994</v>
      </c>
      <c r="B633" t="s">
        <v>0</v>
      </c>
      <c r="C633">
        <v>28</v>
      </c>
      <c r="D633">
        <v>19709.238098365302</v>
      </c>
      <c r="E633">
        <v>1320.2185308554363</v>
      </c>
      <c r="F633">
        <v>9.8888427438118622</v>
      </c>
      <c r="G633">
        <v>6.9333740983813286E-2</v>
      </c>
      <c r="H633">
        <v>2.2190126050420198</v>
      </c>
      <c r="I633">
        <v>2.5585779692970698</v>
      </c>
      <c r="J633">
        <v>50.56172181546868</v>
      </c>
      <c r="K633">
        <v>48.480257045726219</v>
      </c>
      <c r="L633">
        <v>9.6499996185302699</v>
      </c>
      <c r="M633">
        <v>10.3500003814697</v>
      </c>
      <c r="N633">
        <v>37.079774985372978</v>
      </c>
      <c r="O633">
        <v>37.368983262073044</v>
      </c>
      <c r="P633">
        <v>14.936629265597862</v>
      </c>
      <c r="Q633">
        <v>12.815427443700282</v>
      </c>
      <c r="R633">
        <v>1.8061199999999999</v>
      </c>
      <c r="S633">
        <v>2.0436299999999998</v>
      </c>
      <c r="W633">
        <v>-0.28826250403938164</v>
      </c>
    </row>
    <row r="634" spans="1:23">
      <c r="A634">
        <v>1998</v>
      </c>
      <c r="B634" t="s">
        <v>0</v>
      </c>
      <c r="C634">
        <v>28</v>
      </c>
      <c r="D634">
        <v>28014.894699495278</v>
      </c>
      <c r="E634">
        <v>1393.4146402175829</v>
      </c>
      <c r="F634">
        <v>10.240491601273609</v>
      </c>
      <c r="G634">
        <v>5.1017911348026246E-2</v>
      </c>
      <c r="H634">
        <v>1.82056163731558</v>
      </c>
      <c r="I634">
        <v>2.2011431351088202</v>
      </c>
      <c r="J634">
        <v>48.261505478943896</v>
      </c>
      <c r="K634">
        <v>50.183547287286046</v>
      </c>
      <c r="L634">
        <v>6.1999998092651403</v>
      </c>
      <c r="M634">
        <v>7.0700001716613796</v>
      </c>
      <c r="N634">
        <v>32.278211684033586</v>
      </c>
      <c r="O634">
        <v>32.878323070644349</v>
      </c>
      <c r="P634">
        <v>16.589811860220429</v>
      </c>
      <c r="Q634">
        <v>15.055115035770653</v>
      </c>
      <c r="R634">
        <v>2.7487200000000001</v>
      </c>
      <c r="S634">
        <v>2.9317299999999999</v>
      </c>
      <c r="T634">
        <v>64.129300000000001</v>
      </c>
      <c r="U634">
        <v>67.5334</v>
      </c>
      <c r="V634">
        <v>0.50776837349184001</v>
      </c>
    </row>
    <row r="635" spans="1:23">
      <c r="A635">
        <v>2005</v>
      </c>
      <c r="B635" t="s">
        <v>0</v>
      </c>
      <c r="C635">
        <v>28</v>
      </c>
      <c r="D635">
        <v>41732.640540021966</v>
      </c>
      <c r="E635">
        <v>1748.6558653566244</v>
      </c>
      <c r="F635">
        <v>10.63903884836353</v>
      </c>
      <c r="G635">
        <v>4.2804578575550423E-2</v>
      </c>
      <c r="H635">
        <v>2.0891364902507199</v>
      </c>
      <c r="I635">
        <v>1.3903975668042601</v>
      </c>
      <c r="J635">
        <v>51.938998229930192</v>
      </c>
      <c r="K635">
        <v>49.511369820875039</v>
      </c>
      <c r="L635">
        <v>4.75</v>
      </c>
      <c r="M635">
        <v>4.5900001525878897</v>
      </c>
      <c r="N635">
        <v>36.509745482138449</v>
      </c>
      <c r="O635">
        <v>36.025054748105283</v>
      </c>
      <c r="P635">
        <v>15.620604719387742</v>
      </c>
      <c r="Q635">
        <v>14.990835682251738</v>
      </c>
      <c r="T635">
        <v>54.577399999999997</v>
      </c>
      <c r="U635">
        <v>65.457700000000003</v>
      </c>
      <c r="V635">
        <v>0.66689269034327336</v>
      </c>
      <c r="W635">
        <v>-0.21155222731509396</v>
      </c>
    </row>
    <row r="636" spans="1:23">
      <c r="A636">
        <v>2002</v>
      </c>
      <c r="B636" t="s">
        <v>0</v>
      </c>
      <c r="C636">
        <v>28</v>
      </c>
      <c r="D636">
        <v>29785.986287584019</v>
      </c>
      <c r="E636">
        <v>2358.3987852240025</v>
      </c>
      <c r="F636">
        <v>10.301793303081242</v>
      </c>
      <c r="G636">
        <v>8.2488674079854718E-2</v>
      </c>
      <c r="H636">
        <v>1.52040245947458</v>
      </c>
      <c r="I636">
        <v>1.5323496027241801</v>
      </c>
      <c r="J636">
        <v>50.342322367830008</v>
      </c>
      <c r="K636">
        <v>51.780484578721186</v>
      </c>
      <c r="L636">
        <v>5.03999996185303</v>
      </c>
      <c r="M636">
        <v>4.6999998092651403</v>
      </c>
      <c r="N636">
        <v>34.117903315755306</v>
      </c>
      <c r="O636">
        <v>32.996822798440782</v>
      </c>
      <c r="P636">
        <v>15.20069405888875</v>
      </c>
      <c r="Q636">
        <v>15.452227473522068</v>
      </c>
      <c r="T636">
        <v>36.480499999999999</v>
      </c>
      <c r="U636">
        <v>35.853499999999997</v>
      </c>
      <c r="V636">
        <v>0.74817321854207341</v>
      </c>
      <c r="W636">
        <v>-0.26675803305034601</v>
      </c>
    </row>
    <row r="637" spans="1:23">
      <c r="A637">
        <v>1997</v>
      </c>
      <c r="B637" t="s">
        <v>0</v>
      </c>
      <c r="C637">
        <v>28</v>
      </c>
      <c r="D637">
        <v>26621.480059277696</v>
      </c>
      <c r="E637">
        <v>2401.8572105010171</v>
      </c>
      <c r="F637">
        <v>10.189473689925583</v>
      </c>
      <c r="G637">
        <v>9.4555244831704854E-2</v>
      </c>
      <c r="H637">
        <v>2.2011431351088202</v>
      </c>
      <c r="I637">
        <v>2.8517823639774802</v>
      </c>
      <c r="J637">
        <v>50.183547287286046</v>
      </c>
      <c r="K637">
        <v>51.30521832632175</v>
      </c>
      <c r="L637">
        <v>7.0700001716613796</v>
      </c>
      <c r="M637">
        <v>8.1899995803833008</v>
      </c>
      <c r="N637">
        <v>32.878323070644349</v>
      </c>
      <c r="O637">
        <v>34.015075927794122</v>
      </c>
      <c r="P637">
        <v>15.055115035770653</v>
      </c>
      <c r="Q637">
        <v>14.330221765341056</v>
      </c>
      <c r="R637">
        <v>2.9317299999999999</v>
      </c>
      <c r="S637">
        <v>2.9135300000000002</v>
      </c>
      <c r="T637">
        <v>67.5334</v>
      </c>
      <c r="U637">
        <v>65.614699999999999</v>
      </c>
      <c r="W637">
        <v>-0.17426377973822668</v>
      </c>
    </row>
    <row r="638" spans="1:23">
      <c r="A638">
        <v>2006</v>
      </c>
      <c r="B638" t="s">
        <v>0</v>
      </c>
      <c r="C638">
        <v>28</v>
      </c>
      <c r="D638">
        <v>44252.31582344287</v>
      </c>
      <c r="E638">
        <v>2519.6752834209037</v>
      </c>
      <c r="F638">
        <v>10.697662984059706</v>
      </c>
      <c r="G638">
        <v>5.8624135696176083E-2</v>
      </c>
      <c r="H638">
        <v>2.4556616643928799</v>
      </c>
      <c r="I638">
        <v>2.0891364902507199</v>
      </c>
      <c r="J638">
        <v>55.825506428368868</v>
      </c>
      <c r="K638">
        <v>51.938998229930192</v>
      </c>
      <c r="L638">
        <v>5.3499999046325701</v>
      </c>
      <c r="M638">
        <v>4.75</v>
      </c>
      <c r="N638">
        <v>36.590897443343913</v>
      </c>
      <c r="O638">
        <v>36.509745482138449</v>
      </c>
      <c r="P638">
        <v>14.96269181487127</v>
      </c>
      <c r="Q638">
        <v>15.620604719387742</v>
      </c>
      <c r="T638">
        <v>54.247799999999998</v>
      </c>
      <c r="U638">
        <v>54.577399999999997</v>
      </c>
      <c r="V638">
        <v>0.90743010976177352</v>
      </c>
    </row>
    <row r="639" spans="1:23">
      <c r="A639">
        <v>2011</v>
      </c>
      <c r="B639" t="s">
        <v>0</v>
      </c>
      <c r="C639">
        <v>28</v>
      </c>
      <c r="D639">
        <v>41652.557085015258</v>
      </c>
      <c r="E639">
        <v>2572.7144794339692</v>
      </c>
      <c r="F639">
        <v>10.637118040308623</v>
      </c>
      <c r="G639">
        <v>6.3755961652816495E-2</v>
      </c>
      <c r="H639">
        <v>3.85611244682819</v>
      </c>
      <c r="I639">
        <v>2.4926547246706501</v>
      </c>
      <c r="J639">
        <v>62.010123158610341</v>
      </c>
      <c r="K639">
        <v>58.538450587288168</v>
      </c>
      <c r="L639">
        <v>8.0399999618530291</v>
      </c>
      <c r="M639">
        <v>7.78999996185303</v>
      </c>
      <c r="N639">
        <v>41.397017778766902</v>
      </c>
      <c r="O639">
        <v>42.668693376740038</v>
      </c>
      <c r="P639">
        <v>13.750864406262275</v>
      </c>
      <c r="Q639">
        <v>12.411562082098859</v>
      </c>
      <c r="T639">
        <v>56.911200000000001</v>
      </c>
      <c r="U639">
        <v>56.459099999999999</v>
      </c>
      <c r="V639">
        <v>1.5193387841530404</v>
      </c>
    </row>
    <row r="640" spans="1:23">
      <c r="A640">
        <v>1995</v>
      </c>
      <c r="B640" t="s">
        <v>0</v>
      </c>
      <c r="C640">
        <v>28</v>
      </c>
      <c r="D640">
        <v>23013.458819927433</v>
      </c>
      <c r="E640">
        <v>3304.2207215621311</v>
      </c>
      <c r="F640">
        <v>10.043834489852177</v>
      </c>
      <c r="G640">
        <v>0.15499174604031474</v>
      </c>
      <c r="H640">
        <v>2.6974951830443201</v>
      </c>
      <c r="I640">
        <v>2.2190126050420198</v>
      </c>
      <c r="J640">
        <v>50.045737760717053</v>
      </c>
      <c r="K640">
        <v>50.56172181546868</v>
      </c>
      <c r="L640">
        <v>8.6899995803833008</v>
      </c>
      <c r="M640">
        <v>9.6499996185302699</v>
      </c>
      <c r="N640">
        <v>35.231194334663314</v>
      </c>
      <c r="O640">
        <v>37.079774985372978</v>
      </c>
      <c r="P640">
        <v>14.034844825040221</v>
      </c>
      <c r="Q640">
        <v>14.936629265597862</v>
      </c>
      <c r="R640">
        <v>2.5845099999999999</v>
      </c>
      <c r="S640">
        <v>1.8061199999999999</v>
      </c>
      <c r="W640">
        <v>-0.31017908063561678</v>
      </c>
    </row>
    <row r="641" spans="1:23">
      <c r="A641">
        <v>2014</v>
      </c>
      <c r="B641" t="s">
        <v>0</v>
      </c>
      <c r="C641">
        <v>28</v>
      </c>
      <c r="D641">
        <v>46967.668135209235</v>
      </c>
      <c r="E641">
        <v>4029.242959160154</v>
      </c>
      <c r="F641">
        <v>10.757214731955331</v>
      </c>
      <c r="G641">
        <v>8.9692336182315202E-2</v>
      </c>
      <c r="H641">
        <v>1.4511201629327899</v>
      </c>
      <c r="I641">
        <v>2.2916666666666599</v>
      </c>
      <c r="J641">
        <v>58.030792253950693</v>
      </c>
      <c r="K641">
        <v>61.094605435499084</v>
      </c>
      <c r="L641">
        <v>6.1100001335143999</v>
      </c>
      <c r="M641">
        <v>7.5300002098083496</v>
      </c>
      <c r="N641">
        <v>38.965349903350607</v>
      </c>
      <c r="O641">
        <v>39.776091820635003</v>
      </c>
      <c r="P641">
        <v>12.332905506792178</v>
      </c>
      <c r="Q641">
        <v>11.395076152163286</v>
      </c>
      <c r="T641">
        <v>54.653100000000002</v>
      </c>
      <c r="U641">
        <v>51.207000000000001</v>
      </c>
      <c r="W641">
        <v>-0.29125027310099466</v>
      </c>
    </row>
    <row r="642" spans="1:23">
      <c r="A642">
        <v>2003</v>
      </c>
      <c r="B642" t="s">
        <v>0</v>
      </c>
      <c r="C642">
        <v>28</v>
      </c>
      <c r="D642">
        <v>34173.979976434181</v>
      </c>
      <c r="E642">
        <v>4387.9936888501616</v>
      </c>
      <c r="F642">
        <v>10.439219814078223</v>
      </c>
      <c r="G642">
        <v>0.13742651099698122</v>
      </c>
      <c r="H642">
        <v>1.3765003854200999</v>
      </c>
      <c r="I642">
        <v>1.52040245947458</v>
      </c>
      <c r="J642">
        <v>49.47157307429535</v>
      </c>
      <c r="K642">
        <v>50.342322367830008</v>
      </c>
      <c r="L642">
        <v>4.8099999427795401</v>
      </c>
      <c r="M642">
        <v>5.03999996185303</v>
      </c>
      <c r="N642">
        <v>35.444130916919839</v>
      </c>
      <c r="O642">
        <v>34.117903315755306</v>
      </c>
      <c r="P642">
        <v>15.329735652055291</v>
      </c>
      <c r="Q642">
        <v>15.20069405888875</v>
      </c>
      <c r="T642">
        <v>33.837699999999998</v>
      </c>
      <c r="U642">
        <v>36.480499999999999</v>
      </c>
      <c r="V642">
        <v>0.52146285439290674</v>
      </c>
      <c r="W642">
        <v>-0.30384301735502878</v>
      </c>
    </row>
    <row r="643" spans="1:23">
      <c r="A643">
        <v>2004</v>
      </c>
      <c r="B643" t="s">
        <v>0</v>
      </c>
      <c r="C643">
        <v>28</v>
      </c>
      <c r="D643">
        <v>39983.984674665342</v>
      </c>
      <c r="E643">
        <v>5810.0046982311615</v>
      </c>
      <c r="F643">
        <v>10.596234269787979</v>
      </c>
      <c r="G643">
        <v>0.15701445570975636</v>
      </c>
      <c r="H643">
        <v>1.3903975668042601</v>
      </c>
      <c r="I643">
        <v>1.3765003854200999</v>
      </c>
      <c r="J643">
        <v>49.511369820875039</v>
      </c>
      <c r="K643">
        <v>49.47157307429535</v>
      </c>
      <c r="L643">
        <v>4.5900001525878897</v>
      </c>
      <c r="M643">
        <v>4.8099999427795401</v>
      </c>
      <c r="N643">
        <v>36.025054748105283</v>
      </c>
      <c r="O643">
        <v>35.444130916919839</v>
      </c>
      <c r="P643">
        <v>14.990835682251738</v>
      </c>
      <c r="Q643">
        <v>15.329735652055291</v>
      </c>
      <c r="T643">
        <v>65.457700000000003</v>
      </c>
      <c r="U643">
        <v>33.837699999999998</v>
      </c>
      <c r="V643">
        <v>0.60508364410017335</v>
      </c>
    </row>
    <row r="644" spans="1:23">
      <c r="A644">
        <v>2007</v>
      </c>
      <c r="B644" t="s">
        <v>0</v>
      </c>
      <c r="C644">
        <v>28</v>
      </c>
      <c r="D644">
        <v>50134.316097146315</v>
      </c>
      <c r="E644">
        <v>5882.0002737034447</v>
      </c>
      <c r="F644">
        <v>10.822461004639219</v>
      </c>
      <c r="G644">
        <v>0.12479802057951339</v>
      </c>
      <c r="H644">
        <v>2.3865615077332798</v>
      </c>
      <c r="I644">
        <v>2.4556616643928799</v>
      </c>
      <c r="J644">
        <v>52.202087122900757</v>
      </c>
      <c r="K644">
        <v>55.825506428368868</v>
      </c>
      <c r="L644">
        <v>5.2600002288818404</v>
      </c>
      <c r="M644">
        <v>5.3499999046325701</v>
      </c>
      <c r="N644">
        <v>36.796555954352726</v>
      </c>
      <c r="O644">
        <v>36.590897443343913</v>
      </c>
      <c r="P644">
        <v>15.482670545314967</v>
      </c>
      <c r="Q644">
        <v>14.96269181487127</v>
      </c>
      <c r="T644">
        <v>60.375300000000003</v>
      </c>
      <c r="U644">
        <v>54.247799999999998</v>
      </c>
      <c r="V644">
        <v>1.2945193248743732</v>
      </c>
      <c r="W644">
        <v>-7.3615523909866629E-2</v>
      </c>
    </row>
    <row r="645" spans="1:23">
      <c r="A645">
        <v>1993</v>
      </c>
      <c r="B645" t="s">
        <v>0</v>
      </c>
      <c r="C645">
        <v>28</v>
      </c>
      <c r="D645">
        <v>18389.019567509866</v>
      </c>
      <c r="E645" t="s">
        <v>141</v>
      </c>
      <c r="F645">
        <v>9.8195090028280489</v>
      </c>
      <c r="G645" t="s">
        <v>141</v>
      </c>
      <c r="H645">
        <v>2.5585779692970698</v>
      </c>
      <c r="I645" t="s">
        <v>141</v>
      </c>
      <c r="J645">
        <v>48.480257045726219</v>
      </c>
      <c r="K645" t="s">
        <v>141</v>
      </c>
      <c r="L645">
        <v>10.3500003814697</v>
      </c>
      <c r="M645" t="s">
        <v>141</v>
      </c>
      <c r="N645">
        <v>37.368983262073044</v>
      </c>
      <c r="O645" t="s">
        <v>141</v>
      </c>
      <c r="P645">
        <v>12.815427443700282</v>
      </c>
      <c r="Q645" t="s">
        <v>141</v>
      </c>
      <c r="R645">
        <v>2.0436299999999998</v>
      </c>
      <c r="U645" t="s">
        <v>141</v>
      </c>
      <c r="W645">
        <v>0.89897721419790655</v>
      </c>
    </row>
    <row r="646" spans="1:23">
      <c r="W646" t="s">
        <v>141</v>
      </c>
    </row>
  </sheetData>
  <sortState xmlns:xlrd2="http://schemas.microsoft.com/office/spreadsheetml/2017/richdata2" ref="A2:W647">
    <sortCondition ref="C1"/>
  </sortState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EB66-06B0-48E6-AA62-2ACADC3F989B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tabSelected="1" workbookViewId="0">
      <selection sqref="A1:B1"/>
    </sheetView>
  </sheetViews>
  <sheetFormatPr defaultRowHeight="15"/>
  <cols>
    <col min="1" max="1" width="6.28515625" bestFit="1" customWidth="1"/>
    <col min="2" max="2" width="43.42578125" customWidth="1"/>
  </cols>
  <sheetData>
    <row r="1" spans="1:2">
      <c r="A1" s="42" t="s">
        <v>129</v>
      </c>
      <c r="B1" s="42"/>
    </row>
    <row r="2" spans="1:2">
      <c r="A2" s="20" t="s">
        <v>122</v>
      </c>
      <c r="B2" s="20" t="s">
        <v>121</v>
      </c>
    </row>
    <row r="3" spans="1:2">
      <c r="A3" s="20" t="s">
        <v>102</v>
      </c>
      <c r="B3" s="18" t="s">
        <v>103</v>
      </c>
    </row>
    <row r="4" spans="1:2">
      <c r="A4" s="20" t="s">
        <v>104</v>
      </c>
      <c r="B4" s="18" t="s">
        <v>105</v>
      </c>
    </row>
    <row r="5" spans="1:2" ht="15.75">
      <c r="A5" s="22" t="s">
        <v>106</v>
      </c>
      <c r="B5" s="19" t="s">
        <v>111</v>
      </c>
    </row>
    <row r="6" spans="1:2" ht="15.75">
      <c r="A6" s="22" t="s">
        <v>107</v>
      </c>
      <c r="B6" s="19" t="s">
        <v>115</v>
      </c>
    </row>
    <row r="7" spans="1:2" ht="15.75">
      <c r="A7" s="22" t="s">
        <v>108</v>
      </c>
      <c r="B7" s="19" t="s">
        <v>112</v>
      </c>
    </row>
    <row r="8" spans="1:2" ht="15.75">
      <c r="A8" s="22" t="s">
        <v>109</v>
      </c>
      <c r="B8" s="19" t="s">
        <v>114</v>
      </c>
    </row>
    <row r="9" spans="1:2" ht="15.75">
      <c r="A9" s="22" t="s">
        <v>110</v>
      </c>
      <c r="B9" s="19" t="s">
        <v>113</v>
      </c>
    </row>
    <row r="10" spans="1:2" ht="15.75">
      <c r="A10" s="22" t="s">
        <v>117</v>
      </c>
      <c r="B10" s="19" t="s">
        <v>116</v>
      </c>
    </row>
    <row r="11" spans="1:2" ht="15.75">
      <c r="A11" s="22" t="s">
        <v>28</v>
      </c>
      <c r="B11" s="19" t="s">
        <v>118</v>
      </c>
    </row>
    <row r="12" spans="1:2" ht="15.75">
      <c r="A12" s="22" t="s">
        <v>119</v>
      </c>
      <c r="B12" s="19" t="s">
        <v>120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 numeros</vt:lpstr>
      <vt:lpstr>usar</vt:lpstr>
      <vt:lpstr>descrição das variáveis</vt:lpstr>
      <vt:lpstr>dispersão</vt:lpstr>
      <vt:lpstr>países</vt:lpstr>
      <vt:lpstr>DADOS JUNTOS</vt:lpstr>
      <vt:lpstr>Planilha1</vt:lpstr>
      <vt:lpstr>Planilha2</vt:lpstr>
      <vt:lpstr>siglas</vt:lpstr>
      <vt:lpstr>estat</vt:lpstr>
      <vt:lpstr>painel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2019-05-10T17:04:23Z</dcterms:created>
  <dcterms:modified xsi:type="dcterms:W3CDTF">2019-05-27T17:17:25Z</dcterms:modified>
</cp:coreProperties>
</file>