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Documents\Papers\Acadêmicos\Research\Business Cycle Accounting; What have we learned so far\BCA\"/>
    </mc:Choice>
  </mc:AlternateContent>
  <xr:revisionPtr revIDLastSave="0" documentId="13_ncr:1_{CF4F4D2C-8A39-4AB7-A212-27924512711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ead me" sheetId="24" r:id="rId1"/>
    <sheet name="Base" sheetId="21" r:id="rId2"/>
    <sheet name="Expansions" sheetId="20" r:id="rId3"/>
    <sheet name="Recessions" sheetId="22" r:id="rId4"/>
    <sheet name="NBER recessions" sheetId="10" r:id="rId5"/>
  </sheet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7" i="22" l="1"/>
  <c r="J237" i="22"/>
  <c r="I237" i="22"/>
  <c r="K236" i="22"/>
  <c r="J236" i="22"/>
  <c r="I236" i="22"/>
  <c r="N236" i="22" s="1"/>
  <c r="K235" i="22"/>
  <c r="J235" i="22"/>
  <c r="I235" i="22"/>
  <c r="N235" i="22" s="1"/>
  <c r="K234" i="22"/>
  <c r="P234" i="22" s="1"/>
  <c r="J234" i="22"/>
  <c r="I234" i="22"/>
  <c r="K233" i="22"/>
  <c r="P233" i="22" s="1"/>
  <c r="J233" i="22"/>
  <c r="I233" i="22"/>
  <c r="K232" i="22"/>
  <c r="J232" i="22"/>
  <c r="I232" i="22"/>
  <c r="K231" i="22"/>
  <c r="J231" i="22"/>
  <c r="I231" i="22"/>
  <c r="K230" i="22"/>
  <c r="P230" i="22" s="1"/>
  <c r="J230" i="22"/>
  <c r="I230" i="22"/>
  <c r="H237" i="22"/>
  <c r="H236" i="22"/>
  <c r="H235" i="22"/>
  <c r="M235" i="22" s="1"/>
  <c r="H234" i="22"/>
  <c r="H233" i="22"/>
  <c r="H232" i="22"/>
  <c r="H231" i="22"/>
  <c r="M231" i="22" s="1"/>
  <c r="H230" i="22"/>
  <c r="P237" i="22"/>
  <c r="O237" i="22"/>
  <c r="N237" i="22"/>
  <c r="M237" i="22"/>
  <c r="P236" i="22"/>
  <c r="O236" i="22"/>
  <c r="M236" i="22"/>
  <c r="P235" i="22"/>
  <c r="O235" i="22"/>
  <c r="O234" i="22"/>
  <c r="N234" i="22"/>
  <c r="M234" i="22"/>
  <c r="O233" i="22"/>
  <c r="N233" i="22"/>
  <c r="M233" i="22"/>
  <c r="P232" i="22"/>
  <c r="O232" i="22"/>
  <c r="N232" i="22"/>
  <c r="M232" i="22"/>
  <c r="P231" i="22"/>
  <c r="O231" i="22"/>
  <c r="N231" i="22"/>
  <c r="O230" i="22"/>
  <c r="N230" i="22"/>
  <c r="M230" i="22"/>
  <c r="C224" i="22"/>
  <c r="D224" i="22"/>
  <c r="E224" i="22"/>
  <c r="F224" i="22"/>
  <c r="J224" i="22" s="1"/>
  <c r="G224" i="22"/>
  <c r="D223" i="22"/>
  <c r="E223" i="22"/>
  <c r="F223" i="22"/>
  <c r="G223" i="22"/>
  <c r="K223" i="22" s="1"/>
  <c r="C223" i="22"/>
  <c r="C176" i="22"/>
  <c r="D176" i="22"/>
  <c r="E176" i="22"/>
  <c r="F176" i="22"/>
  <c r="G176" i="22"/>
  <c r="C177" i="22"/>
  <c r="D177" i="22"/>
  <c r="E177" i="22"/>
  <c r="I177" i="22" s="1"/>
  <c r="F177" i="22"/>
  <c r="G177" i="22"/>
  <c r="C178" i="22"/>
  <c r="D178" i="22"/>
  <c r="H178" i="22" s="1"/>
  <c r="E178" i="22"/>
  <c r="F178" i="22"/>
  <c r="G178" i="22"/>
  <c r="C179" i="22"/>
  <c r="I179" i="22" s="1"/>
  <c r="D179" i="22"/>
  <c r="E179" i="22"/>
  <c r="F179" i="22"/>
  <c r="G179" i="22"/>
  <c r="K179" i="22" s="1"/>
  <c r="C180" i="22"/>
  <c r="D180" i="22"/>
  <c r="E180" i="22"/>
  <c r="F180" i="22"/>
  <c r="G180" i="22"/>
  <c r="D175" i="22"/>
  <c r="E175" i="22"/>
  <c r="F175" i="22"/>
  <c r="G175" i="22"/>
  <c r="K175" i="22" s="1"/>
  <c r="C175" i="22"/>
  <c r="H175" i="22" s="1"/>
  <c r="C149" i="22"/>
  <c r="D149" i="22"/>
  <c r="E149" i="22"/>
  <c r="F149" i="22"/>
  <c r="J149" i="22" s="1"/>
  <c r="C150" i="22"/>
  <c r="D150" i="22"/>
  <c r="E150" i="22"/>
  <c r="F150" i="22"/>
  <c r="J150" i="22" s="1"/>
  <c r="D148" i="22"/>
  <c r="E148" i="22"/>
  <c r="F148" i="22"/>
  <c r="C148" i="22"/>
  <c r="C106" i="22"/>
  <c r="D106" i="22"/>
  <c r="E106" i="22"/>
  <c r="F106" i="22"/>
  <c r="C107" i="22"/>
  <c r="D107" i="22"/>
  <c r="E107" i="22"/>
  <c r="F107" i="22"/>
  <c r="J107" i="22" s="1"/>
  <c r="D105" i="22"/>
  <c r="E105" i="22"/>
  <c r="F105" i="22"/>
  <c r="C105" i="22"/>
  <c r="J105" i="22" s="1"/>
  <c r="C70" i="22"/>
  <c r="D70" i="22"/>
  <c r="E70" i="22"/>
  <c r="F70" i="22"/>
  <c r="G70" i="22"/>
  <c r="C71" i="22"/>
  <c r="D71" i="22"/>
  <c r="E71" i="22"/>
  <c r="I71" i="22" s="1"/>
  <c r="F71" i="22"/>
  <c r="G71" i="22"/>
  <c r="C72" i="22"/>
  <c r="D72" i="22"/>
  <c r="H72" i="22" s="1"/>
  <c r="E72" i="22"/>
  <c r="F72" i="22"/>
  <c r="G72" i="22"/>
  <c r="C73" i="22"/>
  <c r="I73" i="22" s="1"/>
  <c r="D73" i="22"/>
  <c r="E73" i="22"/>
  <c r="F73" i="22"/>
  <c r="G73" i="22"/>
  <c r="K73" i="22" s="1"/>
  <c r="C74" i="22"/>
  <c r="D74" i="22"/>
  <c r="E74" i="22"/>
  <c r="F74" i="22"/>
  <c r="G74" i="22"/>
  <c r="D69" i="22"/>
  <c r="E69" i="22"/>
  <c r="F69" i="22"/>
  <c r="G69" i="22"/>
  <c r="K69" i="22" s="1"/>
  <c r="C69" i="22"/>
  <c r="C64" i="22"/>
  <c r="D64" i="22"/>
  <c r="E64" i="22"/>
  <c r="F64" i="22"/>
  <c r="G64" i="22"/>
  <c r="C65" i="22"/>
  <c r="D65" i="22"/>
  <c r="E65" i="22"/>
  <c r="F65" i="22"/>
  <c r="G65" i="22"/>
  <c r="D63" i="22"/>
  <c r="E63" i="22"/>
  <c r="F63" i="22"/>
  <c r="G63" i="22"/>
  <c r="K63" i="22" s="1"/>
  <c r="C63" i="22"/>
  <c r="C40" i="22"/>
  <c r="D40" i="22"/>
  <c r="E40" i="22"/>
  <c r="F40" i="22"/>
  <c r="J40" i="22" s="1"/>
  <c r="G40" i="22"/>
  <c r="C41" i="22"/>
  <c r="D41" i="22"/>
  <c r="E41" i="22"/>
  <c r="I41" i="22" s="1"/>
  <c r="F41" i="22"/>
  <c r="G41" i="22"/>
  <c r="K41" i="22" s="1"/>
  <c r="C42" i="22"/>
  <c r="J42" i="22" s="1"/>
  <c r="D42" i="22"/>
  <c r="E42" i="22"/>
  <c r="F42" i="22"/>
  <c r="G42" i="22"/>
  <c r="K42" i="22" s="1"/>
  <c r="C43" i="22"/>
  <c r="I43" i="22" s="1"/>
  <c r="D43" i="22"/>
  <c r="E43" i="22"/>
  <c r="F43" i="22"/>
  <c r="J43" i="22" s="1"/>
  <c r="G43" i="22"/>
  <c r="K43" i="22" s="1"/>
  <c r="C39" i="22"/>
  <c r="D39" i="22"/>
  <c r="E39" i="22"/>
  <c r="F39" i="22"/>
  <c r="J39" i="22" s="1"/>
  <c r="G39" i="22"/>
  <c r="D38" i="22"/>
  <c r="E38" i="22"/>
  <c r="F38" i="22"/>
  <c r="G38" i="22"/>
  <c r="K38" i="22" s="1"/>
  <c r="C38" i="22"/>
  <c r="J38" i="22" s="1"/>
  <c r="C24" i="22"/>
  <c r="D24" i="22"/>
  <c r="E24" i="22"/>
  <c r="F24" i="22"/>
  <c r="J24" i="22" s="1"/>
  <c r="G24" i="22"/>
  <c r="C25" i="22"/>
  <c r="D25" i="22"/>
  <c r="E25" i="22"/>
  <c r="F25" i="22"/>
  <c r="G25" i="22"/>
  <c r="C26" i="22"/>
  <c r="D26" i="22"/>
  <c r="E26" i="22"/>
  <c r="F26" i="22"/>
  <c r="G26" i="22"/>
  <c r="D23" i="22"/>
  <c r="E23" i="22"/>
  <c r="F23" i="22"/>
  <c r="G23" i="22"/>
  <c r="C23" i="22"/>
  <c r="G226" i="22"/>
  <c r="K226" i="22" s="1"/>
  <c r="F226" i="22"/>
  <c r="J226" i="22" s="1"/>
  <c r="E226" i="22"/>
  <c r="I226" i="22" s="1"/>
  <c r="D226" i="22"/>
  <c r="H226" i="22" s="1"/>
  <c r="C226" i="22"/>
  <c r="G225" i="22"/>
  <c r="K225" i="22" s="1"/>
  <c r="F225" i="22"/>
  <c r="J225" i="22" s="1"/>
  <c r="E225" i="22"/>
  <c r="I225" i="22" s="1"/>
  <c r="D225" i="22"/>
  <c r="H225" i="22" s="1"/>
  <c r="C225" i="22"/>
  <c r="K224" i="22"/>
  <c r="I224" i="22"/>
  <c r="H224" i="22"/>
  <c r="J223" i="22"/>
  <c r="I223" i="22"/>
  <c r="H223" i="22"/>
  <c r="G222" i="22"/>
  <c r="K222" i="22" s="1"/>
  <c r="F222" i="22"/>
  <c r="J222" i="22" s="1"/>
  <c r="E222" i="22"/>
  <c r="I222" i="22" s="1"/>
  <c r="D222" i="22"/>
  <c r="H222" i="22" s="1"/>
  <c r="C222" i="22"/>
  <c r="J221" i="22"/>
  <c r="G221" i="22"/>
  <c r="K221" i="22" s="1"/>
  <c r="F221" i="22"/>
  <c r="E221" i="22"/>
  <c r="I221" i="22" s="1"/>
  <c r="D221" i="22"/>
  <c r="H221" i="22" s="1"/>
  <c r="C221" i="22"/>
  <c r="K220" i="22"/>
  <c r="J220" i="22"/>
  <c r="G220" i="22"/>
  <c r="F220" i="22"/>
  <c r="E220" i="22"/>
  <c r="I220" i="22" s="1"/>
  <c r="D220" i="22"/>
  <c r="H220" i="22" s="1"/>
  <c r="C220" i="22"/>
  <c r="G219" i="22"/>
  <c r="F219" i="22"/>
  <c r="E219" i="22"/>
  <c r="D219" i="22"/>
  <c r="H219" i="22" s="1"/>
  <c r="C219" i="22"/>
  <c r="G218" i="22"/>
  <c r="K218" i="22" s="1"/>
  <c r="F218" i="22"/>
  <c r="J218" i="22" s="1"/>
  <c r="E218" i="22"/>
  <c r="I218" i="22" s="1"/>
  <c r="D218" i="22"/>
  <c r="H218" i="22" s="1"/>
  <c r="C218" i="22"/>
  <c r="J217" i="22"/>
  <c r="G217" i="22"/>
  <c r="K217" i="22" s="1"/>
  <c r="F217" i="22"/>
  <c r="E217" i="22"/>
  <c r="I217" i="22" s="1"/>
  <c r="D217" i="22"/>
  <c r="H217" i="22" s="1"/>
  <c r="C217" i="22"/>
  <c r="K216" i="22"/>
  <c r="J216" i="22"/>
  <c r="G216" i="22"/>
  <c r="F216" i="22"/>
  <c r="E216" i="22"/>
  <c r="I216" i="22" s="1"/>
  <c r="D216" i="22"/>
  <c r="H216" i="22" s="1"/>
  <c r="C216" i="22"/>
  <c r="G215" i="22"/>
  <c r="F215" i="22"/>
  <c r="E215" i="22"/>
  <c r="D215" i="22"/>
  <c r="H215" i="22" s="1"/>
  <c r="C215" i="22"/>
  <c r="G214" i="22"/>
  <c r="K214" i="22" s="1"/>
  <c r="F214" i="22"/>
  <c r="J214" i="22" s="1"/>
  <c r="E214" i="22"/>
  <c r="I214" i="22" s="1"/>
  <c r="D214" i="22"/>
  <c r="H214" i="22" s="1"/>
  <c r="C214" i="22"/>
  <c r="J213" i="22"/>
  <c r="G213" i="22"/>
  <c r="K213" i="22" s="1"/>
  <c r="F213" i="22"/>
  <c r="E213" i="22"/>
  <c r="I213" i="22" s="1"/>
  <c r="D213" i="22"/>
  <c r="H213" i="22" s="1"/>
  <c r="C213" i="22"/>
  <c r="K212" i="22"/>
  <c r="J212" i="22"/>
  <c r="G212" i="22"/>
  <c r="F212" i="22"/>
  <c r="E212" i="22"/>
  <c r="I212" i="22" s="1"/>
  <c r="D212" i="22"/>
  <c r="H212" i="22" s="1"/>
  <c r="C212" i="22"/>
  <c r="G211" i="22"/>
  <c r="F211" i="22"/>
  <c r="E211" i="22"/>
  <c r="D211" i="22"/>
  <c r="H211" i="22" s="1"/>
  <c r="C211" i="22"/>
  <c r="G210" i="22"/>
  <c r="K210" i="22" s="1"/>
  <c r="F210" i="22"/>
  <c r="J210" i="22" s="1"/>
  <c r="E210" i="22"/>
  <c r="I210" i="22" s="1"/>
  <c r="D210" i="22"/>
  <c r="H210" i="22" s="1"/>
  <c r="C210" i="22"/>
  <c r="J209" i="22"/>
  <c r="G209" i="22"/>
  <c r="K209" i="22" s="1"/>
  <c r="F209" i="22"/>
  <c r="E209" i="22"/>
  <c r="I209" i="22" s="1"/>
  <c r="D209" i="22"/>
  <c r="H209" i="22" s="1"/>
  <c r="C209" i="22"/>
  <c r="K208" i="22"/>
  <c r="J208" i="22"/>
  <c r="G208" i="22"/>
  <c r="F208" i="22"/>
  <c r="E208" i="22"/>
  <c r="I208" i="22" s="1"/>
  <c r="D208" i="22"/>
  <c r="H208" i="22" s="1"/>
  <c r="C208" i="22"/>
  <c r="G207" i="22"/>
  <c r="F207" i="22"/>
  <c r="E207" i="22"/>
  <c r="D207" i="22"/>
  <c r="H207" i="22" s="1"/>
  <c r="C207" i="22"/>
  <c r="G206" i="22"/>
  <c r="K206" i="22" s="1"/>
  <c r="F206" i="22"/>
  <c r="J206" i="22" s="1"/>
  <c r="E206" i="22"/>
  <c r="I206" i="22" s="1"/>
  <c r="D206" i="22"/>
  <c r="H206" i="22" s="1"/>
  <c r="C206" i="22"/>
  <c r="J205" i="22"/>
  <c r="G205" i="22"/>
  <c r="K205" i="22" s="1"/>
  <c r="F205" i="22"/>
  <c r="E205" i="22"/>
  <c r="I205" i="22" s="1"/>
  <c r="D205" i="22"/>
  <c r="H205" i="22" s="1"/>
  <c r="C205" i="22"/>
  <c r="K204" i="22"/>
  <c r="J204" i="22"/>
  <c r="G204" i="22"/>
  <c r="F204" i="22"/>
  <c r="E204" i="22"/>
  <c r="I204" i="22" s="1"/>
  <c r="D204" i="22"/>
  <c r="H204" i="22" s="1"/>
  <c r="C204" i="22"/>
  <c r="G203" i="22"/>
  <c r="F203" i="22"/>
  <c r="E203" i="22"/>
  <c r="D203" i="22"/>
  <c r="H203" i="22" s="1"/>
  <c r="C203" i="22"/>
  <c r="G202" i="22"/>
  <c r="K202" i="22" s="1"/>
  <c r="F202" i="22"/>
  <c r="J202" i="22" s="1"/>
  <c r="E202" i="22"/>
  <c r="I202" i="22" s="1"/>
  <c r="D202" i="22"/>
  <c r="H202" i="22" s="1"/>
  <c r="C202" i="22"/>
  <c r="J201" i="22"/>
  <c r="G201" i="22"/>
  <c r="K201" i="22" s="1"/>
  <c r="F201" i="22"/>
  <c r="E201" i="22"/>
  <c r="I201" i="22" s="1"/>
  <c r="D201" i="22"/>
  <c r="H201" i="22" s="1"/>
  <c r="C201" i="22"/>
  <c r="K200" i="22"/>
  <c r="J200" i="22"/>
  <c r="G200" i="22"/>
  <c r="F200" i="22"/>
  <c r="E200" i="22"/>
  <c r="I200" i="22" s="1"/>
  <c r="D200" i="22"/>
  <c r="H200" i="22" s="1"/>
  <c r="C200" i="22"/>
  <c r="G199" i="22"/>
  <c r="F199" i="22"/>
  <c r="E199" i="22"/>
  <c r="D199" i="22"/>
  <c r="H199" i="22" s="1"/>
  <c r="C199" i="22"/>
  <c r="G198" i="22"/>
  <c r="K198" i="22" s="1"/>
  <c r="F198" i="22"/>
  <c r="J198" i="22" s="1"/>
  <c r="E198" i="22"/>
  <c r="I198" i="22" s="1"/>
  <c r="D198" i="22"/>
  <c r="H198" i="22" s="1"/>
  <c r="C198" i="22"/>
  <c r="J197" i="22"/>
  <c r="G197" i="22"/>
  <c r="K197" i="22" s="1"/>
  <c r="F197" i="22"/>
  <c r="E197" i="22"/>
  <c r="I197" i="22" s="1"/>
  <c r="D197" i="22"/>
  <c r="H197" i="22" s="1"/>
  <c r="C197" i="22"/>
  <c r="K196" i="22"/>
  <c r="J196" i="22"/>
  <c r="G196" i="22"/>
  <c r="F196" i="22"/>
  <c r="E196" i="22"/>
  <c r="I196" i="22" s="1"/>
  <c r="D196" i="22"/>
  <c r="H196" i="22" s="1"/>
  <c r="C196" i="22"/>
  <c r="G195" i="22"/>
  <c r="F195" i="22"/>
  <c r="E195" i="22"/>
  <c r="D195" i="22"/>
  <c r="H195" i="22" s="1"/>
  <c r="C195" i="22"/>
  <c r="G194" i="22"/>
  <c r="K194" i="22" s="1"/>
  <c r="F194" i="22"/>
  <c r="J194" i="22" s="1"/>
  <c r="E194" i="22"/>
  <c r="I194" i="22" s="1"/>
  <c r="D194" i="22"/>
  <c r="H194" i="22" s="1"/>
  <c r="C194" i="22"/>
  <c r="J193" i="22"/>
  <c r="G193" i="22"/>
  <c r="K193" i="22" s="1"/>
  <c r="F193" i="22"/>
  <c r="E193" i="22"/>
  <c r="I193" i="22" s="1"/>
  <c r="D193" i="22"/>
  <c r="H193" i="22" s="1"/>
  <c r="C193" i="22"/>
  <c r="K192" i="22"/>
  <c r="J192" i="22"/>
  <c r="G192" i="22"/>
  <c r="F192" i="22"/>
  <c r="E192" i="22"/>
  <c r="I192" i="22" s="1"/>
  <c r="D192" i="22"/>
  <c r="H192" i="22" s="1"/>
  <c r="C192" i="22"/>
  <c r="G191" i="22"/>
  <c r="F191" i="22"/>
  <c r="E191" i="22"/>
  <c r="D191" i="22"/>
  <c r="H191" i="22" s="1"/>
  <c r="C191" i="22"/>
  <c r="G190" i="22"/>
  <c r="K190" i="22" s="1"/>
  <c r="F190" i="22"/>
  <c r="J190" i="22" s="1"/>
  <c r="E190" i="22"/>
  <c r="I190" i="22" s="1"/>
  <c r="D190" i="22"/>
  <c r="H190" i="22" s="1"/>
  <c r="C190" i="22"/>
  <c r="J189" i="22"/>
  <c r="G189" i="22"/>
  <c r="K189" i="22" s="1"/>
  <c r="F189" i="22"/>
  <c r="E189" i="22"/>
  <c r="I189" i="22" s="1"/>
  <c r="D189" i="22"/>
  <c r="H189" i="22" s="1"/>
  <c r="C189" i="22"/>
  <c r="K188" i="22"/>
  <c r="J188" i="22"/>
  <c r="G188" i="22"/>
  <c r="F188" i="22"/>
  <c r="E188" i="22"/>
  <c r="I188" i="22" s="1"/>
  <c r="D188" i="22"/>
  <c r="H188" i="22" s="1"/>
  <c r="C188" i="22"/>
  <c r="G187" i="22"/>
  <c r="F187" i="22"/>
  <c r="E187" i="22"/>
  <c r="D187" i="22"/>
  <c r="H187" i="22" s="1"/>
  <c r="C187" i="22"/>
  <c r="G186" i="22"/>
  <c r="K186" i="22" s="1"/>
  <c r="F186" i="22"/>
  <c r="J186" i="22" s="1"/>
  <c r="E186" i="22"/>
  <c r="I186" i="22" s="1"/>
  <c r="D186" i="22"/>
  <c r="H186" i="22" s="1"/>
  <c r="C186" i="22"/>
  <c r="J185" i="22"/>
  <c r="G185" i="22"/>
  <c r="K185" i="22" s="1"/>
  <c r="F185" i="22"/>
  <c r="E185" i="22"/>
  <c r="I185" i="22" s="1"/>
  <c r="D185" i="22"/>
  <c r="H185" i="22" s="1"/>
  <c r="C185" i="22"/>
  <c r="K184" i="22"/>
  <c r="J184" i="22"/>
  <c r="G184" i="22"/>
  <c r="F184" i="22"/>
  <c r="E184" i="22"/>
  <c r="I184" i="22" s="1"/>
  <c r="D184" i="22"/>
  <c r="H184" i="22" s="1"/>
  <c r="C184" i="22"/>
  <c r="G183" i="22"/>
  <c r="F183" i="22"/>
  <c r="E183" i="22"/>
  <c r="D183" i="22"/>
  <c r="H183" i="22" s="1"/>
  <c r="C183" i="22"/>
  <c r="G182" i="22"/>
  <c r="K182" i="22" s="1"/>
  <c r="F182" i="22"/>
  <c r="J182" i="22" s="1"/>
  <c r="E182" i="22"/>
  <c r="I182" i="22" s="1"/>
  <c r="D182" i="22"/>
  <c r="H182" i="22" s="1"/>
  <c r="C182" i="22"/>
  <c r="J181" i="22"/>
  <c r="G181" i="22"/>
  <c r="K181" i="22" s="1"/>
  <c r="F181" i="22"/>
  <c r="E181" i="22"/>
  <c r="I181" i="22" s="1"/>
  <c r="D181" i="22"/>
  <c r="H181" i="22" s="1"/>
  <c r="C181" i="22"/>
  <c r="K180" i="22"/>
  <c r="J180" i="22"/>
  <c r="I180" i="22"/>
  <c r="H180" i="22"/>
  <c r="J179" i="22"/>
  <c r="K178" i="22"/>
  <c r="J178" i="22"/>
  <c r="I178" i="22"/>
  <c r="K177" i="22"/>
  <c r="J177" i="22"/>
  <c r="H177" i="22"/>
  <c r="K176" i="22"/>
  <c r="J176" i="22"/>
  <c r="I176" i="22"/>
  <c r="H176" i="22"/>
  <c r="I175" i="22"/>
  <c r="G174" i="22"/>
  <c r="K174" i="22" s="1"/>
  <c r="F174" i="22"/>
  <c r="J174" i="22" s="1"/>
  <c r="E174" i="22"/>
  <c r="I174" i="22" s="1"/>
  <c r="D174" i="22"/>
  <c r="H174" i="22" s="1"/>
  <c r="C174" i="22"/>
  <c r="J173" i="22"/>
  <c r="G173" i="22"/>
  <c r="K173" i="22" s="1"/>
  <c r="F173" i="22"/>
  <c r="E173" i="22"/>
  <c r="I173" i="22" s="1"/>
  <c r="D173" i="22"/>
  <c r="H173" i="22" s="1"/>
  <c r="C173" i="22"/>
  <c r="K172" i="22"/>
  <c r="J172" i="22"/>
  <c r="G172" i="22"/>
  <c r="F172" i="22"/>
  <c r="E172" i="22"/>
  <c r="I172" i="22" s="1"/>
  <c r="D172" i="22"/>
  <c r="H172" i="22" s="1"/>
  <c r="C172" i="22"/>
  <c r="G171" i="22"/>
  <c r="F171" i="22"/>
  <c r="E171" i="22"/>
  <c r="D171" i="22"/>
  <c r="H171" i="22" s="1"/>
  <c r="C171" i="22"/>
  <c r="G170" i="22"/>
  <c r="K170" i="22" s="1"/>
  <c r="F170" i="22"/>
  <c r="J170" i="22" s="1"/>
  <c r="E170" i="22"/>
  <c r="I170" i="22" s="1"/>
  <c r="D170" i="22"/>
  <c r="H170" i="22" s="1"/>
  <c r="C170" i="22"/>
  <c r="J169" i="22"/>
  <c r="G169" i="22"/>
  <c r="K169" i="22" s="1"/>
  <c r="F169" i="22"/>
  <c r="E169" i="22"/>
  <c r="I169" i="22" s="1"/>
  <c r="D169" i="22"/>
  <c r="H169" i="22" s="1"/>
  <c r="C169" i="22"/>
  <c r="K168" i="22"/>
  <c r="J168" i="22"/>
  <c r="G168" i="22"/>
  <c r="F168" i="22"/>
  <c r="E168" i="22"/>
  <c r="I168" i="22" s="1"/>
  <c r="D168" i="22"/>
  <c r="H168" i="22" s="1"/>
  <c r="C168" i="22"/>
  <c r="G167" i="22"/>
  <c r="F167" i="22"/>
  <c r="E167" i="22"/>
  <c r="D167" i="22"/>
  <c r="H167" i="22" s="1"/>
  <c r="C167" i="22"/>
  <c r="G166" i="22"/>
  <c r="K166" i="22" s="1"/>
  <c r="F166" i="22"/>
  <c r="J166" i="22" s="1"/>
  <c r="E166" i="22"/>
  <c r="I166" i="22" s="1"/>
  <c r="D166" i="22"/>
  <c r="H166" i="22" s="1"/>
  <c r="C166" i="22"/>
  <c r="J165" i="22"/>
  <c r="G165" i="22"/>
  <c r="K165" i="22" s="1"/>
  <c r="F165" i="22"/>
  <c r="E165" i="22"/>
  <c r="I165" i="22" s="1"/>
  <c r="D165" i="22"/>
  <c r="H165" i="22" s="1"/>
  <c r="C165" i="22"/>
  <c r="K164" i="22"/>
  <c r="J164" i="22"/>
  <c r="G164" i="22"/>
  <c r="F164" i="22"/>
  <c r="E164" i="22"/>
  <c r="I164" i="22" s="1"/>
  <c r="D164" i="22"/>
  <c r="H164" i="22" s="1"/>
  <c r="C164" i="22"/>
  <c r="G163" i="22"/>
  <c r="F163" i="22"/>
  <c r="E163" i="22"/>
  <c r="D163" i="22"/>
  <c r="H163" i="22" s="1"/>
  <c r="C163" i="22"/>
  <c r="G162" i="22"/>
  <c r="K162" i="22" s="1"/>
  <c r="F162" i="22"/>
  <c r="J162" i="22" s="1"/>
  <c r="E162" i="22"/>
  <c r="I162" i="22" s="1"/>
  <c r="D162" i="22"/>
  <c r="H162" i="22" s="1"/>
  <c r="C162" i="22"/>
  <c r="J161" i="22"/>
  <c r="G161" i="22"/>
  <c r="K161" i="22" s="1"/>
  <c r="F161" i="22"/>
  <c r="E161" i="22"/>
  <c r="I161" i="22" s="1"/>
  <c r="D161" i="22"/>
  <c r="H161" i="22" s="1"/>
  <c r="C161" i="22"/>
  <c r="K160" i="22"/>
  <c r="J160" i="22"/>
  <c r="G160" i="22"/>
  <c r="F160" i="22"/>
  <c r="E160" i="22"/>
  <c r="I160" i="22" s="1"/>
  <c r="D160" i="22"/>
  <c r="H160" i="22" s="1"/>
  <c r="C160" i="22"/>
  <c r="G159" i="22"/>
  <c r="F159" i="22"/>
  <c r="E159" i="22"/>
  <c r="D159" i="22"/>
  <c r="H159" i="22" s="1"/>
  <c r="C159" i="22"/>
  <c r="G158" i="22"/>
  <c r="K158" i="22" s="1"/>
  <c r="F158" i="22"/>
  <c r="J158" i="22" s="1"/>
  <c r="E158" i="22"/>
  <c r="I158" i="22" s="1"/>
  <c r="D158" i="22"/>
  <c r="H158" i="22" s="1"/>
  <c r="C158" i="22"/>
  <c r="J157" i="22"/>
  <c r="G157" i="22"/>
  <c r="K157" i="22" s="1"/>
  <c r="F157" i="22"/>
  <c r="E157" i="22"/>
  <c r="I157" i="22" s="1"/>
  <c r="D157" i="22"/>
  <c r="H157" i="22" s="1"/>
  <c r="C157" i="22"/>
  <c r="K156" i="22"/>
  <c r="J156" i="22"/>
  <c r="G156" i="22"/>
  <c r="F156" i="22"/>
  <c r="E156" i="22"/>
  <c r="I156" i="22" s="1"/>
  <c r="D156" i="22"/>
  <c r="H156" i="22" s="1"/>
  <c r="C156" i="22"/>
  <c r="G155" i="22"/>
  <c r="F155" i="22"/>
  <c r="E155" i="22"/>
  <c r="D155" i="22"/>
  <c r="H155" i="22" s="1"/>
  <c r="C155" i="22"/>
  <c r="G154" i="22"/>
  <c r="K154" i="22" s="1"/>
  <c r="F154" i="22"/>
  <c r="J154" i="22" s="1"/>
  <c r="E154" i="22"/>
  <c r="I154" i="22" s="1"/>
  <c r="D154" i="22"/>
  <c r="H154" i="22" s="1"/>
  <c r="C154" i="22"/>
  <c r="J153" i="22"/>
  <c r="G153" i="22"/>
  <c r="K153" i="22" s="1"/>
  <c r="F153" i="22"/>
  <c r="E153" i="22"/>
  <c r="I153" i="22" s="1"/>
  <c r="D153" i="22"/>
  <c r="H153" i="22" s="1"/>
  <c r="C153" i="22"/>
  <c r="K152" i="22"/>
  <c r="J152" i="22"/>
  <c r="G152" i="22"/>
  <c r="F152" i="22"/>
  <c r="E152" i="22"/>
  <c r="I152" i="22" s="1"/>
  <c r="D152" i="22"/>
  <c r="H152" i="22" s="1"/>
  <c r="C152" i="22"/>
  <c r="G151" i="22"/>
  <c r="F151" i="22"/>
  <c r="E151" i="22"/>
  <c r="D151" i="22"/>
  <c r="H151" i="22" s="1"/>
  <c r="C151" i="22"/>
  <c r="K150" i="22"/>
  <c r="I150" i="22"/>
  <c r="H150" i="22"/>
  <c r="G150" i="22"/>
  <c r="K149" i="22"/>
  <c r="I149" i="22"/>
  <c r="H149" i="22"/>
  <c r="G149" i="22"/>
  <c r="K148" i="22"/>
  <c r="J148" i="22"/>
  <c r="I148" i="22"/>
  <c r="H148" i="22"/>
  <c r="G148" i="22"/>
  <c r="K147" i="22"/>
  <c r="G147" i="22"/>
  <c r="F147" i="22"/>
  <c r="J147" i="22" s="1"/>
  <c r="E147" i="22"/>
  <c r="I147" i="22" s="1"/>
  <c r="D147" i="22"/>
  <c r="H147" i="22" s="1"/>
  <c r="C147" i="22"/>
  <c r="I146" i="22"/>
  <c r="G146" i="22"/>
  <c r="K146" i="22" s="1"/>
  <c r="F146" i="22"/>
  <c r="J146" i="22" s="1"/>
  <c r="E146" i="22"/>
  <c r="D146" i="22"/>
  <c r="H146" i="22" s="1"/>
  <c r="C146" i="22"/>
  <c r="I145" i="22"/>
  <c r="G145" i="22"/>
  <c r="K145" i="22" s="1"/>
  <c r="F145" i="22"/>
  <c r="J145" i="22" s="1"/>
  <c r="E145" i="22"/>
  <c r="D145" i="22"/>
  <c r="H145" i="22" s="1"/>
  <c r="C145" i="22"/>
  <c r="I144" i="22"/>
  <c r="G144" i="22"/>
  <c r="F144" i="22"/>
  <c r="J144" i="22" s="1"/>
  <c r="E144" i="22"/>
  <c r="D144" i="22"/>
  <c r="H144" i="22" s="1"/>
  <c r="C144" i="22"/>
  <c r="G143" i="22"/>
  <c r="F143" i="22"/>
  <c r="E143" i="22"/>
  <c r="D143" i="22"/>
  <c r="C143" i="22"/>
  <c r="G142" i="22"/>
  <c r="F142" i="22"/>
  <c r="E142" i="22"/>
  <c r="I142" i="22" s="1"/>
  <c r="D142" i="22"/>
  <c r="H142" i="22" s="1"/>
  <c r="C142" i="22"/>
  <c r="G141" i="22"/>
  <c r="K141" i="22" s="1"/>
  <c r="F141" i="22"/>
  <c r="J141" i="22" s="1"/>
  <c r="E141" i="22"/>
  <c r="I141" i="22" s="1"/>
  <c r="D141" i="22"/>
  <c r="H141" i="22" s="1"/>
  <c r="C141" i="22"/>
  <c r="G140" i="22"/>
  <c r="F140" i="22"/>
  <c r="J140" i="22" s="1"/>
  <c r="E140" i="22"/>
  <c r="D140" i="22"/>
  <c r="H140" i="22" s="1"/>
  <c r="C140" i="22"/>
  <c r="I140" i="22" s="1"/>
  <c r="G139" i="22"/>
  <c r="F139" i="22"/>
  <c r="E139" i="22"/>
  <c r="D139" i="22"/>
  <c r="C139" i="22"/>
  <c r="G138" i="22"/>
  <c r="F138" i="22"/>
  <c r="E138" i="22"/>
  <c r="I138" i="22" s="1"/>
  <c r="D138" i="22"/>
  <c r="H138" i="22" s="1"/>
  <c r="C138" i="22"/>
  <c r="G137" i="22"/>
  <c r="K137" i="22" s="1"/>
  <c r="F137" i="22"/>
  <c r="J137" i="22" s="1"/>
  <c r="E137" i="22"/>
  <c r="I137" i="22" s="1"/>
  <c r="D137" i="22"/>
  <c r="H137" i="22" s="1"/>
  <c r="C137" i="22"/>
  <c r="G136" i="22"/>
  <c r="F136" i="22"/>
  <c r="J136" i="22" s="1"/>
  <c r="E136" i="22"/>
  <c r="D136" i="22"/>
  <c r="C136" i="22"/>
  <c r="I136" i="22" s="1"/>
  <c r="G135" i="22"/>
  <c r="F135" i="22"/>
  <c r="E135" i="22"/>
  <c r="D135" i="22"/>
  <c r="C135" i="22"/>
  <c r="G134" i="22"/>
  <c r="K134" i="22" s="1"/>
  <c r="F134" i="22"/>
  <c r="J134" i="22" s="1"/>
  <c r="E134" i="22"/>
  <c r="I134" i="22" s="1"/>
  <c r="D134" i="22"/>
  <c r="H134" i="22" s="1"/>
  <c r="C134" i="22"/>
  <c r="J133" i="22"/>
  <c r="G133" i="22"/>
  <c r="K133" i="22" s="1"/>
  <c r="F133" i="22"/>
  <c r="E133" i="22"/>
  <c r="I133" i="22" s="1"/>
  <c r="D133" i="22"/>
  <c r="H133" i="22" s="1"/>
  <c r="C133" i="22"/>
  <c r="K132" i="22"/>
  <c r="J132" i="22"/>
  <c r="G132" i="22"/>
  <c r="F132" i="22"/>
  <c r="E132" i="22"/>
  <c r="I132" i="22" s="1"/>
  <c r="D132" i="22"/>
  <c r="H132" i="22" s="1"/>
  <c r="C132" i="22"/>
  <c r="G131" i="22"/>
  <c r="F131" i="22"/>
  <c r="E131" i="22"/>
  <c r="D131" i="22"/>
  <c r="H131" i="22" s="1"/>
  <c r="C131" i="22"/>
  <c r="G130" i="22"/>
  <c r="K130" i="22" s="1"/>
  <c r="F130" i="22"/>
  <c r="J130" i="22" s="1"/>
  <c r="E130" i="22"/>
  <c r="I130" i="22" s="1"/>
  <c r="D130" i="22"/>
  <c r="H130" i="22" s="1"/>
  <c r="C130" i="22"/>
  <c r="J129" i="22"/>
  <c r="G129" i="22"/>
  <c r="K129" i="22" s="1"/>
  <c r="F129" i="22"/>
  <c r="E129" i="22"/>
  <c r="I129" i="22" s="1"/>
  <c r="D129" i="22"/>
  <c r="H129" i="22" s="1"/>
  <c r="C129" i="22"/>
  <c r="K128" i="22"/>
  <c r="J128" i="22"/>
  <c r="G128" i="22"/>
  <c r="F128" i="22"/>
  <c r="E128" i="22"/>
  <c r="I128" i="22" s="1"/>
  <c r="D128" i="22"/>
  <c r="H128" i="22" s="1"/>
  <c r="C128" i="22"/>
  <c r="G127" i="22"/>
  <c r="F127" i="22"/>
  <c r="E127" i="22"/>
  <c r="D127" i="22"/>
  <c r="C127" i="22"/>
  <c r="G126" i="22"/>
  <c r="K126" i="22" s="1"/>
  <c r="F126" i="22"/>
  <c r="J126" i="22" s="1"/>
  <c r="E126" i="22"/>
  <c r="I126" i="22" s="1"/>
  <c r="D126" i="22"/>
  <c r="H126" i="22" s="1"/>
  <c r="C126" i="22"/>
  <c r="J125" i="22"/>
  <c r="G125" i="22"/>
  <c r="K125" i="22" s="1"/>
  <c r="F125" i="22"/>
  <c r="E125" i="22"/>
  <c r="I125" i="22" s="1"/>
  <c r="D125" i="22"/>
  <c r="H125" i="22" s="1"/>
  <c r="C125" i="22"/>
  <c r="K124" i="22"/>
  <c r="J124" i="22"/>
  <c r="G124" i="22"/>
  <c r="F124" i="22"/>
  <c r="E124" i="22"/>
  <c r="I124" i="22" s="1"/>
  <c r="D124" i="22"/>
  <c r="H124" i="22" s="1"/>
  <c r="C124" i="22"/>
  <c r="G123" i="22"/>
  <c r="F123" i="22"/>
  <c r="E123" i="22"/>
  <c r="D123" i="22"/>
  <c r="H123" i="22" s="1"/>
  <c r="C123" i="22"/>
  <c r="G122" i="22"/>
  <c r="K122" i="22" s="1"/>
  <c r="F122" i="22"/>
  <c r="J122" i="22" s="1"/>
  <c r="E122" i="22"/>
  <c r="I122" i="22" s="1"/>
  <c r="D122" i="22"/>
  <c r="H122" i="22" s="1"/>
  <c r="C122" i="22"/>
  <c r="J121" i="22"/>
  <c r="G121" i="22"/>
  <c r="K121" i="22" s="1"/>
  <c r="F121" i="22"/>
  <c r="E121" i="22"/>
  <c r="I121" i="22" s="1"/>
  <c r="D121" i="22"/>
  <c r="H121" i="22" s="1"/>
  <c r="C121" i="22"/>
  <c r="K120" i="22"/>
  <c r="J120" i="22"/>
  <c r="G120" i="22"/>
  <c r="F120" i="22"/>
  <c r="E120" i="22"/>
  <c r="I120" i="22" s="1"/>
  <c r="D120" i="22"/>
  <c r="H120" i="22" s="1"/>
  <c r="C120" i="22"/>
  <c r="G119" i="22"/>
  <c r="F119" i="22"/>
  <c r="E119" i="22"/>
  <c r="D119" i="22"/>
  <c r="C119" i="22"/>
  <c r="G118" i="22"/>
  <c r="K118" i="22" s="1"/>
  <c r="F118" i="22"/>
  <c r="J118" i="22" s="1"/>
  <c r="E118" i="22"/>
  <c r="I118" i="22" s="1"/>
  <c r="D118" i="22"/>
  <c r="H118" i="22" s="1"/>
  <c r="C118" i="22"/>
  <c r="J117" i="22"/>
  <c r="G117" i="22"/>
  <c r="K117" i="22" s="1"/>
  <c r="F117" i="22"/>
  <c r="E117" i="22"/>
  <c r="I117" i="22" s="1"/>
  <c r="D117" i="22"/>
  <c r="H117" i="22" s="1"/>
  <c r="C117" i="22"/>
  <c r="K116" i="22"/>
  <c r="J116" i="22"/>
  <c r="G116" i="22"/>
  <c r="F116" i="22"/>
  <c r="E116" i="22"/>
  <c r="I116" i="22" s="1"/>
  <c r="D116" i="22"/>
  <c r="C116" i="22"/>
  <c r="K115" i="22"/>
  <c r="J115" i="22"/>
  <c r="G115" i="22"/>
  <c r="F115" i="22"/>
  <c r="E115" i="22"/>
  <c r="I115" i="22" s="1"/>
  <c r="D115" i="22"/>
  <c r="H115" i="22" s="1"/>
  <c r="C115" i="22"/>
  <c r="K114" i="22"/>
  <c r="G114" i="22"/>
  <c r="F114" i="22"/>
  <c r="J114" i="22" s="1"/>
  <c r="E114" i="22"/>
  <c r="I114" i="22" s="1"/>
  <c r="D114" i="22"/>
  <c r="H114" i="22" s="1"/>
  <c r="C114" i="22"/>
  <c r="G113" i="22"/>
  <c r="K113" i="22" s="1"/>
  <c r="F113" i="22"/>
  <c r="J113" i="22" s="1"/>
  <c r="E113" i="22"/>
  <c r="I113" i="22" s="1"/>
  <c r="D113" i="22"/>
  <c r="H113" i="22" s="1"/>
  <c r="C113" i="22"/>
  <c r="K112" i="22"/>
  <c r="J112" i="22"/>
  <c r="G112" i="22"/>
  <c r="F112" i="22"/>
  <c r="E112" i="22"/>
  <c r="I112" i="22" s="1"/>
  <c r="D112" i="22"/>
  <c r="C112" i="22"/>
  <c r="K111" i="22"/>
  <c r="J111" i="22"/>
  <c r="G111" i="22"/>
  <c r="F111" i="22"/>
  <c r="E111" i="22"/>
  <c r="I111" i="22" s="1"/>
  <c r="D111" i="22"/>
  <c r="H111" i="22" s="1"/>
  <c r="C111" i="22"/>
  <c r="K110" i="22"/>
  <c r="I110" i="22"/>
  <c r="G110" i="22"/>
  <c r="F110" i="22"/>
  <c r="J110" i="22" s="1"/>
  <c r="E110" i="22"/>
  <c r="D110" i="22"/>
  <c r="H110" i="22" s="1"/>
  <c r="C110" i="22"/>
  <c r="I109" i="22"/>
  <c r="G109" i="22"/>
  <c r="F109" i="22"/>
  <c r="J109" i="22" s="1"/>
  <c r="E109" i="22"/>
  <c r="D109" i="22"/>
  <c r="H109" i="22" s="1"/>
  <c r="C109" i="22"/>
  <c r="J108" i="22"/>
  <c r="G108" i="22"/>
  <c r="F108" i="22"/>
  <c r="E108" i="22"/>
  <c r="I108" i="22" s="1"/>
  <c r="D108" i="22"/>
  <c r="H108" i="22" s="1"/>
  <c r="C108" i="22"/>
  <c r="K108" i="22" s="1"/>
  <c r="K107" i="22"/>
  <c r="I107" i="22"/>
  <c r="H107" i="22"/>
  <c r="G107" i="22"/>
  <c r="K106" i="22"/>
  <c r="J106" i="22"/>
  <c r="I106" i="22"/>
  <c r="H106" i="22"/>
  <c r="G106" i="22"/>
  <c r="K105" i="22"/>
  <c r="I105" i="22"/>
  <c r="G105" i="22"/>
  <c r="G104" i="22"/>
  <c r="K104" i="22" s="1"/>
  <c r="F104" i="22"/>
  <c r="J104" i="22" s="1"/>
  <c r="E104" i="22"/>
  <c r="I104" i="22" s="1"/>
  <c r="D104" i="22"/>
  <c r="H104" i="22" s="1"/>
  <c r="C104" i="22"/>
  <c r="G103" i="22"/>
  <c r="K103" i="22" s="1"/>
  <c r="F103" i="22"/>
  <c r="E103" i="22"/>
  <c r="D103" i="22"/>
  <c r="C103" i="22"/>
  <c r="G102" i="22"/>
  <c r="K102" i="22" s="1"/>
  <c r="F102" i="22"/>
  <c r="J102" i="22" s="1"/>
  <c r="E102" i="22"/>
  <c r="I102" i="22" s="1"/>
  <c r="D102" i="22"/>
  <c r="H102" i="22" s="1"/>
  <c r="C102" i="22"/>
  <c r="G101" i="22"/>
  <c r="K101" i="22" s="1"/>
  <c r="F101" i="22"/>
  <c r="J101" i="22" s="1"/>
  <c r="E101" i="22"/>
  <c r="I101" i="22" s="1"/>
  <c r="D101" i="22"/>
  <c r="H101" i="22" s="1"/>
  <c r="C101" i="22"/>
  <c r="G100" i="22"/>
  <c r="K100" i="22" s="1"/>
  <c r="F100" i="22"/>
  <c r="J100" i="22" s="1"/>
  <c r="E100" i="22"/>
  <c r="I100" i="22" s="1"/>
  <c r="D100" i="22"/>
  <c r="H100" i="22" s="1"/>
  <c r="C100" i="22"/>
  <c r="G99" i="22"/>
  <c r="K99" i="22" s="1"/>
  <c r="F99" i="22"/>
  <c r="E99" i="22"/>
  <c r="D99" i="22"/>
  <c r="C99" i="22"/>
  <c r="G98" i="22"/>
  <c r="K98" i="22" s="1"/>
  <c r="F98" i="22"/>
  <c r="J98" i="22" s="1"/>
  <c r="E98" i="22"/>
  <c r="I98" i="22" s="1"/>
  <c r="D98" i="22"/>
  <c r="H98" i="22" s="1"/>
  <c r="C98" i="22"/>
  <c r="G97" i="22"/>
  <c r="K97" i="22" s="1"/>
  <c r="F97" i="22"/>
  <c r="J97" i="22" s="1"/>
  <c r="E97" i="22"/>
  <c r="I97" i="22" s="1"/>
  <c r="D97" i="22"/>
  <c r="H97" i="22" s="1"/>
  <c r="C97" i="22"/>
  <c r="G96" i="22"/>
  <c r="K96" i="22" s="1"/>
  <c r="F96" i="22"/>
  <c r="J96" i="22" s="1"/>
  <c r="E96" i="22"/>
  <c r="I96" i="22" s="1"/>
  <c r="D96" i="22"/>
  <c r="H96" i="22" s="1"/>
  <c r="C96" i="22"/>
  <c r="G95" i="22"/>
  <c r="K95" i="22" s="1"/>
  <c r="F95" i="22"/>
  <c r="E95" i="22"/>
  <c r="D95" i="22"/>
  <c r="C95" i="22"/>
  <c r="G94" i="22"/>
  <c r="K94" i="22" s="1"/>
  <c r="F94" i="22"/>
  <c r="J94" i="22" s="1"/>
  <c r="E94" i="22"/>
  <c r="I94" i="22" s="1"/>
  <c r="D94" i="22"/>
  <c r="H94" i="22" s="1"/>
  <c r="C94" i="22"/>
  <c r="G93" i="22"/>
  <c r="K93" i="22" s="1"/>
  <c r="F93" i="22"/>
  <c r="J93" i="22" s="1"/>
  <c r="E93" i="22"/>
  <c r="I93" i="22" s="1"/>
  <c r="D93" i="22"/>
  <c r="H93" i="22" s="1"/>
  <c r="C93" i="22"/>
  <c r="G92" i="22"/>
  <c r="K92" i="22" s="1"/>
  <c r="F92" i="22"/>
  <c r="J92" i="22" s="1"/>
  <c r="E92" i="22"/>
  <c r="I92" i="22" s="1"/>
  <c r="D92" i="22"/>
  <c r="H92" i="22" s="1"/>
  <c r="C92" i="22"/>
  <c r="G91" i="22"/>
  <c r="K91" i="22" s="1"/>
  <c r="F91" i="22"/>
  <c r="E91" i="22"/>
  <c r="D91" i="22"/>
  <c r="C91" i="22"/>
  <c r="G90" i="22"/>
  <c r="K90" i="22" s="1"/>
  <c r="F90" i="22"/>
  <c r="J90" i="22" s="1"/>
  <c r="E90" i="22"/>
  <c r="I90" i="22" s="1"/>
  <c r="D90" i="22"/>
  <c r="H90" i="22" s="1"/>
  <c r="C90" i="22"/>
  <c r="G89" i="22"/>
  <c r="K89" i="22" s="1"/>
  <c r="F89" i="22"/>
  <c r="J89" i="22" s="1"/>
  <c r="E89" i="22"/>
  <c r="I89" i="22" s="1"/>
  <c r="D89" i="22"/>
  <c r="H89" i="22" s="1"/>
  <c r="C89" i="22"/>
  <c r="G88" i="22"/>
  <c r="K88" i="22" s="1"/>
  <c r="F88" i="22"/>
  <c r="J88" i="22" s="1"/>
  <c r="E88" i="22"/>
  <c r="I88" i="22" s="1"/>
  <c r="D88" i="22"/>
  <c r="H88" i="22" s="1"/>
  <c r="C88" i="22"/>
  <c r="G87" i="22"/>
  <c r="K87" i="22" s="1"/>
  <c r="F87" i="22"/>
  <c r="E87" i="22"/>
  <c r="D87" i="22"/>
  <c r="C87" i="22"/>
  <c r="G86" i="22"/>
  <c r="K86" i="22" s="1"/>
  <c r="F86" i="22"/>
  <c r="J86" i="22" s="1"/>
  <c r="E86" i="22"/>
  <c r="I86" i="22" s="1"/>
  <c r="D86" i="22"/>
  <c r="H86" i="22" s="1"/>
  <c r="C86" i="22"/>
  <c r="G85" i="22"/>
  <c r="K85" i="22" s="1"/>
  <c r="F85" i="22"/>
  <c r="J85" i="22" s="1"/>
  <c r="E85" i="22"/>
  <c r="I85" i="22" s="1"/>
  <c r="D85" i="22"/>
  <c r="H85" i="22" s="1"/>
  <c r="C85" i="22"/>
  <c r="G84" i="22"/>
  <c r="K84" i="22" s="1"/>
  <c r="F84" i="22"/>
  <c r="J84" i="22" s="1"/>
  <c r="E84" i="22"/>
  <c r="I84" i="22" s="1"/>
  <c r="D84" i="22"/>
  <c r="H84" i="22" s="1"/>
  <c r="C84" i="22"/>
  <c r="G83" i="22"/>
  <c r="K83" i="22" s="1"/>
  <c r="F83" i="22"/>
  <c r="E83" i="22"/>
  <c r="D83" i="22"/>
  <c r="C83" i="22"/>
  <c r="G82" i="22"/>
  <c r="K82" i="22" s="1"/>
  <c r="F82" i="22"/>
  <c r="J82" i="22" s="1"/>
  <c r="E82" i="22"/>
  <c r="I82" i="22" s="1"/>
  <c r="D82" i="22"/>
  <c r="H82" i="22" s="1"/>
  <c r="C82" i="22"/>
  <c r="G81" i="22"/>
  <c r="K81" i="22" s="1"/>
  <c r="F81" i="22"/>
  <c r="J81" i="22" s="1"/>
  <c r="E81" i="22"/>
  <c r="I81" i="22" s="1"/>
  <c r="D81" i="22"/>
  <c r="H81" i="22" s="1"/>
  <c r="C81" i="22"/>
  <c r="G80" i="22"/>
  <c r="K80" i="22" s="1"/>
  <c r="F80" i="22"/>
  <c r="J80" i="22" s="1"/>
  <c r="E80" i="22"/>
  <c r="I80" i="22" s="1"/>
  <c r="D80" i="22"/>
  <c r="H80" i="22" s="1"/>
  <c r="C80" i="22"/>
  <c r="G79" i="22"/>
  <c r="K79" i="22" s="1"/>
  <c r="F79" i="22"/>
  <c r="E79" i="22"/>
  <c r="D79" i="22"/>
  <c r="C79" i="22"/>
  <c r="G78" i="22"/>
  <c r="K78" i="22" s="1"/>
  <c r="F78" i="22"/>
  <c r="J78" i="22" s="1"/>
  <c r="E78" i="22"/>
  <c r="I78" i="22" s="1"/>
  <c r="D78" i="22"/>
  <c r="H78" i="22" s="1"/>
  <c r="C78" i="22"/>
  <c r="G77" i="22"/>
  <c r="K77" i="22" s="1"/>
  <c r="F77" i="22"/>
  <c r="J77" i="22" s="1"/>
  <c r="E77" i="22"/>
  <c r="I77" i="22" s="1"/>
  <c r="D77" i="22"/>
  <c r="H77" i="22" s="1"/>
  <c r="C77" i="22"/>
  <c r="G76" i="22"/>
  <c r="K76" i="22" s="1"/>
  <c r="F76" i="22"/>
  <c r="J76" i="22" s="1"/>
  <c r="E76" i="22"/>
  <c r="I76" i="22" s="1"/>
  <c r="D76" i="22"/>
  <c r="H76" i="22" s="1"/>
  <c r="C76" i="22"/>
  <c r="G75" i="22"/>
  <c r="K75" i="22" s="1"/>
  <c r="F75" i="22"/>
  <c r="E75" i="22"/>
  <c r="D75" i="22"/>
  <c r="C75" i="22"/>
  <c r="K74" i="22"/>
  <c r="J74" i="22"/>
  <c r="I74" i="22"/>
  <c r="H74" i="22"/>
  <c r="J73" i="22"/>
  <c r="K72" i="22"/>
  <c r="J72" i="22"/>
  <c r="I72" i="22"/>
  <c r="K71" i="22"/>
  <c r="J71" i="22"/>
  <c r="H71" i="22"/>
  <c r="K70" i="22"/>
  <c r="J70" i="22"/>
  <c r="I70" i="22"/>
  <c r="H70" i="22"/>
  <c r="J69" i="22"/>
  <c r="I69" i="22"/>
  <c r="H69" i="22"/>
  <c r="J68" i="22"/>
  <c r="G68" i="22"/>
  <c r="K68" i="22" s="1"/>
  <c r="F68" i="22"/>
  <c r="E68" i="22"/>
  <c r="I68" i="22" s="1"/>
  <c r="D68" i="22"/>
  <c r="H68" i="22" s="1"/>
  <c r="C68" i="22"/>
  <c r="G67" i="22"/>
  <c r="K67" i="22" s="1"/>
  <c r="F67" i="22"/>
  <c r="E67" i="22"/>
  <c r="I67" i="22" s="1"/>
  <c r="D67" i="22"/>
  <c r="C67" i="22"/>
  <c r="G66" i="22"/>
  <c r="K66" i="22" s="1"/>
  <c r="F66" i="22"/>
  <c r="J66" i="22" s="1"/>
  <c r="E66" i="22"/>
  <c r="I66" i="22" s="1"/>
  <c r="D66" i="22"/>
  <c r="H66" i="22" s="1"/>
  <c r="C66" i="22"/>
  <c r="K65" i="22"/>
  <c r="J65" i="22"/>
  <c r="I65" i="22"/>
  <c r="H65" i="22"/>
  <c r="K64" i="22"/>
  <c r="J64" i="22"/>
  <c r="I64" i="22"/>
  <c r="H64" i="22"/>
  <c r="J63" i="22"/>
  <c r="I63" i="22"/>
  <c r="H63" i="22"/>
  <c r="H62" i="22"/>
  <c r="G62" i="22"/>
  <c r="K62" i="22" s="1"/>
  <c r="F62" i="22"/>
  <c r="J62" i="22" s="1"/>
  <c r="E62" i="22"/>
  <c r="I62" i="22" s="1"/>
  <c r="D62" i="22"/>
  <c r="C62" i="22"/>
  <c r="I61" i="22"/>
  <c r="G61" i="22"/>
  <c r="K61" i="22" s="1"/>
  <c r="F61" i="22"/>
  <c r="J61" i="22" s="1"/>
  <c r="E61" i="22"/>
  <c r="D61" i="22"/>
  <c r="H61" i="22" s="1"/>
  <c r="C61" i="22"/>
  <c r="J60" i="22"/>
  <c r="G60" i="22"/>
  <c r="K60" i="22" s="1"/>
  <c r="F60" i="22"/>
  <c r="E60" i="22"/>
  <c r="I60" i="22" s="1"/>
  <c r="D60" i="22"/>
  <c r="H60" i="22" s="1"/>
  <c r="C60" i="22"/>
  <c r="K59" i="22"/>
  <c r="G59" i="22"/>
  <c r="F59" i="22"/>
  <c r="J59" i="22" s="1"/>
  <c r="E59" i="22"/>
  <c r="D59" i="22"/>
  <c r="H59" i="22" s="1"/>
  <c r="C59" i="22"/>
  <c r="G58" i="22"/>
  <c r="K58" i="22" s="1"/>
  <c r="F58" i="22"/>
  <c r="J58" i="22" s="1"/>
  <c r="E58" i="22"/>
  <c r="I58" i="22" s="1"/>
  <c r="D58" i="22"/>
  <c r="H58" i="22" s="1"/>
  <c r="C58" i="22"/>
  <c r="I57" i="22"/>
  <c r="G57" i="22"/>
  <c r="K57" i="22" s="1"/>
  <c r="F57" i="22"/>
  <c r="J57" i="22" s="1"/>
  <c r="E57" i="22"/>
  <c r="D57" i="22"/>
  <c r="H57" i="22" s="1"/>
  <c r="C57" i="22"/>
  <c r="J56" i="22"/>
  <c r="G56" i="22"/>
  <c r="K56" i="22" s="1"/>
  <c r="F56" i="22"/>
  <c r="E56" i="22"/>
  <c r="I56" i="22" s="1"/>
  <c r="D56" i="22"/>
  <c r="H56" i="22" s="1"/>
  <c r="C56" i="22"/>
  <c r="K55" i="22"/>
  <c r="G55" i="22"/>
  <c r="F55" i="22"/>
  <c r="J55" i="22" s="1"/>
  <c r="E55" i="22"/>
  <c r="D55" i="22"/>
  <c r="H55" i="22" s="1"/>
  <c r="C55" i="22"/>
  <c r="G54" i="22"/>
  <c r="K54" i="22" s="1"/>
  <c r="F54" i="22"/>
  <c r="J54" i="22" s="1"/>
  <c r="E54" i="22"/>
  <c r="I54" i="22" s="1"/>
  <c r="D54" i="22"/>
  <c r="H54" i="22" s="1"/>
  <c r="C54" i="22"/>
  <c r="I53" i="22"/>
  <c r="G53" i="22"/>
  <c r="K53" i="22" s="1"/>
  <c r="F53" i="22"/>
  <c r="J53" i="22" s="1"/>
  <c r="E53" i="22"/>
  <c r="D53" i="22"/>
  <c r="H53" i="22" s="1"/>
  <c r="C53" i="22"/>
  <c r="J52" i="22"/>
  <c r="G52" i="22"/>
  <c r="K52" i="22" s="1"/>
  <c r="F52" i="22"/>
  <c r="E52" i="22"/>
  <c r="I52" i="22" s="1"/>
  <c r="D52" i="22"/>
  <c r="H52" i="22" s="1"/>
  <c r="C52" i="22"/>
  <c r="K51" i="22"/>
  <c r="G51" i="22"/>
  <c r="F51" i="22"/>
  <c r="J51" i="22" s="1"/>
  <c r="E51" i="22"/>
  <c r="D51" i="22"/>
  <c r="H51" i="22" s="1"/>
  <c r="C51" i="22"/>
  <c r="G50" i="22"/>
  <c r="K50" i="22" s="1"/>
  <c r="F50" i="22"/>
  <c r="J50" i="22" s="1"/>
  <c r="E50" i="22"/>
  <c r="I50" i="22" s="1"/>
  <c r="D50" i="22"/>
  <c r="H50" i="22" s="1"/>
  <c r="C50" i="22"/>
  <c r="I49" i="22"/>
  <c r="G49" i="22"/>
  <c r="K49" i="22" s="1"/>
  <c r="F49" i="22"/>
  <c r="J49" i="22" s="1"/>
  <c r="E49" i="22"/>
  <c r="D49" i="22"/>
  <c r="H49" i="22" s="1"/>
  <c r="C49" i="22"/>
  <c r="J48" i="22"/>
  <c r="G48" i="22"/>
  <c r="K48" i="22" s="1"/>
  <c r="F48" i="22"/>
  <c r="E48" i="22"/>
  <c r="I48" i="22" s="1"/>
  <c r="D48" i="22"/>
  <c r="H48" i="22" s="1"/>
  <c r="C48" i="22"/>
  <c r="K47" i="22"/>
  <c r="G47" i="22"/>
  <c r="F47" i="22"/>
  <c r="J47" i="22" s="1"/>
  <c r="E47" i="22"/>
  <c r="D47" i="22"/>
  <c r="H47" i="22" s="1"/>
  <c r="C47" i="22"/>
  <c r="G46" i="22"/>
  <c r="K46" i="22" s="1"/>
  <c r="F46" i="22"/>
  <c r="J46" i="22" s="1"/>
  <c r="E46" i="22"/>
  <c r="I46" i="22" s="1"/>
  <c r="D46" i="22"/>
  <c r="H46" i="22" s="1"/>
  <c r="C46" i="22"/>
  <c r="I45" i="22"/>
  <c r="G45" i="22"/>
  <c r="K45" i="22" s="1"/>
  <c r="F45" i="22"/>
  <c r="J45" i="22" s="1"/>
  <c r="E45" i="22"/>
  <c r="D45" i="22"/>
  <c r="H45" i="22" s="1"/>
  <c r="C45" i="22"/>
  <c r="J44" i="22"/>
  <c r="G44" i="22"/>
  <c r="K44" i="22" s="1"/>
  <c r="F44" i="22"/>
  <c r="E44" i="22"/>
  <c r="I44" i="22" s="1"/>
  <c r="D44" i="22"/>
  <c r="H44" i="22" s="1"/>
  <c r="C44" i="22"/>
  <c r="H43" i="22"/>
  <c r="I42" i="22"/>
  <c r="H42" i="22"/>
  <c r="J41" i="22"/>
  <c r="H41" i="22"/>
  <c r="K40" i="22"/>
  <c r="I40" i="22"/>
  <c r="H40" i="22"/>
  <c r="K39" i="22"/>
  <c r="I39" i="22"/>
  <c r="H39" i="22"/>
  <c r="I38" i="22"/>
  <c r="I37" i="22"/>
  <c r="G37" i="22"/>
  <c r="K37" i="22" s="1"/>
  <c r="F37" i="22"/>
  <c r="J37" i="22" s="1"/>
  <c r="E37" i="22"/>
  <c r="D37" i="22"/>
  <c r="H37" i="22" s="1"/>
  <c r="C37" i="22"/>
  <c r="G36" i="22"/>
  <c r="K36" i="22" s="1"/>
  <c r="F36" i="22"/>
  <c r="J36" i="22" s="1"/>
  <c r="E36" i="22"/>
  <c r="I36" i="22" s="1"/>
  <c r="D36" i="22"/>
  <c r="H36" i="22" s="1"/>
  <c r="C36" i="22"/>
  <c r="K35" i="22"/>
  <c r="G35" i="22"/>
  <c r="F35" i="22"/>
  <c r="J35" i="22" s="1"/>
  <c r="E35" i="22"/>
  <c r="I35" i="22" s="1"/>
  <c r="D35" i="22"/>
  <c r="H35" i="22" s="1"/>
  <c r="C35" i="22"/>
  <c r="G34" i="22"/>
  <c r="K34" i="22" s="1"/>
  <c r="F34" i="22"/>
  <c r="J34" i="22" s="1"/>
  <c r="E34" i="22"/>
  <c r="I34" i="22" s="1"/>
  <c r="D34" i="22"/>
  <c r="H34" i="22" s="1"/>
  <c r="C34" i="22"/>
  <c r="I33" i="22"/>
  <c r="G33" i="22"/>
  <c r="K33" i="22" s="1"/>
  <c r="F33" i="22"/>
  <c r="J33" i="22" s="1"/>
  <c r="E33" i="22"/>
  <c r="D33" i="22"/>
  <c r="H33" i="22" s="1"/>
  <c r="C33" i="22"/>
  <c r="G32" i="22"/>
  <c r="K32" i="22" s="1"/>
  <c r="F32" i="22"/>
  <c r="J32" i="22" s="1"/>
  <c r="E32" i="22"/>
  <c r="I32" i="22" s="1"/>
  <c r="D32" i="22"/>
  <c r="H32" i="22" s="1"/>
  <c r="C32" i="22"/>
  <c r="K31" i="22"/>
  <c r="G31" i="22"/>
  <c r="F31" i="22"/>
  <c r="J31" i="22" s="1"/>
  <c r="E31" i="22"/>
  <c r="I31" i="22" s="1"/>
  <c r="D31" i="22"/>
  <c r="H31" i="22" s="1"/>
  <c r="C31" i="22"/>
  <c r="G30" i="22"/>
  <c r="K30" i="22" s="1"/>
  <c r="F30" i="22"/>
  <c r="J30" i="22" s="1"/>
  <c r="E30" i="22"/>
  <c r="I30" i="22" s="1"/>
  <c r="D30" i="22"/>
  <c r="H30" i="22" s="1"/>
  <c r="C30" i="22"/>
  <c r="I29" i="22"/>
  <c r="G29" i="22"/>
  <c r="K29" i="22" s="1"/>
  <c r="F29" i="22"/>
  <c r="J29" i="22" s="1"/>
  <c r="E29" i="22"/>
  <c r="D29" i="22"/>
  <c r="H29" i="22" s="1"/>
  <c r="C29" i="22"/>
  <c r="G28" i="22"/>
  <c r="K28" i="22" s="1"/>
  <c r="F28" i="22"/>
  <c r="J28" i="22" s="1"/>
  <c r="E28" i="22"/>
  <c r="I28" i="22" s="1"/>
  <c r="D28" i="22"/>
  <c r="H28" i="22" s="1"/>
  <c r="C28" i="22"/>
  <c r="K27" i="22"/>
  <c r="G27" i="22"/>
  <c r="F27" i="22"/>
  <c r="J27" i="22" s="1"/>
  <c r="E27" i="22"/>
  <c r="I27" i="22" s="1"/>
  <c r="D27" i="22"/>
  <c r="H27" i="22" s="1"/>
  <c r="C27" i="22"/>
  <c r="K26" i="22"/>
  <c r="J26" i="22"/>
  <c r="I26" i="22"/>
  <c r="H26" i="22"/>
  <c r="K25" i="22"/>
  <c r="J25" i="22"/>
  <c r="I25" i="22"/>
  <c r="H25" i="22"/>
  <c r="K24" i="22"/>
  <c r="I24" i="22"/>
  <c r="H24" i="22"/>
  <c r="J23" i="22"/>
  <c r="H23" i="22"/>
  <c r="G22" i="22"/>
  <c r="K22" i="22" s="1"/>
  <c r="F22" i="22"/>
  <c r="J22" i="22" s="1"/>
  <c r="E22" i="22"/>
  <c r="I22" i="22" s="1"/>
  <c r="D22" i="22"/>
  <c r="H22" i="22" s="1"/>
  <c r="C22" i="22"/>
  <c r="I21" i="22"/>
  <c r="G21" i="22"/>
  <c r="K21" i="22" s="1"/>
  <c r="F21" i="22"/>
  <c r="J21" i="22" s="1"/>
  <c r="E21" i="22"/>
  <c r="D21" i="22"/>
  <c r="H21" i="22" s="1"/>
  <c r="C21" i="22"/>
  <c r="G20" i="22"/>
  <c r="K20" i="22" s="1"/>
  <c r="F20" i="22"/>
  <c r="J20" i="22" s="1"/>
  <c r="E20" i="22"/>
  <c r="I20" i="22" s="1"/>
  <c r="D20" i="22"/>
  <c r="H20" i="22" s="1"/>
  <c r="C20" i="22"/>
  <c r="K19" i="22"/>
  <c r="G19" i="22"/>
  <c r="F19" i="22"/>
  <c r="J19" i="22" s="1"/>
  <c r="E19" i="22"/>
  <c r="I19" i="22" s="1"/>
  <c r="D19" i="22"/>
  <c r="H19" i="22" s="1"/>
  <c r="C19" i="22"/>
  <c r="G18" i="22"/>
  <c r="K18" i="22" s="1"/>
  <c r="F18" i="22"/>
  <c r="J18" i="22" s="1"/>
  <c r="E18" i="22"/>
  <c r="I18" i="22" s="1"/>
  <c r="D18" i="22"/>
  <c r="H18" i="22" s="1"/>
  <c r="C18" i="22"/>
  <c r="I17" i="22"/>
  <c r="G17" i="22"/>
  <c r="K17" i="22" s="1"/>
  <c r="F17" i="22"/>
  <c r="J17" i="22" s="1"/>
  <c r="E17" i="22"/>
  <c r="D17" i="22"/>
  <c r="H17" i="22" s="1"/>
  <c r="C17" i="22"/>
  <c r="G16" i="22"/>
  <c r="K16" i="22" s="1"/>
  <c r="F16" i="22"/>
  <c r="J16" i="22" s="1"/>
  <c r="E16" i="22"/>
  <c r="I16" i="22" s="1"/>
  <c r="D16" i="22"/>
  <c r="H16" i="22" s="1"/>
  <c r="C16" i="22"/>
  <c r="K15" i="22"/>
  <c r="G15" i="22"/>
  <c r="F15" i="22"/>
  <c r="J15" i="22" s="1"/>
  <c r="E15" i="22"/>
  <c r="I15" i="22" s="1"/>
  <c r="D15" i="22"/>
  <c r="H15" i="22" s="1"/>
  <c r="C15" i="22"/>
  <c r="G14" i="22"/>
  <c r="K14" i="22" s="1"/>
  <c r="F14" i="22"/>
  <c r="J14" i="22" s="1"/>
  <c r="E14" i="22"/>
  <c r="I14" i="22" s="1"/>
  <c r="D14" i="22"/>
  <c r="H14" i="22" s="1"/>
  <c r="C14" i="22"/>
  <c r="I13" i="22"/>
  <c r="G13" i="22"/>
  <c r="K13" i="22" s="1"/>
  <c r="F13" i="22"/>
  <c r="J13" i="22" s="1"/>
  <c r="E13" i="22"/>
  <c r="D13" i="22"/>
  <c r="H13" i="22" s="1"/>
  <c r="C13" i="22"/>
  <c r="G12" i="22"/>
  <c r="K12" i="22" s="1"/>
  <c r="F12" i="22"/>
  <c r="J12" i="22" s="1"/>
  <c r="E12" i="22"/>
  <c r="I12" i="22" s="1"/>
  <c r="D12" i="22"/>
  <c r="H12" i="22" s="1"/>
  <c r="C12" i="22"/>
  <c r="K11" i="22"/>
  <c r="G11" i="22"/>
  <c r="F11" i="22"/>
  <c r="J11" i="22" s="1"/>
  <c r="E11" i="22"/>
  <c r="I11" i="22" s="1"/>
  <c r="D11" i="22"/>
  <c r="H11" i="22" s="1"/>
  <c r="C11" i="22"/>
  <c r="G10" i="22"/>
  <c r="K10" i="22" s="1"/>
  <c r="F10" i="22"/>
  <c r="J10" i="22" s="1"/>
  <c r="E10" i="22"/>
  <c r="I10" i="22" s="1"/>
  <c r="D10" i="22"/>
  <c r="H10" i="22" s="1"/>
  <c r="C10" i="22"/>
  <c r="I9" i="22"/>
  <c r="G9" i="22"/>
  <c r="K9" i="22" s="1"/>
  <c r="F9" i="22"/>
  <c r="J9" i="22" s="1"/>
  <c r="E9" i="22"/>
  <c r="D9" i="22"/>
  <c r="H9" i="22" s="1"/>
  <c r="C9" i="22"/>
  <c r="G8" i="22"/>
  <c r="K8" i="22" s="1"/>
  <c r="F8" i="22"/>
  <c r="J8" i="22" s="1"/>
  <c r="E8" i="22"/>
  <c r="I8" i="22" s="1"/>
  <c r="D8" i="22"/>
  <c r="H8" i="22" s="1"/>
  <c r="C8" i="22"/>
  <c r="K7" i="22"/>
  <c r="G7" i="22"/>
  <c r="F7" i="22"/>
  <c r="J7" i="22" s="1"/>
  <c r="E7" i="22"/>
  <c r="I7" i="22" s="1"/>
  <c r="D7" i="22"/>
  <c r="H7" i="22" s="1"/>
  <c r="C7" i="22"/>
  <c r="G6" i="22"/>
  <c r="K6" i="22" s="1"/>
  <c r="F6" i="22"/>
  <c r="J6" i="22" s="1"/>
  <c r="E6" i="22"/>
  <c r="I6" i="22" s="1"/>
  <c r="D6" i="22"/>
  <c r="H6" i="22" s="1"/>
  <c r="C6" i="22"/>
  <c r="I5" i="22"/>
  <c r="G5" i="22"/>
  <c r="K5" i="22" s="1"/>
  <c r="F5" i="22"/>
  <c r="J5" i="22" s="1"/>
  <c r="E5" i="22"/>
  <c r="D5" i="22"/>
  <c r="H5" i="22" s="1"/>
  <c r="C5" i="22"/>
  <c r="G4" i="22"/>
  <c r="K4" i="22" s="1"/>
  <c r="F4" i="22"/>
  <c r="J4" i="22" s="1"/>
  <c r="E4" i="22"/>
  <c r="I4" i="22" s="1"/>
  <c r="D4" i="22"/>
  <c r="H4" i="22" s="1"/>
  <c r="C4" i="22"/>
  <c r="K3" i="22"/>
  <c r="G3" i="22"/>
  <c r="F3" i="22"/>
  <c r="J3" i="22" s="1"/>
  <c r="E3" i="22"/>
  <c r="I3" i="22" s="1"/>
  <c r="D3" i="22"/>
  <c r="H3" i="22" s="1"/>
  <c r="C3" i="22"/>
  <c r="K2" i="22"/>
  <c r="J2" i="22"/>
  <c r="I2" i="22"/>
  <c r="H2" i="22"/>
  <c r="C226" i="20"/>
  <c r="D226" i="20"/>
  <c r="H226" i="20" s="1"/>
  <c r="E226" i="20"/>
  <c r="F226" i="20"/>
  <c r="G226" i="20"/>
  <c r="D225" i="20"/>
  <c r="E225" i="20"/>
  <c r="F225" i="20"/>
  <c r="G225" i="20"/>
  <c r="C225" i="20"/>
  <c r="J225" i="20" s="1"/>
  <c r="C182" i="20"/>
  <c r="D182" i="20"/>
  <c r="E182" i="20"/>
  <c r="F182" i="20"/>
  <c r="G182" i="20"/>
  <c r="C183" i="20"/>
  <c r="D183" i="20"/>
  <c r="E183" i="20"/>
  <c r="F183" i="20"/>
  <c r="G183" i="20"/>
  <c r="C184" i="20"/>
  <c r="D184" i="20"/>
  <c r="E184" i="20"/>
  <c r="F184" i="20"/>
  <c r="G184" i="20"/>
  <c r="C185" i="20"/>
  <c r="D185" i="20"/>
  <c r="E185" i="20"/>
  <c r="F185" i="20"/>
  <c r="G185" i="20"/>
  <c r="C186" i="20"/>
  <c r="D186" i="20"/>
  <c r="E186" i="20"/>
  <c r="F186" i="20"/>
  <c r="G186" i="20"/>
  <c r="C187" i="20"/>
  <c r="D187" i="20"/>
  <c r="E187" i="20"/>
  <c r="F187" i="20"/>
  <c r="G187" i="20"/>
  <c r="C188" i="20"/>
  <c r="D188" i="20"/>
  <c r="E188" i="20"/>
  <c r="F188" i="20"/>
  <c r="G188" i="20"/>
  <c r="C189" i="20"/>
  <c r="H189" i="20" s="1"/>
  <c r="D189" i="20"/>
  <c r="E189" i="20"/>
  <c r="F189" i="20"/>
  <c r="G189" i="20"/>
  <c r="C190" i="20"/>
  <c r="D190" i="20"/>
  <c r="E190" i="20"/>
  <c r="F190" i="20"/>
  <c r="G190" i="20"/>
  <c r="C191" i="20"/>
  <c r="D191" i="20"/>
  <c r="E191" i="20"/>
  <c r="F191" i="20"/>
  <c r="G191" i="20"/>
  <c r="C192" i="20"/>
  <c r="D192" i="20"/>
  <c r="E192" i="20"/>
  <c r="F192" i="20"/>
  <c r="G192" i="20"/>
  <c r="C193" i="20"/>
  <c r="D193" i="20"/>
  <c r="E193" i="20"/>
  <c r="F193" i="20"/>
  <c r="G193" i="20"/>
  <c r="C194" i="20"/>
  <c r="D194" i="20"/>
  <c r="E194" i="20"/>
  <c r="F194" i="20"/>
  <c r="J194" i="20" s="1"/>
  <c r="G194" i="20"/>
  <c r="C195" i="20"/>
  <c r="D195" i="20"/>
  <c r="E195" i="20"/>
  <c r="F195" i="20"/>
  <c r="G195" i="20"/>
  <c r="C196" i="20"/>
  <c r="D196" i="20"/>
  <c r="E196" i="20"/>
  <c r="F196" i="20"/>
  <c r="G196" i="20"/>
  <c r="C197" i="20"/>
  <c r="H197" i="20" s="1"/>
  <c r="D197" i="20"/>
  <c r="E197" i="20"/>
  <c r="F197" i="20"/>
  <c r="G197" i="20"/>
  <c r="C198" i="20"/>
  <c r="D198" i="20"/>
  <c r="E198" i="20"/>
  <c r="F198" i="20"/>
  <c r="G198" i="20"/>
  <c r="C199" i="20"/>
  <c r="D199" i="20"/>
  <c r="E199" i="20"/>
  <c r="F199" i="20"/>
  <c r="G199" i="20"/>
  <c r="C200" i="20"/>
  <c r="D200" i="20"/>
  <c r="E200" i="20"/>
  <c r="F200" i="20"/>
  <c r="G200" i="20"/>
  <c r="C201" i="20"/>
  <c r="D201" i="20"/>
  <c r="E201" i="20"/>
  <c r="F201" i="20"/>
  <c r="G201" i="20"/>
  <c r="C202" i="20"/>
  <c r="D202" i="20"/>
  <c r="E202" i="20"/>
  <c r="F202" i="20"/>
  <c r="G202" i="20"/>
  <c r="C203" i="20"/>
  <c r="D203" i="20"/>
  <c r="E203" i="20"/>
  <c r="F203" i="20"/>
  <c r="G203" i="20"/>
  <c r="C204" i="20"/>
  <c r="I204" i="20" s="1"/>
  <c r="D204" i="20"/>
  <c r="H204" i="20" s="1"/>
  <c r="E204" i="20"/>
  <c r="F204" i="20"/>
  <c r="G204" i="20"/>
  <c r="C205" i="20"/>
  <c r="D205" i="20"/>
  <c r="E205" i="20"/>
  <c r="F205" i="20"/>
  <c r="G205" i="20"/>
  <c r="C206" i="20"/>
  <c r="D206" i="20"/>
  <c r="E206" i="20"/>
  <c r="F206" i="20"/>
  <c r="G206" i="20"/>
  <c r="C207" i="20"/>
  <c r="D207" i="20"/>
  <c r="E207" i="20"/>
  <c r="F207" i="20"/>
  <c r="G207" i="20"/>
  <c r="C208" i="20"/>
  <c r="I208" i="20" s="1"/>
  <c r="D208" i="20"/>
  <c r="H208" i="20" s="1"/>
  <c r="E208" i="20"/>
  <c r="F208" i="20"/>
  <c r="G208" i="20"/>
  <c r="C209" i="20"/>
  <c r="D209" i="20"/>
  <c r="E209" i="20"/>
  <c r="F209" i="20"/>
  <c r="G209" i="20"/>
  <c r="C210" i="20"/>
  <c r="D210" i="20"/>
  <c r="E210" i="20"/>
  <c r="F210" i="20"/>
  <c r="G210" i="20"/>
  <c r="C211" i="20"/>
  <c r="D211" i="20"/>
  <c r="E211" i="20"/>
  <c r="F211" i="20"/>
  <c r="G211" i="20"/>
  <c r="C212" i="20"/>
  <c r="D212" i="20"/>
  <c r="H212" i="20" s="1"/>
  <c r="E212" i="20"/>
  <c r="F212" i="20"/>
  <c r="G212" i="20"/>
  <c r="C213" i="20"/>
  <c r="D213" i="20"/>
  <c r="E213" i="20"/>
  <c r="F213" i="20"/>
  <c r="G213" i="20"/>
  <c r="C214" i="20"/>
  <c r="D214" i="20"/>
  <c r="E214" i="20"/>
  <c r="F214" i="20"/>
  <c r="G214" i="20"/>
  <c r="C215" i="20"/>
  <c r="D215" i="20"/>
  <c r="E215" i="20"/>
  <c r="F215" i="20"/>
  <c r="G215" i="20"/>
  <c r="C216" i="20"/>
  <c r="D216" i="20"/>
  <c r="H216" i="20" s="1"/>
  <c r="E216" i="20"/>
  <c r="F216" i="20"/>
  <c r="G216" i="20"/>
  <c r="C217" i="20"/>
  <c r="D217" i="20"/>
  <c r="E217" i="20"/>
  <c r="F217" i="20"/>
  <c r="G217" i="20"/>
  <c r="C218" i="20"/>
  <c r="D218" i="20"/>
  <c r="E218" i="20"/>
  <c r="F218" i="20"/>
  <c r="G218" i="20"/>
  <c r="C219" i="20"/>
  <c r="D219" i="20"/>
  <c r="E219" i="20"/>
  <c r="F219" i="20"/>
  <c r="G219" i="20"/>
  <c r="C220" i="20"/>
  <c r="I220" i="20" s="1"/>
  <c r="D220" i="20"/>
  <c r="H220" i="20" s="1"/>
  <c r="E220" i="20"/>
  <c r="F220" i="20"/>
  <c r="G220" i="20"/>
  <c r="C221" i="20"/>
  <c r="D221" i="20"/>
  <c r="E221" i="20"/>
  <c r="F221" i="20"/>
  <c r="G221" i="20"/>
  <c r="C222" i="20"/>
  <c r="D222" i="20"/>
  <c r="E222" i="20"/>
  <c r="F222" i="20"/>
  <c r="G222" i="20"/>
  <c r="D181" i="20"/>
  <c r="E181" i="20"/>
  <c r="F181" i="20"/>
  <c r="G181" i="20"/>
  <c r="C181" i="20"/>
  <c r="C152" i="20"/>
  <c r="D152" i="20"/>
  <c r="E152" i="20"/>
  <c r="F152" i="20"/>
  <c r="G152" i="20"/>
  <c r="C153" i="20"/>
  <c r="D153" i="20"/>
  <c r="E153" i="20"/>
  <c r="F153" i="20"/>
  <c r="G153" i="20"/>
  <c r="C154" i="20"/>
  <c r="D154" i="20"/>
  <c r="E154" i="20"/>
  <c r="F154" i="20"/>
  <c r="G154" i="20"/>
  <c r="C155" i="20"/>
  <c r="D155" i="20"/>
  <c r="E155" i="20"/>
  <c r="F155" i="20"/>
  <c r="G155" i="20"/>
  <c r="C156" i="20"/>
  <c r="D156" i="20"/>
  <c r="E156" i="20"/>
  <c r="F156" i="20"/>
  <c r="G156" i="20"/>
  <c r="C157" i="20"/>
  <c r="D157" i="20"/>
  <c r="E157" i="20"/>
  <c r="F157" i="20"/>
  <c r="G157" i="20"/>
  <c r="C158" i="20"/>
  <c r="D158" i="20"/>
  <c r="E158" i="20"/>
  <c r="F158" i="20"/>
  <c r="G158" i="20"/>
  <c r="K158" i="20" s="1"/>
  <c r="C159" i="20"/>
  <c r="D159" i="20"/>
  <c r="E159" i="20"/>
  <c r="F159" i="20"/>
  <c r="G159" i="20"/>
  <c r="C160" i="20"/>
  <c r="D160" i="20"/>
  <c r="E160" i="20"/>
  <c r="F160" i="20"/>
  <c r="G160" i="20"/>
  <c r="C161" i="20"/>
  <c r="D161" i="20"/>
  <c r="E161" i="20"/>
  <c r="F161" i="20"/>
  <c r="G161" i="20"/>
  <c r="C162" i="20"/>
  <c r="D162" i="20"/>
  <c r="E162" i="20"/>
  <c r="F162" i="20"/>
  <c r="G162" i="20"/>
  <c r="K162" i="20" s="1"/>
  <c r="C163" i="20"/>
  <c r="D163" i="20"/>
  <c r="E163" i="20"/>
  <c r="F163" i="20"/>
  <c r="G163" i="20"/>
  <c r="C164" i="20"/>
  <c r="D164" i="20"/>
  <c r="E164" i="20"/>
  <c r="F164" i="20"/>
  <c r="G164" i="20"/>
  <c r="C165" i="20"/>
  <c r="D165" i="20"/>
  <c r="E165" i="20"/>
  <c r="F165" i="20"/>
  <c r="G165" i="20"/>
  <c r="C166" i="20"/>
  <c r="D166" i="20"/>
  <c r="E166" i="20"/>
  <c r="F166" i="20"/>
  <c r="G166" i="20"/>
  <c r="K166" i="20" s="1"/>
  <c r="C167" i="20"/>
  <c r="D167" i="20"/>
  <c r="E167" i="20"/>
  <c r="F167" i="20"/>
  <c r="G167" i="20"/>
  <c r="C168" i="20"/>
  <c r="D168" i="20"/>
  <c r="E168" i="20"/>
  <c r="F168" i="20"/>
  <c r="G168" i="20"/>
  <c r="C169" i="20"/>
  <c r="D169" i="20"/>
  <c r="E169" i="20"/>
  <c r="F169" i="20"/>
  <c r="G169" i="20"/>
  <c r="C170" i="20"/>
  <c r="D170" i="20"/>
  <c r="E170" i="20"/>
  <c r="F170" i="20"/>
  <c r="G170" i="20"/>
  <c r="C171" i="20"/>
  <c r="D171" i="20"/>
  <c r="E171" i="20"/>
  <c r="F171" i="20"/>
  <c r="G171" i="20"/>
  <c r="C172" i="20"/>
  <c r="I172" i="20" s="1"/>
  <c r="D172" i="20"/>
  <c r="E172" i="20"/>
  <c r="F172" i="20"/>
  <c r="G172" i="20"/>
  <c r="C173" i="20"/>
  <c r="D173" i="20"/>
  <c r="E173" i="20"/>
  <c r="F173" i="20"/>
  <c r="G173" i="20"/>
  <c r="C174" i="20"/>
  <c r="D174" i="20"/>
  <c r="E174" i="20"/>
  <c r="F174" i="20"/>
  <c r="G174" i="20"/>
  <c r="D151" i="20"/>
  <c r="E151" i="20"/>
  <c r="F151" i="20"/>
  <c r="G151" i="20"/>
  <c r="C151" i="20"/>
  <c r="C109" i="20"/>
  <c r="D109" i="20"/>
  <c r="E109" i="20"/>
  <c r="F109" i="20"/>
  <c r="G109" i="20"/>
  <c r="C110" i="20"/>
  <c r="D110" i="20"/>
  <c r="E110" i="20"/>
  <c r="F110" i="20"/>
  <c r="G110" i="20"/>
  <c r="C111" i="20"/>
  <c r="D111" i="20"/>
  <c r="E111" i="20"/>
  <c r="F111" i="20"/>
  <c r="G111" i="20"/>
  <c r="C112" i="20"/>
  <c r="D112" i="20"/>
  <c r="E112" i="20"/>
  <c r="F112" i="20"/>
  <c r="G112" i="20"/>
  <c r="C113" i="20"/>
  <c r="D113" i="20"/>
  <c r="E113" i="20"/>
  <c r="F113" i="20"/>
  <c r="G113" i="20"/>
  <c r="C114" i="20"/>
  <c r="D114" i="20"/>
  <c r="E114" i="20"/>
  <c r="F114" i="20"/>
  <c r="G114" i="20"/>
  <c r="C115" i="20"/>
  <c r="D115" i="20"/>
  <c r="E115" i="20"/>
  <c r="F115" i="20"/>
  <c r="G115" i="20"/>
  <c r="C116" i="20"/>
  <c r="D116" i="20"/>
  <c r="E116" i="20"/>
  <c r="F116" i="20"/>
  <c r="G116" i="20"/>
  <c r="C117" i="20"/>
  <c r="D117" i="20"/>
  <c r="E117" i="20"/>
  <c r="F117" i="20"/>
  <c r="G117" i="20"/>
  <c r="C118" i="20"/>
  <c r="H118" i="20" s="1"/>
  <c r="D118" i="20"/>
  <c r="E118" i="20"/>
  <c r="F118" i="20"/>
  <c r="G118" i="20"/>
  <c r="C119" i="20"/>
  <c r="D119" i="20"/>
  <c r="E119" i="20"/>
  <c r="F119" i="20"/>
  <c r="G119" i="20"/>
  <c r="C120" i="20"/>
  <c r="D120" i="20"/>
  <c r="E120" i="20"/>
  <c r="F120" i="20"/>
  <c r="G120" i="20"/>
  <c r="C121" i="20"/>
  <c r="D121" i="20"/>
  <c r="E121" i="20"/>
  <c r="F121" i="20"/>
  <c r="G121" i="20"/>
  <c r="C122" i="20"/>
  <c r="D122" i="20"/>
  <c r="E122" i="20"/>
  <c r="F122" i="20"/>
  <c r="G122" i="20"/>
  <c r="C123" i="20"/>
  <c r="D123" i="20"/>
  <c r="E123" i="20"/>
  <c r="F123" i="20"/>
  <c r="G123" i="20"/>
  <c r="C124" i="20"/>
  <c r="D124" i="20"/>
  <c r="E124" i="20"/>
  <c r="F124" i="20"/>
  <c r="G124" i="20"/>
  <c r="C125" i="20"/>
  <c r="D125" i="20"/>
  <c r="E125" i="20"/>
  <c r="F125" i="20"/>
  <c r="G125" i="20"/>
  <c r="C126" i="20"/>
  <c r="D126" i="20"/>
  <c r="E126" i="20"/>
  <c r="F126" i="20"/>
  <c r="G126" i="20"/>
  <c r="C127" i="20"/>
  <c r="D127" i="20"/>
  <c r="E127" i="20"/>
  <c r="F127" i="20"/>
  <c r="G127" i="20"/>
  <c r="C128" i="20"/>
  <c r="D128" i="20"/>
  <c r="E128" i="20"/>
  <c r="F128" i="20"/>
  <c r="G128" i="20"/>
  <c r="C129" i="20"/>
  <c r="D129" i="20"/>
  <c r="E129" i="20"/>
  <c r="F129" i="20"/>
  <c r="G129" i="20"/>
  <c r="C130" i="20"/>
  <c r="D130" i="20"/>
  <c r="E130" i="20"/>
  <c r="F130" i="20"/>
  <c r="G130" i="20"/>
  <c r="C131" i="20"/>
  <c r="D131" i="20"/>
  <c r="E131" i="20"/>
  <c r="F131" i="20"/>
  <c r="G131" i="20"/>
  <c r="C132" i="20"/>
  <c r="D132" i="20"/>
  <c r="E132" i="20"/>
  <c r="F132" i="20"/>
  <c r="G132" i="20"/>
  <c r="C133" i="20"/>
  <c r="D133" i="20"/>
  <c r="E133" i="20"/>
  <c r="F133" i="20"/>
  <c r="G133" i="20"/>
  <c r="C134" i="20"/>
  <c r="D134" i="20"/>
  <c r="E134" i="20"/>
  <c r="F134" i="20"/>
  <c r="G134" i="20"/>
  <c r="C135" i="20"/>
  <c r="D135" i="20"/>
  <c r="E135" i="20"/>
  <c r="F135" i="20"/>
  <c r="G135" i="20"/>
  <c r="C136" i="20"/>
  <c r="J136" i="20" s="1"/>
  <c r="D136" i="20"/>
  <c r="E136" i="20"/>
  <c r="F136" i="20"/>
  <c r="G136" i="20"/>
  <c r="C137" i="20"/>
  <c r="D137" i="20"/>
  <c r="E137" i="20"/>
  <c r="F137" i="20"/>
  <c r="G137" i="20"/>
  <c r="C138" i="20"/>
  <c r="D138" i="20"/>
  <c r="E138" i="20"/>
  <c r="F138" i="20"/>
  <c r="G138" i="20"/>
  <c r="C139" i="20"/>
  <c r="D139" i="20"/>
  <c r="E139" i="20"/>
  <c r="F139" i="20"/>
  <c r="G139" i="20"/>
  <c r="C140" i="20"/>
  <c r="D140" i="20"/>
  <c r="E140" i="20"/>
  <c r="F140" i="20"/>
  <c r="G140" i="20"/>
  <c r="C141" i="20"/>
  <c r="D141" i="20"/>
  <c r="E141" i="20"/>
  <c r="F141" i="20"/>
  <c r="G141" i="20"/>
  <c r="C142" i="20"/>
  <c r="D142" i="20"/>
  <c r="E142" i="20"/>
  <c r="F142" i="20"/>
  <c r="G142" i="20"/>
  <c r="C143" i="20"/>
  <c r="D143" i="20"/>
  <c r="E143" i="20"/>
  <c r="F143" i="20"/>
  <c r="G143" i="20"/>
  <c r="C144" i="20"/>
  <c r="D144" i="20"/>
  <c r="E144" i="20"/>
  <c r="F144" i="20"/>
  <c r="G144" i="20"/>
  <c r="C145" i="20"/>
  <c r="D145" i="20"/>
  <c r="E145" i="20"/>
  <c r="F145" i="20"/>
  <c r="G145" i="20"/>
  <c r="C146" i="20"/>
  <c r="D146" i="20"/>
  <c r="E146" i="20"/>
  <c r="F146" i="20"/>
  <c r="G146" i="20"/>
  <c r="C147" i="20"/>
  <c r="D147" i="20"/>
  <c r="E147" i="20"/>
  <c r="F147" i="20"/>
  <c r="G147" i="20"/>
  <c r="D108" i="20"/>
  <c r="E108" i="20"/>
  <c r="F108" i="20"/>
  <c r="G108" i="20"/>
  <c r="C108" i="20"/>
  <c r="C76" i="20"/>
  <c r="D76" i="20"/>
  <c r="E76" i="20"/>
  <c r="F76" i="20"/>
  <c r="G76" i="20"/>
  <c r="C77" i="20"/>
  <c r="D77" i="20"/>
  <c r="E77" i="20"/>
  <c r="F77" i="20"/>
  <c r="G77" i="20"/>
  <c r="C78" i="20"/>
  <c r="D78" i="20"/>
  <c r="E78" i="20"/>
  <c r="F78" i="20"/>
  <c r="G78" i="20"/>
  <c r="C79" i="20"/>
  <c r="D79" i="20"/>
  <c r="E79" i="20"/>
  <c r="F79" i="20"/>
  <c r="G79" i="20"/>
  <c r="C80" i="20"/>
  <c r="D80" i="20"/>
  <c r="E80" i="20"/>
  <c r="F80" i="20"/>
  <c r="G80" i="20"/>
  <c r="C81" i="20"/>
  <c r="H81" i="20" s="1"/>
  <c r="D81" i="20"/>
  <c r="E81" i="20"/>
  <c r="F81" i="20"/>
  <c r="G81" i="20"/>
  <c r="K81" i="20" s="1"/>
  <c r="C82" i="20"/>
  <c r="D82" i="20"/>
  <c r="E82" i="20"/>
  <c r="F82" i="20"/>
  <c r="G82" i="20"/>
  <c r="C83" i="20"/>
  <c r="D83" i="20"/>
  <c r="E83" i="20"/>
  <c r="F83" i="20"/>
  <c r="G83" i="20"/>
  <c r="C84" i="20"/>
  <c r="D84" i="20"/>
  <c r="E84" i="20"/>
  <c r="F84" i="20"/>
  <c r="G84" i="20"/>
  <c r="C85" i="20"/>
  <c r="H85" i="20" s="1"/>
  <c r="D85" i="20"/>
  <c r="E85" i="20"/>
  <c r="F85" i="20"/>
  <c r="G85" i="20"/>
  <c r="C86" i="20"/>
  <c r="D86" i="20"/>
  <c r="E86" i="20"/>
  <c r="F86" i="20"/>
  <c r="G86" i="20"/>
  <c r="K86" i="20" s="1"/>
  <c r="C87" i="20"/>
  <c r="D87" i="20"/>
  <c r="E87" i="20"/>
  <c r="F87" i="20"/>
  <c r="G87" i="20"/>
  <c r="C88" i="20"/>
  <c r="D88" i="20"/>
  <c r="H88" i="20" s="1"/>
  <c r="E88" i="20"/>
  <c r="F88" i="20"/>
  <c r="G88" i="20"/>
  <c r="C89" i="20"/>
  <c r="D89" i="20"/>
  <c r="E89" i="20"/>
  <c r="F89" i="20"/>
  <c r="G89" i="20"/>
  <c r="C90" i="20"/>
  <c r="D90" i="20"/>
  <c r="E90" i="20"/>
  <c r="F90" i="20"/>
  <c r="G90" i="20"/>
  <c r="C91" i="20"/>
  <c r="D91" i="20"/>
  <c r="E91" i="20"/>
  <c r="F91" i="20"/>
  <c r="G91" i="20"/>
  <c r="C92" i="20"/>
  <c r="D92" i="20"/>
  <c r="E92" i="20"/>
  <c r="F92" i="20"/>
  <c r="G92" i="20"/>
  <c r="C93" i="20"/>
  <c r="D93" i="20"/>
  <c r="E93" i="20"/>
  <c r="F93" i="20"/>
  <c r="G93" i="20"/>
  <c r="C94" i="20"/>
  <c r="D94" i="20"/>
  <c r="E94" i="20"/>
  <c r="F94" i="20"/>
  <c r="G94" i="20"/>
  <c r="K94" i="20" s="1"/>
  <c r="C95" i="20"/>
  <c r="D95" i="20"/>
  <c r="E95" i="20"/>
  <c r="F95" i="20"/>
  <c r="G95" i="20"/>
  <c r="C96" i="20"/>
  <c r="D96" i="20"/>
  <c r="E96" i="20"/>
  <c r="F96" i="20"/>
  <c r="G96" i="20"/>
  <c r="C97" i="20"/>
  <c r="D97" i="20"/>
  <c r="E97" i="20"/>
  <c r="F97" i="20"/>
  <c r="G97" i="20"/>
  <c r="C98" i="20"/>
  <c r="D98" i="20"/>
  <c r="E98" i="20"/>
  <c r="F98" i="20"/>
  <c r="G98" i="20"/>
  <c r="C99" i="20"/>
  <c r="D99" i="20"/>
  <c r="E99" i="20"/>
  <c r="F99" i="20"/>
  <c r="G99" i="20"/>
  <c r="C100" i="20"/>
  <c r="D100" i="20"/>
  <c r="E100" i="20"/>
  <c r="F100" i="20"/>
  <c r="G100" i="20"/>
  <c r="C101" i="20"/>
  <c r="D101" i="20"/>
  <c r="E101" i="20"/>
  <c r="F101" i="20"/>
  <c r="G101" i="20"/>
  <c r="K101" i="20" s="1"/>
  <c r="C102" i="20"/>
  <c r="D102" i="20"/>
  <c r="E102" i="20"/>
  <c r="F102" i="20"/>
  <c r="G102" i="20"/>
  <c r="C103" i="20"/>
  <c r="D103" i="20"/>
  <c r="E103" i="20"/>
  <c r="F103" i="20"/>
  <c r="G103" i="20"/>
  <c r="C104" i="20"/>
  <c r="D104" i="20"/>
  <c r="E104" i="20"/>
  <c r="F104" i="20"/>
  <c r="G104" i="20"/>
  <c r="D75" i="20"/>
  <c r="E75" i="20"/>
  <c r="F75" i="20"/>
  <c r="G75" i="20"/>
  <c r="C75" i="20"/>
  <c r="C67" i="20"/>
  <c r="D67" i="20"/>
  <c r="E67" i="20"/>
  <c r="F67" i="20"/>
  <c r="G67" i="20"/>
  <c r="C68" i="20"/>
  <c r="D68" i="20"/>
  <c r="H68" i="20" s="1"/>
  <c r="E68" i="20"/>
  <c r="F68" i="20"/>
  <c r="G68" i="20"/>
  <c r="D66" i="20"/>
  <c r="E66" i="20"/>
  <c r="F66" i="20"/>
  <c r="G66" i="20"/>
  <c r="C66" i="20"/>
  <c r="C45" i="20"/>
  <c r="D45" i="20"/>
  <c r="E45" i="20"/>
  <c r="F45" i="20"/>
  <c r="G45" i="20"/>
  <c r="C46" i="20"/>
  <c r="D46" i="20"/>
  <c r="E46" i="20"/>
  <c r="F46" i="20"/>
  <c r="G46" i="20"/>
  <c r="C47" i="20"/>
  <c r="D47" i="20"/>
  <c r="E47" i="20"/>
  <c r="F47" i="20"/>
  <c r="G47" i="20"/>
  <c r="C48" i="20"/>
  <c r="D48" i="20"/>
  <c r="E48" i="20"/>
  <c r="F48" i="20"/>
  <c r="G48" i="20"/>
  <c r="C49" i="20"/>
  <c r="H49" i="20" s="1"/>
  <c r="D49" i="20"/>
  <c r="E49" i="20"/>
  <c r="F49" i="20"/>
  <c r="G49" i="20"/>
  <c r="C50" i="20"/>
  <c r="D50" i="20"/>
  <c r="E50" i="20"/>
  <c r="F50" i="20"/>
  <c r="G50" i="20"/>
  <c r="C51" i="20"/>
  <c r="D51" i="20"/>
  <c r="E51" i="20"/>
  <c r="F51" i="20"/>
  <c r="G51" i="20"/>
  <c r="C52" i="20"/>
  <c r="D52" i="20"/>
  <c r="E52" i="20"/>
  <c r="F52" i="20"/>
  <c r="G52" i="20"/>
  <c r="C53" i="20"/>
  <c r="D53" i="20"/>
  <c r="E53" i="20"/>
  <c r="F53" i="20"/>
  <c r="G53" i="20"/>
  <c r="C54" i="20"/>
  <c r="D54" i="20"/>
  <c r="E54" i="20"/>
  <c r="F54" i="20"/>
  <c r="G54" i="20"/>
  <c r="C55" i="20"/>
  <c r="D55" i="20"/>
  <c r="E55" i="20"/>
  <c r="F55" i="20"/>
  <c r="G55" i="20"/>
  <c r="C56" i="20"/>
  <c r="D56" i="20"/>
  <c r="E56" i="20"/>
  <c r="F56" i="20"/>
  <c r="G56" i="20"/>
  <c r="C57" i="20"/>
  <c r="D57" i="20"/>
  <c r="E57" i="20"/>
  <c r="F57" i="20"/>
  <c r="G57" i="20"/>
  <c r="C58" i="20"/>
  <c r="D58" i="20"/>
  <c r="E58" i="20"/>
  <c r="F58" i="20"/>
  <c r="G58" i="20"/>
  <c r="C59" i="20"/>
  <c r="D59" i="20"/>
  <c r="E59" i="20"/>
  <c r="F59" i="20"/>
  <c r="G59" i="20"/>
  <c r="C60" i="20"/>
  <c r="D60" i="20"/>
  <c r="E60" i="20"/>
  <c r="F60" i="20"/>
  <c r="G60" i="20"/>
  <c r="C61" i="20"/>
  <c r="H61" i="20" s="1"/>
  <c r="D61" i="20"/>
  <c r="E61" i="20"/>
  <c r="F61" i="20"/>
  <c r="G61" i="20"/>
  <c r="C62" i="20"/>
  <c r="D62" i="20"/>
  <c r="E62" i="20"/>
  <c r="F62" i="20"/>
  <c r="G62" i="20"/>
  <c r="D44" i="20"/>
  <c r="E44" i="20"/>
  <c r="F44" i="20"/>
  <c r="G44" i="20"/>
  <c r="C44" i="20"/>
  <c r="C28" i="20"/>
  <c r="D28" i="20"/>
  <c r="E28" i="20"/>
  <c r="F28" i="20"/>
  <c r="G28" i="20"/>
  <c r="C29" i="20"/>
  <c r="H29" i="20" s="1"/>
  <c r="D29" i="20"/>
  <c r="E29" i="20"/>
  <c r="F29" i="20"/>
  <c r="G29" i="20"/>
  <c r="C30" i="20"/>
  <c r="D30" i="20"/>
  <c r="E30" i="20"/>
  <c r="F30" i="20"/>
  <c r="G30" i="20"/>
  <c r="C31" i="20"/>
  <c r="D31" i="20"/>
  <c r="E31" i="20"/>
  <c r="F31" i="20"/>
  <c r="G31" i="20"/>
  <c r="C32" i="20"/>
  <c r="D32" i="20"/>
  <c r="E32" i="20"/>
  <c r="F32" i="20"/>
  <c r="G32" i="20"/>
  <c r="C33" i="20"/>
  <c r="H33" i="20" s="1"/>
  <c r="D33" i="20"/>
  <c r="E33" i="20"/>
  <c r="F33" i="20"/>
  <c r="G33" i="20"/>
  <c r="C34" i="20"/>
  <c r="D34" i="20"/>
  <c r="H34" i="20" s="1"/>
  <c r="E34" i="20"/>
  <c r="F34" i="20"/>
  <c r="G34" i="20"/>
  <c r="C35" i="20"/>
  <c r="D35" i="20"/>
  <c r="E35" i="20"/>
  <c r="F35" i="20"/>
  <c r="G35" i="20"/>
  <c r="C36" i="20"/>
  <c r="D36" i="20"/>
  <c r="E36" i="20"/>
  <c r="F36" i="20"/>
  <c r="G36" i="20"/>
  <c r="C37" i="20"/>
  <c r="H37" i="20" s="1"/>
  <c r="D37" i="20"/>
  <c r="E37" i="20"/>
  <c r="F37" i="20"/>
  <c r="G37" i="20"/>
  <c r="D27" i="20"/>
  <c r="E27" i="20"/>
  <c r="F27" i="20"/>
  <c r="G27" i="20"/>
  <c r="C27" i="20"/>
  <c r="K224" i="20"/>
  <c r="J224" i="20"/>
  <c r="I224" i="20"/>
  <c r="H224" i="20"/>
  <c r="G224" i="20"/>
  <c r="F224" i="20"/>
  <c r="E224" i="20"/>
  <c r="D224" i="20"/>
  <c r="C224" i="20"/>
  <c r="K223" i="20"/>
  <c r="J223" i="20"/>
  <c r="I223" i="20"/>
  <c r="H223" i="20"/>
  <c r="G223" i="20"/>
  <c r="F223" i="20"/>
  <c r="E223" i="20"/>
  <c r="D223" i="20"/>
  <c r="C223" i="20"/>
  <c r="I216" i="20"/>
  <c r="I212" i="20"/>
  <c r="J187" i="20"/>
  <c r="H186" i="20"/>
  <c r="H181" i="20"/>
  <c r="G180" i="20"/>
  <c r="F180" i="20"/>
  <c r="E180" i="20"/>
  <c r="D180" i="20"/>
  <c r="C180" i="20"/>
  <c r="G179" i="20"/>
  <c r="F179" i="20"/>
  <c r="E179" i="20"/>
  <c r="D179" i="20"/>
  <c r="C179" i="20"/>
  <c r="G178" i="20"/>
  <c r="F178" i="20"/>
  <c r="E178" i="20"/>
  <c r="D178" i="20"/>
  <c r="C178" i="20"/>
  <c r="G177" i="20"/>
  <c r="F177" i="20"/>
  <c r="E177" i="20"/>
  <c r="D177" i="20"/>
  <c r="C177" i="20"/>
  <c r="G176" i="20"/>
  <c r="F176" i="20"/>
  <c r="E176" i="20"/>
  <c r="D176" i="20"/>
  <c r="C176" i="20"/>
  <c r="G175" i="20"/>
  <c r="F175" i="20"/>
  <c r="E175" i="20"/>
  <c r="D175" i="20"/>
  <c r="C175" i="20"/>
  <c r="G150" i="20"/>
  <c r="F150" i="20"/>
  <c r="E150" i="20"/>
  <c r="D150" i="20"/>
  <c r="C150" i="20"/>
  <c r="G149" i="20"/>
  <c r="F149" i="20"/>
  <c r="E149" i="20"/>
  <c r="D149" i="20"/>
  <c r="C149" i="20"/>
  <c r="G148" i="20"/>
  <c r="F148" i="20"/>
  <c r="E148" i="20"/>
  <c r="D148" i="20"/>
  <c r="C148" i="20"/>
  <c r="K123" i="20"/>
  <c r="G107" i="20"/>
  <c r="F107" i="20"/>
  <c r="E107" i="20"/>
  <c r="D107" i="20"/>
  <c r="C107" i="20"/>
  <c r="G106" i="20"/>
  <c r="F106" i="20"/>
  <c r="E106" i="20"/>
  <c r="D106" i="20"/>
  <c r="C106" i="20"/>
  <c r="G105" i="20"/>
  <c r="F105" i="20"/>
  <c r="E105" i="20"/>
  <c r="D105" i="20"/>
  <c r="C105" i="20"/>
  <c r="G74" i="20"/>
  <c r="F74" i="20"/>
  <c r="E74" i="20"/>
  <c r="D74" i="20"/>
  <c r="C74" i="20"/>
  <c r="G73" i="20"/>
  <c r="F73" i="20"/>
  <c r="E73" i="20"/>
  <c r="D73" i="20"/>
  <c r="C73" i="20"/>
  <c r="G72" i="20"/>
  <c r="F72" i="20"/>
  <c r="E72" i="20"/>
  <c r="D72" i="20"/>
  <c r="C72" i="20"/>
  <c r="G71" i="20"/>
  <c r="F71" i="20"/>
  <c r="E71" i="20"/>
  <c r="D71" i="20"/>
  <c r="C71" i="20"/>
  <c r="G70" i="20"/>
  <c r="F70" i="20"/>
  <c r="E70" i="20"/>
  <c r="D70" i="20"/>
  <c r="C70" i="20"/>
  <c r="G69" i="20"/>
  <c r="F69" i="20"/>
  <c r="E69" i="20"/>
  <c r="D69" i="20"/>
  <c r="C69" i="20"/>
  <c r="G65" i="20"/>
  <c r="F65" i="20"/>
  <c r="E65" i="20"/>
  <c r="D65" i="20"/>
  <c r="C65" i="20"/>
  <c r="G64" i="20"/>
  <c r="F64" i="20"/>
  <c r="E64" i="20"/>
  <c r="D64" i="20"/>
  <c r="C64" i="20"/>
  <c r="G63" i="20"/>
  <c r="F63" i="20"/>
  <c r="E63" i="20"/>
  <c r="D63" i="20"/>
  <c r="C63" i="20"/>
  <c r="K59" i="20"/>
  <c r="G43" i="20"/>
  <c r="F43" i="20"/>
  <c r="E43" i="20"/>
  <c r="D43" i="20"/>
  <c r="C43" i="20"/>
  <c r="G42" i="20"/>
  <c r="F42" i="20"/>
  <c r="E42" i="20"/>
  <c r="D42" i="20"/>
  <c r="C42" i="20"/>
  <c r="G41" i="20"/>
  <c r="F41" i="20"/>
  <c r="E41" i="20"/>
  <c r="D41" i="20"/>
  <c r="C41" i="20"/>
  <c r="G40" i="20"/>
  <c r="F40" i="20"/>
  <c r="E40" i="20"/>
  <c r="D40" i="20"/>
  <c r="C40" i="20"/>
  <c r="G39" i="20"/>
  <c r="F39" i="20"/>
  <c r="E39" i="20"/>
  <c r="D39" i="20"/>
  <c r="C39" i="20"/>
  <c r="G38" i="20"/>
  <c r="F38" i="20"/>
  <c r="E38" i="20"/>
  <c r="D38" i="20"/>
  <c r="C38" i="20"/>
  <c r="G26" i="20"/>
  <c r="F26" i="20"/>
  <c r="E26" i="20"/>
  <c r="D26" i="20"/>
  <c r="C26" i="20"/>
  <c r="G25" i="20"/>
  <c r="F25" i="20"/>
  <c r="E25" i="20"/>
  <c r="D25" i="20"/>
  <c r="C25" i="20"/>
  <c r="G24" i="20"/>
  <c r="F24" i="20"/>
  <c r="E24" i="20"/>
  <c r="D24" i="20"/>
  <c r="C24" i="20"/>
  <c r="G23" i="20"/>
  <c r="F23" i="20"/>
  <c r="E23" i="20"/>
  <c r="D23" i="20"/>
  <c r="C2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3" i="20"/>
  <c r="F3" i="20"/>
  <c r="G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H111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3" i="20"/>
  <c r="K54" i="20"/>
  <c r="H58" i="20"/>
  <c r="K154" i="20"/>
  <c r="K174" i="20"/>
  <c r="J192" i="20"/>
  <c r="K202" i="2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10" i="10"/>
  <c r="G14" i="10"/>
  <c r="G15" i="10"/>
  <c r="G16" i="10"/>
  <c r="G19" i="10" s="1"/>
  <c r="G17" i="10"/>
  <c r="G20" i="10" s="1"/>
  <c r="G18" i="10"/>
  <c r="G21" i="10"/>
  <c r="G1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10" i="10"/>
  <c r="J180" i="20"/>
  <c r="H150" i="20"/>
  <c r="K147" i="20"/>
  <c r="I107" i="20"/>
  <c r="H74" i="20"/>
  <c r="H65" i="20"/>
  <c r="J26" i="20"/>
  <c r="K182" i="20"/>
  <c r="K179" i="20"/>
  <c r="J179" i="20"/>
  <c r="I179" i="20"/>
  <c r="H179" i="20"/>
  <c r="K178" i="20"/>
  <c r="J178" i="20"/>
  <c r="I178" i="20"/>
  <c r="H178" i="20"/>
  <c r="K177" i="20"/>
  <c r="J177" i="20"/>
  <c r="I177" i="20"/>
  <c r="H177" i="20"/>
  <c r="K176" i="20"/>
  <c r="J176" i="20"/>
  <c r="I176" i="20"/>
  <c r="H176" i="20"/>
  <c r="K175" i="20"/>
  <c r="J175" i="20"/>
  <c r="I175" i="20"/>
  <c r="H175" i="20"/>
  <c r="K150" i="20"/>
  <c r="J150" i="20"/>
  <c r="I150" i="20"/>
  <c r="K149" i="20"/>
  <c r="J149" i="20"/>
  <c r="I149" i="20"/>
  <c r="H149" i="20"/>
  <c r="K148" i="20"/>
  <c r="J148" i="20"/>
  <c r="I148" i="20"/>
  <c r="H148" i="20"/>
  <c r="K107" i="20"/>
  <c r="J107" i="20"/>
  <c r="H107" i="20"/>
  <c r="K106" i="20"/>
  <c r="J106" i="20"/>
  <c r="I106" i="20"/>
  <c r="H106" i="20"/>
  <c r="K105" i="20"/>
  <c r="J105" i="20"/>
  <c r="I105" i="20"/>
  <c r="H105" i="20"/>
  <c r="K102" i="20"/>
  <c r="K78" i="20"/>
  <c r="K74" i="20"/>
  <c r="J74" i="20"/>
  <c r="I74" i="20"/>
  <c r="K73" i="20"/>
  <c r="J73" i="20"/>
  <c r="I73" i="20"/>
  <c r="H73" i="20"/>
  <c r="K72" i="20"/>
  <c r="J72" i="20"/>
  <c r="I72" i="20"/>
  <c r="H72" i="20"/>
  <c r="K71" i="20"/>
  <c r="J71" i="20"/>
  <c r="I71" i="20"/>
  <c r="H71" i="20"/>
  <c r="K70" i="20"/>
  <c r="J70" i="20"/>
  <c r="I70" i="20"/>
  <c r="H70" i="20"/>
  <c r="K69" i="20"/>
  <c r="J69" i="20"/>
  <c r="I69" i="20"/>
  <c r="H69" i="20"/>
  <c r="K65" i="20"/>
  <c r="J65" i="20"/>
  <c r="I65" i="20"/>
  <c r="K64" i="20"/>
  <c r="J64" i="20"/>
  <c r="I64" i="20"/>
  <c r="H64" i="20"/>
  <c r="K63" i="20"/>
  <c r="J63" i="20"/>
  <c r="I63" i="20"/>
  <c r="H63" i="20"/>
  <c r="K58" i="20"/>
  <c r="K43" i="20"/>
  <c r="J43" i="20"/>
  <c r="I43" i="20"/>
  <c r="H43" i="20"/>
  <c r="K42" i="20"/>
  <c r="J42" i="20"/>
  <c r="I42" i="20"/>
  <c r="H42" i="20"/>
  <c r="K41" i="20"/>
  <c r="J41" i="20"/>
  <c r="I41" i="20"/>
  <c r="H41" i="20"/>
  <c r="K40" i="20"/>
  <c r="J40" i="20"/>
  <c r="I40" i="20"/>
  <c r="H40" i="20"/>
  <c r="K39" i="20"/>
  <c r="J39" i="20"/>
  <c r="I39" i="20"/>
  <c r="H39" i="20"/>
  <c r="K38" i="20"/>
  <c r="J38" i="20"/>
  <c r="I38" i="20"/>
  <c r="H38" i="20"/>
  <c r="K26" i="20"/>
  <c r="I26" i="20"/>
  <c r="H26" i="20"/>
  <c r="K25" i="20"/>
  <c r="J25" i="20"/>
  <c r="I25" i="20"/>
  <c r="H25" i="20"/>
  <c r="K24" i="20"/>
  <c r="J24" i="20"/>
  <c r="I24" i="20"/>
  <c r="H24" i="20"/>
  <c r="K23" i="20"/>
  <c r="J23" i="20"/>
  <c r="I23" i="20"/>
  <c r="H23" i="20"/>
  <c r="K2" i="20"/>
  <c r="J2" i="20"/>
  <c r="I2" i="20"/>
  <c r="H2" i="20"/>
  <c r="R236" i="22" l="1"/>
  <c r="R237" i="22"/>
  <c r="R232" i="22"/>
  <c r="R233" i="22"/>
  <c r="R234" i="22"/>
  <c r="R231" i="22"/>
  <c r="R235" i="22"/>
  <c r="R230" i="22"/>
  <c r="S230" i="22"/>
  <c r="S231" i="22"/>
  <c r="S232" i="22"/>
  <c r="S233" i="22"/>
  <c r="S234" i="22"/>
  <c r="S235" i="22"/>
  <c r="S236" i="22"/>
  <c r="S237" i="22"/>
  <c r="T230" i="22"/>
  <c r="T231" i="22"/>
  <c r="T232" i="22"/>
  <c r="T233" i="22"/>
  <c r="T234" i="22"/>
  <c r="T235" i="22"/>
  <c r="T236" i="22"/>
  <c r="T237" i="22"/>
  <c r="U230" i="22"/>
  <c r="U231" i="22"/>
  <c r="U232" i="22"/>
  <c r="U233" i="22"/>
  <c r="U234" i="22"/>
  <c r="U235" i="22"/>
  <c r="U236" i="22"/>
  <c r="U237" i="22"/>
  <c r="H93" i="20"/>
  <c r="H179" i="22"/>
  <c r="J175" i="22"/>
  <c r="H105" i="22"/>
  <c r="H73" i="22"/>
  <c r="H38" i="22"/>
  <c r="K23" i="22"/>
  <c r="I23" i="22"/>
  <c r="K127" i="22"/>
  <c r="J67" i="22"/>
  <c r="H75" i="22"/>
  <c r="H79" i="22"/>
  <c r="H83" i="22"/>
  <c r="H87" i="22"/>
  <c r="H91" i="22"/>
  <c r="H95" i="22"/>
  <c r="H99" i="22"/>
  <c r="H103" i="22"/>
  <c r="K123" i="22"/>
  <c r="H127" i="22"/>
  <c r="I83" i="22"/>
  <c r="I95" i="22"/>
  <c r="K119" i="22"/>
  <c r="K135" i="22"/>
  <c r="K139" i="22"/>
  <c r="K143" i="22"/>
  <c r="I75" i="22"/>
  <c r="I79" i="22"/>
  <c r="I87" i="22"/>
  <c r="I91" i="22"/>
  <c r="I99" i="22"/>
  <c r="I103" i="22"/>
  <c r="I47" i="22"/>
  <c r="I51" i="22"/>
  <c r="I55" i="22"/>
  <c r="I59" i="22"/>
  <c r="H67" i="22"/>
  <c r="J75" i="22"/>
  <c r="J79" i="22"/>
  <c r="J83" i="22"/>
  <c r="J87" i="22"/>
  <c r="J91" i="22"/>
  <c r="J95" i="22"/>
  <c r="J99" i="22"/>
  <c r="J103" i="22"/>
  <c r="H119" i="22"/>
  <c r="K131" i="22"/>
  <c r="H135" i="22"/>
  <c r="H139" i="22"/>
  <c r="H143" i="22"/>
  <c r="K109" i="22"/>
  <c r="I119" i="22"/>
  <c r="I123" i="22"/>
  <c r="I127" i="22"/>
  <c r="I131" i="22"/>
  <c r="K136" i="22"/>
  <c r="K138" i="22"/>
  <c r="K140" i="22"/>
  <c r="K142" i="22"/>
  <c r="K144" i="22"/>
  <c r="K151" i="22"/>
  <c r="K155" i="22"/>
  <c r="K159" i="22"/>
  <c r="K163" i="22"/>
  <c r="K167" i="22"/>
  <c r="K171" i="22"/>
  <c r="H112" i="22"/>
  <c r="H116" i="22"/>
  <c r="J119" i="22"/>
  <c r="J123" i="22"/>
  <c r="J127" i="22"/>
  <c r="J131" i="22"/>
  <c r="J135" i="22"/>
  <c r="H136" i="22"/>
  <c r="J139" i="22"/>
  <c r="J143" i="22"/>
  <c r="K183" i="22"/>
  <c r="K187" i="22"/>
  <c r="K191" i="22"/>
  <c r="K195" i="22"/>
  <c r="K199" i="22"/>
  <c r="K203" i="22"/>
  <c r="K207" i="22"/>
  <c r="K211" i="22"/>
  <c r="K215" i="22"/>
  <c r="K219" i="22"/>
  <c r="I135" i="22"/>
  <c r="I139" i="22"/>
  <c r="I143" i="22"/>
  <c r="I151" i="22"/>
  <c r="I155" i="22"/>
  <c r="I159" i="22"/>
  <c r="I163" i="22"/>
  <c r="I167" i="22"/>
  <c r="I171" i="22"/>
  <c r="I183" i="22"/>
  <c r="I187" i="22"/>
  <c r="I191" i="22"/>
  <c r="I195" i="22"/>
  <c r="I199" i="22"/>
  <c r="I203" i="22"/>
  <c r="I207" i="22"/>
  <c r="I211" i="22"/>
  <c r="I215" i="22"/>
  <c r="I219" i="22"/>
  <c r="J138" i="22"/>
  <c r="J142" i="22"/>
  <c r="J151" i="22"/>
  <c r="J155" i="22"/>
  <c r="J159" i="22"/>
  <c r="J163" i="22"/>
  <c r="J167" i="22"/>
  <c r="J171" i="22"/>
  <c r="J183" i="22"/>
  <c r="J187" i="22"/>
  <c r="J191" i="22"/>
  <c r="J195" i="22"/>
  <c r="J199" i="22"/>
  <c r="J203" i="22"/>
  <c r="J207" i="22"/>
  <c r="J211" i="22"/>
  <c r="J215" i="22"/>
  <c r="J219" i="22"/>
  <c r="J120" i="20"/>
  <c r="J128" i="20"/>
  <c r="H135" i="20"/>
  <c r="J144" i="20"/>
  <c r="H203" i="20"/>
  <c r="J204" i="20"/>
  <c r="H207" i="20"/>
  <c r="J208" i="20"/>
  <c r="H211" i="20"/>
  <c r="J212" i="20"/>
  <c r="H215" i="20"/>
  <c r="J216" i="20"/>
  <c r="H219" i="20"/>
  <c r="J220" i="20"/>
  <c r="I226" i="20"/>
  <c r="J30" i="20"/>
  <c r="J34" i="20"/>
  <c r="H77" i="20"/>
  <c r="K85" i="20"/>
  <c r="H89" i="20"/>
  <c r="K89" i="20"/>
  <c r="H97" i="20"/>
  <c r="K97" i="20"/>
  <c r="H101" i="20"/>
  <c r="K153" i="20"/>
  <c r="K157" i="20"/>
  <c r="K165" i="20"/>
  <c r="K173" i="20"/>
  <c r="J182" i="20"/>
  <c r="H185" i="20"/>
  <c r="J186" i="20"/>
  <c r="J190" i="20"/>
  <c r="H193" i="20"/>
  <c r="J198" i="20"/>
  <c r="J202" i="20"/>
  <c r="I203" i="20"/>
  <c r="K205" i="20"/>
  <c r="J206" i="20"/>
  <c r="I207" i="20"/>
  <c r="K209" i="20"/>
  <c r="J210" i="20"/>
  <c r="I211" i="20"/>
  <c r="J214" i="20"/>
  <c r="I215" i="20"/>
  <c r="K217" i="20"/>
  <c r="J218" i="20"/>
  <c r="I219" i="20"/>
  <c r="K221" i="20"/>
  <c r="J222" i="20"/>
  <c r="H3" i="20"/>
  <c r="K46" i="20"/>
  <c r="K50" i="20"/>
  <c r="K82" i="20"/>
  <c r="K90" i="20"/>
  <c r="K98" i="20"/>
  <c r="K170" i="20"/>
  <c r="J203" i="20"/>
  <c r="J207" i="20"/>
  <c r="J211" i="20"/>
  <c r="J215" i="20"/>
  <c r="J219" i="20"/>
  <c r="K213" i="20"/>
  <c r="H205" i="20"/>
  <c r="K206" i="20"/>
  <c r="H209" i="20"/>
  <c r="K210" i="20"/>
  <c r="H213" i="20"/>
  <c r="K214" i="20"/>
  <c r="H217" i="20"/>
  <c r="K218" i="20"/>
  <c r="H221" i="20"/>
  <c r="K222" i="20"/>
  <c r="K22" i="20"/>
  <c r="K18" i="20"/>
  <c r="K14" i="20"/>
  <c r="K10" i="20"/>
  <c r="H30" i="20"/>
  <c r="J31" i="20"/>
  <c r="J35" i="20"/>
  <c r="H46" i="20"/>
  <c r="J47" i="20"/>
  <c r="H50" i="20"/>
  <c r="J51" i="20"/>
  <c r="H54" i="20"/>
  <c r="J55" i="20"/>
  <c r="J59" i="20"/>
  <c r="H62" i="20"/>
  <c r="H110" i="20"/>
  <c r="H114" i="20"/>
  <c r="H122" i="20"/>
  <c r="H126" i="20"/>
  <c r="H130" i="20"/>
  <c r="H134" i="20"/>
  <c r="H138" i="20"/>
  <c r="H146" i="20"/>
  <c r="H190" i="20"/>
  <c r="H194" i="20"/>
  <c r="J199" i="20"/>
  <c r="K203" i="20"/>
  <c r="I205" i="20"/>
  <c r="H206" i="20"/>
  <c r="K207" i="20"/>
  <c r="I209" i="20"/>
  <c r="H210" i="20"/>
  <c r="K211" i="20"/>
  <c r="I213" i="20"/>
  <c r="H214" i="20"/>
  <c r="K215" i="20"/>
  <c r="I217" i="20"/>
  <c r="H218" i="20"/>
  <c r="K219" i="20"/>
  <c r="I221" i="20"/>
  <c r="H222" i="20"/>
  <c r="H22" i="20"/>
  <c r="J19" i="20"/>
  <c r="J7" i="20"/>
  <c r="H76" i="20"/>
  <c r="H80" i="20"/>
  <c r="H84" i="20"/>
  <c r="H92" i="20"/>
  <c r="H96" i="20"/>
  <c r="H100" i="20"/>
  <c r="H104" i="20"/>
  <c r="J108" i="20"/>
  <c r="H115" i="20"/>
  <c r="I152" i="20"/>
  <c r="I156" i="20"/>
  <c r="I160" i="20"/>
  <c r="I164" i="20"/>
  <c r="I168" i="20"/>
  <c r="H187" i="20"/>
  <c r="K204" i="20"/>
  <c r="J205" i="20"/>
  <c r="I206" i="20"/>
  <c r="K208" i="20"/>
  <c r="J209" i="20"/>
  <c r="I210" i="20"/>
  <c r="K212" i="20"/>
  <c r="J213" i="20"/>
  <c r="I214" i="20"/>
  <c r="K216" i="20"/>
  <c r="J217" i="20"/>
  <c r="I218" i="20"/>
  <c r="K220" i="20"/>
  <c r="J221" i="20"/>
  <c r="I222" i="20"/>
  <c r="H18" i="20"/>
  <c r="K225" i="20"/>
  <c r="J226" i="20"/>
  <c r="J238" i="20" s="1"/>
  <c r="O238" i="20" s="1"/>
  <c r="H6" i="20"/>
  <c r="H225" i="20"/>
  <c r="H238" i="20" s="1"/>
  <c r="M238" i="20" s="1"/>
  <c r="K226" i="20"/>
  <c r="K47" i="20"/>
  <c r="K51" i="20"/>
  <c r="H67" i="20"/>
  <c r="K111" i="20"/>
  <c r="J112" i="20"/>
  <c r="K115" i="20"/>
  <c r="J116" i="20"/>
  <c r="H119" i="20"/>
  <c r="K119" i="20"/>
  <c r="H123" i="20"/>
  <c r="J124" i="20"/>
  <c r="H127" i="20"/>
  <c r="K127" i="20"/>
  <c r="H131" i="20"/>
  <c r="J132" i="20"/>
  <c r="K135" i="20"/>
  <c r="H139" i="20"/>
  <c r="K139" i="20"/>
  <c r="J140" i="20"/>
  <c r="H143" i="20"/>
  <c r="K143" i="20"/>
  <c r="H147" i="20"/>
  <c r="H183" i="20"/>
  <c r="J184" i="20"/>
  <c r="J188" i="20"/>
  <c r="H191" i="20"/>
  <c r="H195" i="20"/>
  <c r="J196" i="20"/>
  <c r="J200" i="20"/>
  <c r="I225" i="20"/>
  <c r="J191" i="20"/>
  <c r="H199" i="20"/>
  <c r="J195" i="20"/>
  <c r="H14" i="20"/>
  <c r="K168" i="20"/>
  <c r="K144" i="20"/>
  <c r="K140" i="20"/>
  <c r="K136" i="20"/>
  <c r="K132" i="20"/>
  <c r="K128" i="20"/>
  <c r="K124" i="20"/>
  <c r="K120" i="20"/>
  <c r="K116" i="20"/>
  <c r="K112" i="20"/>
  <c r="K108" i="20"/>
  <c r="J15" i="20"/>
  <c r="J11" i="20"/>
  <c r="K55" i="20"/>
  <c r="K62" i="20"/>
  <c r="J183" i="20"/>
  <c r="K194" i="20"/>
  <c r="H182" i="20"/>
  <c r="H237" i="20" s="1"/>
  <c r="M237" i="20" s="1"/>
  <c r="H198" i="20"/>
  <c r="K198" i="20"/>
  <c r="K131" i="20"/>
  <c r="I170" i="20"/>
  <c r="I166" i="20"/>
  <c r="I162" i="20"/>
  <c r="I158" i="20"/>
  <c r="I154" i="20"/>
  <c r="H201" i="20"/>
  <c r="K77" i="20"/>
  <c r="K93" i="20"/>
  <c r="K161" i="20"/>
  <c r="K169" i="20"/>
  <c r="K186" i="20"/>
  <c r="K190" i="20"/>
  <c r="I202" i="20"/>
  <c r="H202" i="20"/>
  <c r="H28" i="20"/>
  <c r="J4" i="20"/>
  <c r="I6" i="20"/>
  <c r="H7" i="20"/>
  <c r="J8" i="20"/>
  <c r="J9" i="20"/>
  <c r="I10" i="20"/>
  <c r="H11" i="20"/>
  <c r="J12" i="20"/>
  <c r="I14" i="20"/>
  <c r="H15" i="20"/>
  <c r="I16" i="20"/>
  <c r="J17" i="20"/>
  <c r="I18" i="20"/>
  <c r="H19" i="20"/>
  <c r="J20" i="20"/>
  <c r="I22" i="20"/>
  <c r="I29" i="20"/>
  <c r="J32" i="20"/>
  <c r="I33" i="20"/>
  <c r="I37" i="20"/>
  <c r="I44" i="20"/>
  <c r="I46" i="20"/>
  <c r="J49" i="20"/>
  <c r="J53" i="20"/>
  <c r="J57" i="20"/>
  <c r="H66" i="20"/>
  <c r="I68" i="20"/>
  <c r="J76" i="20"/>
  <c r="J88" i="20"/>
  <c r="J92" i="20"/>
  <c r="J96" i="20"/>
  <c r="J100" i="20"/>
  <c r="J104" i="20"/>
  <c r="J110" i="20"/>
  <c r="J114" i="20"/>
  <c r="J118" i="20"/>
  <c r="J122" i="20"/>
  <c r="J126" i="20"/>
  <c r="J130" i="20"/>
  <c r="J134" i="20"/>
  <c r="J138" i="20"/>
  <c r="J142" i="20"/>
  <c r="J146" i="20"/>
  <c r="I151" i="20"/>
  <c r="J152" i="20"/>
  <c r="I153" i="20"/>
  <c r="I155" i="20"/>
  <c r="J156" i="20"/>
  <c r="I157" i="20"/>
  <c r="I159" i="20"/>
  <c r="J160" i="20"/>
  <c r="I161" i="20"/>
  <c r="I163" i="20"/>
  <c r="I165" i="20"/>
  <c r="I167" i="20"/>
  <c r="I169" i="20"/>
  <c r="I171" i="20"/>
  <c r="I173" i="20"/>
  <c r="J181" i="20"/>
  <c r="I182" i="20"/>
  <c r="J185" i="20"/>
  <c r="I186" i="20"/>
  <c r="J189" i="20"/>
  <c r="I190" i="20"/>
  <c r="J193" i="20"/>
  <c r="I194" i="20"/>
  <c r="J197" i="20"/>
  <c r="I198" i="20"/>
  <c r="J201" i="20"/>
  <c r="H142" i="20"/>
  <c r="I174" i="20"/>
  <c r="K180" i="20"/>
  <c r="H180" i="20"/>
  <c r="I180" i="20"/>
  <c r="K122" i="20"/>
  <c r="J3" i="20"/>
  <c r="H10" i="20"/>
  <c r="K53" i="20"/>
  <c r="K138" i="20"/>
  <c r="K172" i="20"/>
  <c r="H53" i="20"/>
  <c r="K145" i="20"/>
  <c r="H57" i="20"/>
  <c r="K49" i="20"/>
  <c r="K57" i="20"/>
  <c r="K61" i="20"/>
  <c r="K76" i="20"/>
  <c r="K80" i="20"/>
  <c r="K84" i="20"/>
  <c r="K88" i="20"/>
  <c r="K92" i="20"/>
  <c r="K96" i="20"/>
  <c r="K100" i="20"/>
  <c r="K104" i="20"/>
  <c r="K110" i="20"/>
  <c r="K114" i="20"/>
  <c r="K118" i="20"/>
  <c r="K126" i="20"/>
  <c r="K130" i="20"/>
  <c r="K134" i="20"/>
  <c r="K142" i="20"/>
  <c r="K146" i="20"/>
  <c r="K152" i="20"/>
  <c r="K156" i="20"/>
  <c r="K160" i="20"/>
  <c r="K164" i="20"/>
  <c r="K113" i="20"/>
  <c r="K188" i="20"/>
  <c r="K79" i="20"/>
  <c r="K95" i="20"/>
  <c r="H152" i="20"/>
  <c r="J153" i="20"/>
  <c r="H156" i="20"/>
  <c r="J157" i="20"/>
  <c r="H160" i="20"/>
  <c r="J161" i="20"/>
  <c r="H164" i="20"/>
  <c r="J165" i="20"/>
  <c r="H168" i="20"/>
  <c r="J169" i="20"/>
  <c r="H172" i="20"/>
  <c r="J173" i="20"/>
  <c r="K87" i="20"/>
  <c r="K117" i="20"/>
  <c r="I181" i="20"/>
  <c r="I185" i="20"/>
  <c r="I189" i="20"/>
  <c r="I193" i="20"/>
  <c r="I197" i="20"/>
  <c r="I201" i="20"/>
  <c r="K83" i="20"/>
  <c r="K200" i="20"/>
  <c r="K6" i="20"/>
  <c r="K52" i="20"/>
  <c r="K103" i="20"/>
  <c r="K184" i="20"/>
  <c r="K192" i="20"/>
  <c r="K196" i="20"/>
  <c r="I20" i="20"/>
  <c r="K60" i="20"/>
  <c r="K129" i="20"/>
  <c r="J86" i="20"/>
  <c r="J90" i="20"/>
  <c r="K44" i="20"/>
  <c r="I12" i="20"/>
  <c r="K66" i="20"/>
  <c r="K91" i="20"/>
  <c r="K99" i="20"/>
  <c r="K121" i="20"/>
  <c r="K125" i="20"/>
  <c r="K133" i="20"/>
  <c r="K137" i="20"/>
  <c r="K141" i="20"/>
  <c r="K151" i="20"/>
  <c r="K155" i="20"/>
  <c r="K159" i="20"/>
  <c r="K163" i="20"/>
  <c r="K167" i="20"/>
  <c r="K171" i="20"/>
  <c r="I3" i="20"/>
  <c r="H5" i="20"/>
  <c r="J6" i="20"/>
  <c r="I7" i="20"/>
  <c r="H9" i="20"/>
  <c r="J10" i="20"/>
  <c r="I11" i="20"/>
  <c r="H13" i="20"/>
  <c r="J14" i="20"/>
  <c r="I15" i="20"/>
  <c r="H17" i="20"/>
  <c r="J18" i="20"/>
  <c r="I19" i="20"/>
  <c r="H21" i="20"/>
  <c r="J22" i="20"/>
  <c r="J29" i="20"/>
  <c r="I30" i="20"/>
  <c r="H32" i="20"/>
  <c r="J33" i="20"/>
  <c r="H36" i="20"/>
  <c r="J37" i="20"/>
  <c r="K27" i="20"/>
  <c r="J94" i="20"/>
  <c r="K48" i="20"/>
  <c r="K56" i="20"/>
  <c r="K75" i="20"/>
  <c r="K234" i="20" s="1"/>
  <c r="P234" i="20" s="1"/>
  <c r="K109" i="20"/>
  <c r="I31" i="20"/>
  <c r="I66" i="20"/>
  <c r="I35" i="20"/>
  <c r="J66" i="20"/>
  <c r="H184" i="20"/>
  <c r="H188" i="20"/>
  <c r="H192" i="20"/>
  <c r="H196" i="20"/>
  <c r="H200" i="20"/>
  <c r="H4" i="20"/>
  <c r="H8" i="20"/>
  <c r="K9" i="20"/>
  <c r="H12" i="20"/>
  <c r="H16" i="20"/>
  <c r="H20" i="20"/>
  <c r="H27" i="20"/>
  <c r="K28" i="20"/>
  <c r="H31" i="20"/>
  <c r="K32" i="20"/>
  <c r="I34" i="20"/>
  <c r="H35" i="20"/>
  <c r="I45" i="20"/>
  <c r="K45" i="20"/>
  <c r="J67" i="20"/>
  <c r="I4" i="20"/>
  <c r="I8" i="20"/>
  <c r="J16" i="20"/>
  <c r="I184" i="20"/>
  <c r="I188" i="20"/>
  <c r="I192" i="20"/>
  <c r="I196" i="20"/>
  <c r="I200" i="20"/>
  <c r="J78" i="20"/>
  <c r="J82" i="20"/>
  <c r="J98" i="20"/>
  <c r="K17" i="20"/>
  <c r="J13" i="20"/>
  <c r="K5" i="20"/>
  <c r="K13" i="20"/>
  <c r="K21" i="20"/>
  <c r="K36" i="20"/>
  <c r="H45" i="20"/>
  <c r="J5" i="20"/>
  <c r="J21" i="20"/>
  <c r="J36" i="20"/>
  <c r="K4" i="20"/>
  <c r="K8" i="20"/>
  <c r="K12" i="20"/>
  <c r="K16" i="20"/>
  <c r="K20" i="20"/>
  <c r="J27" i="20"/>
  <c r="J231" i="20" s="1"/>
  <c r="O231" i="20" s="1"/>
  <c r="I27" i="20"/>
  <c r="J28" i="20"/>
  <c r="K31" i="20"/>
  <c r="K35" i="20"/>
  <c r="J45" i="20"/>
  <c r="K29" i="20"/>
  <c r="K33" i="20"/>
  <c r="K37" i="20"/>
  <c r="K68" i="20"/>
  <c r="J102" i="20"/>
  <c r="J154" i="20"/>
  <c r="J158" i="20"/>
  <c r="J162" i="20"/>
  <c r="J166" i="20"/>
  <c r="J170" i="20"/>
  <c r="J174" i="20"/>
  <c r="K3" i="20"/>
  <c r="I5" i="20"/>
  <c r="K7" i="20"/>
  <c r="I9" i="20"/>
  <c r="K11" i="20"/>
  <c r="I13" i="20"/>
  <c r="K15" i="20"/>
  <c r="I17" i="20"/>
  <c r="K19" i="20"/>
  <c r="I21" i="20"/>
  <c r="I28" i="20"/>
  <c r="K30" i="20"/>
  <c r="I32" i="20"/>
  <c r="K34" i="20"/>
  <c r="I36" i="20"/>
  <c r="K183" i="20"/>
  <c r="K187" i="20"/>
  <c r="K191" i="20"/>
  <c r="K195" i="20"/>
  <c r="K199" i="20"/>
  <c r="H47" i="20"/>
  <c r="I48" i="20"/>
  <c r="I50" i="20"/>
  <c r="H51" i="20"/>
  <c r="I52" i="20"/>
  <c r="I54" i="20"/>
  <c r="H55" i="20"/>
  <c r="I56" i="20"/>
  <c r="I58" i="20"/>
  <c r="H59" i="20"/>
  <c r="I60" i="20"/>
  <c r="J61" i="20"/>
  <c r="I62" i="20"/>
  <c r="J75" i="20"/>
  <c r="I77" i="20"/>
  <c r="H78" i="20"/>
  <c r="J79" i="20"/>
  <c r="J80" i="20"/>
  <c r="I81" i="20"/>
  <c r="H82" i="20"/>
  <c r="J83" i="20"/>
  <c r="J84" i="20"/>
  <c r="I85" i="20"/>
  <c r="H86" i="20"/>
  <c r="J87" i="20"/>
  <c r="I89" i="20"/>
  <c r="H90" i="20"/>
  <c r="J91" i="20"/>
  <c r="I93" i="20"/>
  <c r="H94" i="20"/>
  <c r="J95" i="20"/>
  <c r="I97" i="20"/>
  <c r="H98" i="20"/>
  <c r="J99" i="20"/>
  <c r="I101" i="20"/>
  <c r="H102" i="20"/>
  <c r="J103" i="20"/>
  <c r="H108" i="20"/>
  <c r="I109" i="20"/>
  <c r="I111" i="20"/>
  <c r="H112" i="20"/>
  <c r="I113" i="20"/>
  <c r="I115" i="20"/>
  <c r="H116" i="20"/>
  <c r="I117" i="20"/>
  <c r="I119" i="20"/>
  <c r="H120" i="20"/>
  <c r="I121" i="20"/>
  <c r="I123" i="20"/>
  <c r="H124" i="20"/>
  <c r="I125" i="20"/>
  <c r="I127" i="20"/>
  <c r="H128" i="20"/>
  <c r="I129" i="20"/>
  <c r="I131" i="20"/>
  <c r="H132" i="20"/>
  <c r="I133" i="20"/>
  <c r="I135" i="20"/>
  <c r="H136" i="20"/>
  <c r="I137" i="20"/>
  <c r="I139" i="20"/>
  <c r="H140" i="20"/>
  <c r="I141" i="20"/>
  <c r="I143" i="20"/>
  <c r="H144" i="20"/>
  <c r="I145" i="20"/>
  <c r="I147" i="20"/>
  <c r="J151" i="20"/>
  <c r="H154" i="20"/>
  <c r="J155" i="20"/>
  <c r="H158" i="20"/>
  <c r="J159" i="20"/>
  <c r="H162" i="20"/>
  <c r="J163" i="20"/>
  <c r="J164" i="20"/>
  <c r="H166" i="20"/>
  <c r="J167" i="20"/>
  <c r="J168" i="20"/>
  <c r="H170" i="20"/>
  <c r="J171" i="20"/>
  <c r="J172" i="20"/>
  <c r="H174" i="20"/>
  <c r="J46" i="20"/>
  <c r="I47" i="20"/>
  <c r="I49" i="20"/>
  <c r="J50" i="20"/>
  <c r="I51" i="20"/>
  <c r="I53" i="20"/>
  <c r="J54" i="20"/>
  <c r="I55" i="20"/>
  <c r="I57" i="20"/>
  <c r="J58" i="20"/>
  <c r="I59" i="20"/>
  <c r="I61" i="20"/>
  <c r="J62" i="20"/>
  <c r="K67" i="20"/>
  <c r="J68" i="20"/>
  <c r="I76" i="20"/>
  <c r="J77" i="20"/>
  <c r="I78" i="20"/>
  <c r="I80" i="20"/>
  <c r="J81" i="20"/>
  <c r="I82" i="20"/>
  <c r="I84" i="20"/>
  <c r="J85" i="20"/>
  <c r="I86" i="20"/>
  <c r="I88" i="20"/>
  <c r="J89" i="20"/>
  <c r="I90" i="20"/>
  <c r="I92" i="20"/>
  <c r="J93" i="20"/>
  <c r="I94" i="20"/>
  <c r="I96" i="20"/>
  <c r="J97" i="20"/>
  <c r="I98" i="20"/>
  <c r="I100" i="20"/>
  <c r="J101" i="20"/>
  <c r="I102" i="20"/>
  <c r="I104" i="20"/>
  <c r="I108" i="20"/>
  <c r="I110" i="20"/>
  <c r="J111" i="20"/>
  <c r="I112" i="20"/>
  <c r="I114" i="20"/>
  <c r="J115" i="20"/>
  <c r="I116" i="20"/>
  <c r="I118" i="20"/>
  <c r="J119" i="20"/>
  <c r="I120" i="20"/>
  <c r="I122" i="20"/>
  <c r="J123" i="20"/>
  <c r="I124" i="20"/>
  <c r="I126" i="20"/>
  <c r="J127" i="20"/>
  <c r="I128" i="20"/>
  <c r="I130" i="20"/>
  <c r="J131" i="20"/>
  <c r="I132" i="20"/>
  <c r="I134" i="20"/>
  <c r="J135" i="20"/>
  <c r="I136" i="20"/>
  <c r="I138" i="20"/>
  <c r="J139" i="20"/>
  <c r="I140" i="20"/>
  <c r="I142" i="20"/>
  <c r="J143" i="20"/>
  <c r="I144" i="20"/>
  <c r="I146" i="20"/>
  <c r="J147" i="20"/>
  <c r="K181" i="20"/>
  <c r="I183" i="20"/>
  <c r="K185" i="20"/>
  <c r="I187" i="20"/>
  <c r="K189" i="20"/>
  <c r="I191" i="20"/>
  <c r="K193" i="20"/>
  <c r="I195" i="20"/>
  <c r="K197" i="20"/>
  <c r="I199" i="20"/>
  <c r="K201" i="20"/>
  <c r="H151" i="20"/>
  <c r="H153" i="20"/>
  <c r="H155" i="20"/>
  <c r="H157" i="20"/>
  <c r="H159" i="20"/>
  <c r="H161" i="20"/>
  <c r="H163" i="20"/>
  <c r="H165" i="20"/>
  <c r="H167" i="20"/>
  <c r="H169" i="20"/>
  <c r="H171" i="20"/>
  <c r="H173" i="20"/>
  <c r="H121" i="20"/>
  <c r="H125" i="20"/>
  <c r="H129" i="20"/>
  <c r="H133" i="20"/>
  <c r="H137" i="20"/>
  <c r="H141" i="20"/>
  <c r="H145" i="20"/>
  <c r="J109" i="20"/>
  <c r="J113" i="20"/>
  <c r="J117" i="20"/>
  <c r="J121" i="20"/>
  <c r="J125" i="20"/>
  <c r="J129" i="20"/>
  <c r="J133" i="20"/>
  <c r="J137" i="20"/>
  <c r="J141" i="20"/>
  <c r="J145" i="20"/>
  <c r="H109" i="20"/>
  <c r="H113" i="20"/>
  <c r="H117" i="20"/>
  <c r="H75" i="20"/>
  <c r="H79" i="20"/>
  <c r="H83" i="20"/>
  <c r="H87" i="20"/>
  <c r="H91" i="20"/>
  <c r="H95" i="20"/>
  <c r="H99" i="20"/>
  <c r="H103" i="20"/>
  <c r="I75" i="20"/>
  <c r="I79" i="20"/>
  <c r="I83" i="20"/>
  <c r="I87" i="20"/>
  <c r="I91" i="20"/>
  <c r="I95" i="20"/>
  <c r="I99" i="20"/>
  <c r="I103" i="20"/>
  <c r="I67" i="20"/>
  <c r="H44" i="20"/>
  <c r="H48" i="20"/>
  <c r="H52" i="20"/>
  <c r="H56" i="20"/>
  <c r="H60" i="20"/>
  <c r="J44" i="20"/>
  <c r="J48" i="20"/>
  <c r="J52" i="20"/>
  <c r="J56" i="20"/>
  <c r="J60" i="20"/>
  <c r="C229" i="22" l="1"/>
  <c r="D229" i="22" s="1"/>
  <c r="C232" i="22"/>
  <c r="D232" i="22" s="1"/>
  <c r="C231" i="22"/>
  <c r="D231" i="22" s="1"/>
  <c r="C230" i="22"/>
  <c r="D230" i="22" s="1"/>
  <c r="K231" i="20"/>
  <c r="P231" i="20" s="1"/>
  <c r="U231" i="20" s="1"/>
  <c r="I237" i="20"/>
  <c r="N237" i="20" s="1"/>
  <c r="I232" i="20"/>
  <c r="N232" i="20" s="1"/>
  <c r="J232" i="20"/>
  <c r="O232" i="20" s="1"/>
  <c r="K230" i="20"/>
  <c r="P230" i="20" s="1"/>
  <c r="H230" i="20"/>
  <c r="M230" i="20" s="1"/>
  <c r="I233" i="20"/>
  <c r="N233" i="20" s="1"/>
  <c r="K232" i="20"/>
  <c r="P232" i="20" s="1"/>
  <c r="U232" i="20" s="1"/>
  <c r="I236" i="20"/>
  <c r="N236" i="20" s="1"/>
  <c r="I238" i="20"/>
  <c r="N238" i="20" s="1"/>
  <c r="H232" i="20"/>
  <c r="M232" i="20" s="1"/>
  <c r="K237" i="20"/>
  <c r="P237" i="20" s="1"/>
  <c r="U237" i="20" s="1"/>
  <c r="H235" i="20"/>
  <c r="M235" i="20" s="1"/>
  <c r="J234" i="20"/>
  <c r="O234" i="20" s="1"/>
  <c r="I230" i="20"/>
  <c r="N230" i="20" s="1"/>
  <c r="S230" i="20" s="1"/>
  <c r="J237" i="20"/>
  <c r="O237" i="20" s="1"/>
  <c r="T237" i="20" s="1"/>
  <c r="K235" i="20"/>
  <c r="P235" i="20" s="1"/>
  <c r="I235" i="20"/>
  <c r="N235" i="20" s="1"/>
  <c r="J236" i="20"/>
  <c r="O236" i="20" s="1"/>
  <c r="U234" i="20"/>
  <c r="J230" i="20"/>
  <c r="O230" i="20" s="1"/>
  <c r="I234" i="20"/>
  <c r="N234" i="20" s="1"/>
  <c r="H234" i="20"/>
  <c r="M234" i="20" s="1"/>
  <c r="R234" i="20" s="1"/>
  <c r="H236" i="20"/>
  <c r="M236" i="20" s="1"/>
  <c r="R236" i="20" s="1"/>
  <c r="I231" i="20"/>
  <c r="N231" i="20" s="1"/>
  <c r="H231" i="20"/>
  <c r="M231" i="20" s="1"/>
  <c r="J233" i="20"/>
  <c r="O233" i="20" s="1"/>
  <c r="T233" i="20" s="1"/>
  <c r="K236" i="20"/>
  <c r="P236" i="20" s="1"/>
  <c r="U236" i="20" s="1"/>
  <c r="K233" i="20"/>
  <c r="P233" i="20" s="1"/>
  <c r="H233" i="20"/>
  <c r="M233" i="20" s="1"/>
  <c r="K238" i="20"/>
  <c r="P238" i="20" s="1"/>
  <c r="U238" i="20" s="1"/>
  <c r="J235" i="20"/>
  <c r="O235" i="20" s="1"/>
  <c r="T235" i="20" s="1"/>
  <c r="T232" i="20" l="1"/>
  <c r="T236" i="20"/>
  <c r="R232" i="20"/>
  <c r="S233" i="20"/>
  <c r="R238" i="20"/>
  <c r="T231" i="20"/>
  <c r="R233" i="20"/>
  <c r="R231" i="20"/>
  <c r="S234" i="20"/>
  <c r="S235" i="20"/>
  <c r="T234" i="20"/>
  <c r="S238" i="20"/>
  <c r="R230" i="20"/>
  <c r="S232" i="20"/>
  <c r="T238" i="20"/>
  <c r="U233" i="20"/>
  <c r="S231" i="20"/>
  <c r="C230" i="20" s="1"/>
  <c r="D230" i="20" s="1"/>
  <c r="T230" i="20"/>
  <c r="U235" i="20"/>
  <c r="R235" i="20"/>
  <c r="S236" i="20"/>
  <c r="U230" i="20"/>
  <c r="S237" i="20"/>
  <c r="R237" i="20"/>
  <c r="C232" i="20" l="1"/>
  <c r="D232" i="20" s="1"/>
  <c r="C231" i="20"/>
  <c r="D231" i="20" s="1"/>
  <c r="C229" i="20"/>
  <c r="D229" i="20" s="1"/>
</calcChain>
</file>

<file path=xl/sharedStrings.xml><?xml version="1.0" encoding="utf-8"?>
<sst xmlns="http://schemas.openxmlformats.org/spreadsheetml/2006/main" count="758" uniqueCount="262">
  <si>
    <t>y</t>
  </si>
  <si>
    <t>one wedge economies</t>
  </si>
  <si>
    <t>phie</t>
  </si>
  <si>
    <t>phil</t>
  </si>
  <si>
    <t>phix</t>
  </si>
  <si>
    <t>phig</t>
  </si>
  <si>
    <t>Quarter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</si>
  <si>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</si>
  <si>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</si>
  <si>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</si>
  <si>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</si>
  <si>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</si>
  <si>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</si>
  <si>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</si>
  <si>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</si>
  <si>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</si>
  <si>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</si>
  <si>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</si>
  <si>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</si>
  <si>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</si>
  <si>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</si>
  <si>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</si>
  <si>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</si>
  <si>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</si>
  <si>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</si>
  <si>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</si>
  <si>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</si>
  <si>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</si>
  <si>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</si>
  <si>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</si>
  <si>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</si>
  <si>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</si>
  <si>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</si>
  <si>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</si>
  <si>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</si>
  <si>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</si>
  <si>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</si>
  <si>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</si>
  <si>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</si>
  <si>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</si>
  <si>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</si>
  <si>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</si>
  <si>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</si>
  <si>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</si>
  <si>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</si>
  <si>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</si>
  <si>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</si>
  <si>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</si>
  <si>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</si>
  <si>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</si>
  <si>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</si>
  <si>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</si>
  <si>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</si>
  <si>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</si>
  <si>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</si>
  <si>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</si>
  <si>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</si>
  <si>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</si>
  <si>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</si>
  <si>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</si>
  <si>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</si>
  <si>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</si>
  <si>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</si>
  <si>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</si>
  <si>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</si>
  <si>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</si>
  <si>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</si>
  <si>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</si>
  <si>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</si>
  <si>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</si>
  <si>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</si>
  <si>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</si>
  <si>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</si>
  <si>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</si>
  <si>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</si>
  <si>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</si>
  <si>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</si>
  <si>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</si>
  <si>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</si>
  <si>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</si>
  <si>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</si>
  <si>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</si>
  <si>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</si>
  <si>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</si>
  <si>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</si>
  <si>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</si>
  <si>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</si>
  <si>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</si>
  <si>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</si>
  <si>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</si>
  <si>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</si>
  <si>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</si>
  <si>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</si>
  <si>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</si>
  <si>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</si>
  <si>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</si>
  <si>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</si>
  <si>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</si>
  <si>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</si>
  <si>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</si>
  <si>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</si>
  <si>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</si>
  <si>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</si>
  <si>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</si>
  <si>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</si>
  <si>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</si>
  <si>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</si>
  <si>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</si>
  <si>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</si>
  <si>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</si>
  <si>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</si>
  <si>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</si>
  <si>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</si>
  <si>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</si>
  <si>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</si>
  <si>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</si>
  <si>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</si>
  <si>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</si>
  <si>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</si>
  <si>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</si>
  <si>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</si>
  <si>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</si>
  <si>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</si>
  <si>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</si>
  <si>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</si>
  <si>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</si>
  <si>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</si>
  <si>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</si>
  <si>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</si>
  <si>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</si>
  <si>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</si>
  <si>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</si>
  <si>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</si>
  <si>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</si>
  <si>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</si>
  <si>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</si>
  <si>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</si>
  <si>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</si>
  <si>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</si>
  <si>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</si>
  <si>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</si>
  <si>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</si>
  <si>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</si>
  <si>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</si>
  <si>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</si>
  <si>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</si>
  <si>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</si>
  <si>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</si>
  <si>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</si>
  <si>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</si>
  <si>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</si>
  <si>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</si>
  <si>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</si>
  <si>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</si>
  <si>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</si>
  <si>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</si>
  <si>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</si>
  <si>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</si>
  <si>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</si>
  <si>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</si>
  <si>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</si>
  <si>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</si>
  <si>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</si>
  <si>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</si>
  <si>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</si>
  <si>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</si>
  <si>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</si>
  <si>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</si>
  <si>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</si>
  <si>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</si>
  <si>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</si>
  <si>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</si>
  <si>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</si>
  <si>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</si>
  <si>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</si>
  <si>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</si>
  <si>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</si>
  <si>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</si>
  <si>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</si>
  <si>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</si>
  <si>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</si>
  <si>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</si>
  <si>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</si>
  <si>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</si>
  <si>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</si>
  <si>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</si>
  <si>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</si>
  <si>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</si>
  <si>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</si>
  <si>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</si>
  <si>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</si>
  <si>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</si>
  <si>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</si>
  <si>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</si>
  <si>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</si>
  <si>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</si>
  <si>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</si>
  <si>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</si>
  <si>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</si>
  <si>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</si>
  <si>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</si>
  <si>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</si>
  <si>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</si>
  <si>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</si>
  <si>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mzy</t>
  </si>
  <si>
    <t>mly</t>
  </si>
  <si>
    <t>mxy</t>
  </si>
  <si>
    <t>mgy</t>
  </si>
  <si>
    <t>Q4-2014</t>
  </si>
  <si>
    <t>Recession</t>
  </si>
  <si>
    <t>FRED Graph Observations</t>
  </si>
  <si>
    <t>Federal Reserve Economic Data</t>
  </si>
  <si>
    <t>USREC</t>
  </si>
  <si>
    <t>NBER based Recession Indicators for the United States from the Period following the Peak through the Trough, +1 or 0, Monthly, Not Seasonally Adjusted</t>
  </si>
  <si>
    <t>Frequency: Monthly</t>
  </si>
  <si>
    <t>observation_date</t>
  </si>
  <si>
    <t>Ano</t>
  </si>
  <si>
    <t>Month</t>
  </si>
  <si>
    <t>Total</t>
  </si>
  <si>
    <t>Q2-2014</t>
  </si>
  <si>
    <t>Q3-2014</t>
  </si>
  <si>
    <t>Expansions</t>
  </si>
  <si>
    <t>Link: https://fred.stlouisfed.org/series/USREC</t>
  </si>
  <si>
    <t>Access on 01/jul/2022</t>
  </si>
  <si>
    <t>Máx. de USREC</t>
  </si>
  <si>
    <t>Q3-2015</t>
  </si>
  <si>
    <t>Q4-2015</t>
  </si>
  <si>
    <t>Q3-2016</t>
  </si>
  <si>
    <t>Q4-2016</t>
  </si>
  <si>
    <t>Q3-2017</t>
  </si>
  <si>
    <t>Q4-2017</t>
  </si>
  <si>
    <t>Q3-2018</t>
  </si>
  <si>
    <t>Q4-2018</t>
  </si>
  <si>
    <t>Q3-2019</t>
  </si>
  <si>
    <t>Q4-2019</t>
  </si>
  <si>
    <t>Q3-2020</t>
  </si>
  <si>
    <t>Q1-2015</t>
  </si>
  <si>
    <t>Q2-2015</t>
  </si>
  <si>
    <t>Q1-2016</t>
  </si>
  <si>
    <t>Q2-2016</t>
  </si>
  <si>
    <t>Q1-2017</t>
  </si>
  <si>
    <t>Q2-2017</t>
  </si>
  <si>
    <t>Q1-2018</t>
  </si>
  <si>
    <t>Q2-2018</t>
  </si>
  <si>
    <t>Q1-2019</t>
  </si>
  <si>
    <t>Q2-2019</t>
  </si>
  <si>
    <t>Q1-2020</t>
  </si>
  <si>
    <t>Q2-2020</t>
  </si>
  <si>
    <t>Q4-2020</t>
  </si>
  <si>
    <t>The drivers of expansions and recessions in the US</t>
  </si>
  <si>
    <t>Base:</t>
  </si>
  <si>
    <t>Sheet</t>
  </si>
  <si>
    <t>Content</t>
  </si>
  <si>
    <t>Expansionis:</t>
  </si>
  <si>
    <t>Recessions:</t>
  </si>
  <si>
    <t>NBER recessions:</t>
  </si>
  <si>
    <t>data (y) and the simulation for output with only the efficiency wedge (mzy), the labor wedge (mly), the investment wedge (mxy), and the government consumption wedge (mgy).</t>
  </si>
  <si>
    <t>calculation for the average relative contribution of wedge to US recessions. Inputs for Table 2 in the paper.</t>
  </si>
  <si>
    <t>calculation for the average relative contribution of wedge to US expansions. Inputs for Table 2 in the paper.</t>
  </si>
  <si>
    <t>NBER monthly (converted to quarterly) recession indicator.</t>
  </si>
  <si>
    <t>Business Cycle Accounting: What Have We Learned So Far?</t>
  </si>
  <si>
    <t>Pedro Brinca, João Costa-Filho, and Francesca 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</si>
</sst>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_-* #,##0.00000_-;\-* #,##0.00000_-;_-* &quot;-&quot;??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sz val="18"/>
      <color theme="3"/>
      <name val="Cambria"/>
      <family val="2"/>
      <scheme val="maj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44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9" fillId="0" borderId="10" xfId="44" applyFont="1" applyFill="1" applyBorder="1" applyAlignment="1">
      <alignment vertical="top" wrapText="1"/>
    </xf>
    <xf numFmtId="0" fontId="0" fillId="0" borderId="0" xfId="0" applyNumberFormat="1" applyFill="1"/>
    <xf numFmtId="165" fontId="0" fillId="0" borderId="0" xfId="2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9" fillId="33" borderId="10" xfId="44" applyFont="1" applyFill="1" applyBorder="1" applyAlignment="1">
      <alignment vertical="top" wrapText="1"/>
    </xf>
    <xf numFmtId="0" fontId="0" fillId="33" borderId="0" xfId="0" applyNumberFormat="1" applyFill="1"/>
    <xf numFmtId="0" fontId="0" fillId="0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center"/>
    </xf>
    <xf numFmtId="0" fontId="19" fillId="34" borderId="10" xfId="44" applyFont="1" applyFill="1" applyBorder="1" applyAlignment="1">
      <alignment vertical="top" wrapText="1"/>
    </xf>
    <xf numFmtId="0" fontId="0" fillId="34" borderId="0" xfId="0" applyNumberFormat="1" applyFill="1"/>
    <xf numFmtId="165" fontId="0" fillId="34" borderId="0" xfId="2" applyNumberFormat="1" applyFont="1" applyFill="1" applyAlignment="1">
      <alignment horizontal="center"/>
    </xf>
    <xf numFmtId="0" fontId="0" fillId="34" borderId="0" xfId="0" applyFill="1" applyAlignment="1">
      <alignment horizontal="right"/>
    </xf>
    <xf numFmtId="166" fontId="0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2" fillId="0" borderId="0" xfId="0" applyFont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0" xfId="0" applyFont="1" applyBorder="1"/>
    <xf numFmtId="0" fontId="22" fillId="0" borderId="15" xfId="0" applyFont="1" applyBorder="1"/>
    <xf numFmtId="0" fontId="22" fillId="0" borderId="16" xfId="0" applyFont="1" applyBorder="1"/>
    <xf numFmtId="0" fontId="23" fillId="0" borderId="0" xfId="0" applyFont="1" applyBorder="1"/>
    <xf numFmtId="0" fontId="22" fillId="0" borderId="2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2" fillId="0" borderId="0" xfId="0" applyFont="1" applyFill="1" applyBorder="1"/>
    <xf numFmtId="0" fontId="22" fillId="0" borderId="17" xfId="0" applyFont="1" applyBorder="1"/>
    <xf numFmtId="0" fontId="22" fillId="0" borderId="18" xfId="0" applyFont="1" applyBorder="1"/>
    <xf numFmtId="0" fontId="22" fillId="0" borderId="19" xfId="0" applyFont="1" applyBorder="1"/>
    <xf numFmtId="0" fontId="24" fillId="0" borderId="0" xfId="0" applyFont="1" applyBorder="1"/>
    <xf numFmtId="0" fontId="22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6" fillId="0" borderId="0" xfId="0" applyFont="1" applyFill="1" applyAlignment="1">
      <alignment horizontal="center"/>
    </xf>
  </cellXfs>
  <cellStyles count="47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rmal 2" xfId="44" xr:uid="{00000000-0005-0000-0000-000020000000}"/>
    <cellStyle name="Normal 3" xfId="45" xr:uid="{00000000-0005-0000-0000-000021000000}"/>
    <cellStyle name="Nota" xfId="17" builtinId="10" customBuiltin="1"/>
    <cellStyle name="Porcentagem" xfId="1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itle 2" xfId="46" xr:uid="{00000000-0005-0000-0000-000027000000}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 Costa Filho" refreshedDate="44743.62470763889" createdVersion="8" refreshedVersion="8" minRefreshableVersion="3" recordCount="689" xr:uid="{2DC7E201-952A-4C82-88DB-FE2D4190EC4E}">
  <cacheSource type="worksheet">
    <worksheetSource ref="A9:D698" sheet="NBER recessions"/>
  </cacheSource>
  <cacheFields count="4">
    <cacheField name="observation_date" numFmtId="164">
      <sharedItems containsSemiMixedTypes="0" containsNonDate="0" containsDate="1" containsString="0" minDate="1965-01-01T00:00:00" maxDate="2022-05-02T00:00:00"/>
    </cacheField>
    <cacheField name="USREC" numFmtId="1">
      <sharedItems containsSemiMixedTypes="0" containsString="0" containsNumber="1" containsInteger="1" minValue="0" maxValue="1"/>
    </cacheField>
    <cacheField name="Ano" numFmtId="0">
      <sharedItems containsSemiMixedTypes="0" containsString="0" containsNumber="1" containsInteger="1" minValue="1965" maxValue="2022" count="58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d v="1965-01-01T00:00:00"/>
    <n v="0"/>
    <x v="0"/>
    <x v="0"/>
  </r>
  <r>
    <d v="1965-02-01T00:00:00"/>
    <n v="0"/>
    <x v="0"/>
    <x v="0"/>
  </r>
  <r>
    <d v="1965-03-01T00:00:00"/>
    <n v="0"/>
    <x v="0"/>
    <x v="0"/>
  </r>
  <r>
    <d v="1965-04-01T00:00:00"/>
    <n v="0"/>
    <x v="0"/>
    <x v="1"/>
  </r>
  <r>
    <d v="1965-05-01T00:00:00"/>
    <n v="0"/>
    <x v="0"/>
    <x v="1"/>
  </r>
  <r>
    <d v="1965-06-01T00:00:00"/>
    <n v="0"/>
    <x v="0"/>
    <x v="1"/>
  </r>
  <r>
    <d v="1965-07-01T00:00:00"/>
    <n v="0"/>
    <x v="0"/>
    <x v="2"/>
  </r>
  <r>
    <d v="1965-08-01T00:00:00"/>
    <n v="0"/>
    <x v="0"/>
    <x v="2"/>
  </r>
  <r>
    <d v="1965-09-01T00:00:00"/>
    <n v="0"/>
    <x v="0"/>
    <x v="2"/>
  </r>
  <r>
    <d v="1965-10-01T00:00:00"/>
    <n v="0"/>
    <x v="0"/>
    <x v="3"/>
  </r>
  <r>
    <d v="1965-11-01T00:00:00"/>
    <n v="0"/>
    <x v="0"/>
    <x v="3"/>
  </r>
  <r>
    <d v="1965-12-01T00:00:00"/>
    <n v="0"/>
    <x v="0"/>
    <x v="3"/>
  </r>
  <r>
    <d v="1966-01-01T00:00:00"/>
    <n v="0"/>
    <x v="1"/>
    <x v="0"/>
  </r>
  <r>
    <d v="1966-02-01T00:00:00"/>
    <n v="0"/>
    <x v="1"/>
    <x v="0"/>
  </r>
  <r>
    <d v="1966-03-01T00:00:00"/>
    <n v="0"/>
    <x v="1"/>
    <x v="0"/>
  </r>
  <r>
    <d v="1966-04-01T00:00:00"/>
    <n v="0"/>
    <x v="1"/>
    <x v="1"/>
  </r>
  <r>
    <d v="1966-05-01T00:00:00"/>
    <n v="0"/>
    <x v="1"/>
    <x v="1"/>
  </r>
  <r>
    <d v="1966-06-01T00:00:00"/>
    <n v="0"/>
    <x v="1"/>
    <x v="1"/>
  </r>
  <r>
    <d v="1966-07-01T00:00:00"/>
    <n v="0"/>
    <x v="1"/>
    <x v="2"/>
  </r>
  <r>
    <d v="1966-08-01T00:00:00"/>
    <n v="0"/>
    <x v="1"/>
    <x v="2"/>
  </r>
  <r>
    <d v="1966-09-01T00:00:00"/>
    <n v="0"/>
    <x v="1"/>
    <x v="2"/>
  </r>
  <r>
    <d v="1966-10-01T00:00:00"/>
    <n v="0"/>
    <x v="1"/>
    <x v="3"/>
  </r>
  <r>
    <d v="1966-11-01T00:00:00"/>
    <n v="0"/>
    <x v="1"/>
    <x v="3"/>
  </r>
  <r>
    <d v="1966-12-01T00:00:00"/>
    <n v="0"/>
    <x v="1"/>
    <x v="3"/>
  </r>
  <r>
    <d v="1967-01-01T00:00:00"/>
    <n v="0"/>
    <x v="2"/>
    <x v="0"/>
  </r>
  <r>
    <d v="1967-02-01T00:00:00"/>
    <n v="0"/>
    <x v="2"/>
    <x v="0"/>
  </r>
  <r>
    <d v="1967-03-01T00:00:00"/>
    <n v="0"/>
    <x v="2"/>
    <x v="0"/>
  </r>
  <r>
    <d v="1967-04-01T00:00:00"/>
    <n v="0"/>
    <x v="2"/>
    <x v="1"/>
  </r>
  <r>
    <d v="1967-05-01T00:00:00"/>
    <n v="0"/>
    <x v="2"/>
    <x v="1"/>
  </r>
  <r>
    <d v="1967-06-01T00:00:00"/>
    <n v="0"/>
    <x v="2"/>
    <x v="1"/>
  </r>
  <r>
    <d v="1967-07-01T00:00:00"/>
    <n v="0"/>
    <x v="2"/>
    <x v="2"/>
  </r>
  <r>
    <d v="1967-08-01T00:00:00"/>
    <n v="0"/>
    <x v="2"/>
    <x v="2"/>
  </r>
  <r>
    <d v="1967-09-01T00:00:00"/>
    <n v="0"/>
    <x v="2"/>
    <x v="2"/>
  </r>
  <r>
    <d v="1967-10-01T00:00:00"/>
    <n v="0"/>
    <x v="2"/>
    <x v="3"/>
  </r>
  <r>
    <d v="1967-11-01T00:00:00"/>
    <n v="0"/>
    <x v="2"/>
    <x v="3"/>
  </r>
  <r>
    <d v="1967-12-01T00:00:00"/>
    <n v="0"/>
    <x v="2"/>
    <x v="3"/>
  </r>
  <r>
    <d v="1968-01-01T00:00:00"/>
    <n v="0"/>
    <x v="3"/>
    <x v="0"/>
  </r>
  <r>
    <d v="1968-02-01T00:00:00"/>
    <n v="0"/>
    <x v="3"/>
    <x v="0"/>
  </r>
  <r>
    <d v="1968-03-01T00:00:00"/>
    <n v="0"/>
    <x v="3"/>
    <x v="0"/>
  </r>
  <r>
    <d v="1968-04-01T00:00:00"/>
    <n v="0"/>
    <x v="3"/>
    <x v="1"/>
  </r>
  <r>
    <d v="1968-05-01T00:00:00"/>
    <n v="0"/>
    <x v="3"/>
    <x v="1"/>
  </r>
  <r>
    <d v="1968-06-01T00:00:00"/>
    <n v="0"/>
    <x v="3"/>
    <x v="1"/>
  </r>
  <r>
    <d v="1968-07-01T00:00:00"/>
    <n v="0"/>
    <x v="3"/>
    <x v="2"/>
  </r>
  <r>
    <d v="1968-08-01T00:00:00"/>
    <n v="0"/>
    <x v="3"/>
    <x v="2"/>
  </r>
  <r>
    <d v="1968-09-01T00:00:00"/>
    <n v="0"/>
    <x v="3"/>
    <x v="2"/>
  </r>
  <r>
    <d v="1968-10-01T00:00:00"/>
    <n v="0"/>
    <x v="3"/>
    <x v="3"/>
  </r>
  <r>
    <d v="1968-11-01T00:00:00"/>
    <n v="0"/>
    <x v="3"/>
    <x v="3"/>
  </r>
  <r>
    <d v="1968-12-01T00:00:00"/>
    <n v="0"/>
    <x v="3"/>
    <x v="3"/>
  </r>
  <r>
    <d v="1969-01-01T00:00:00"/>
    <n v="0"/>
    <x v="4"/>
    <x v="0"/>
  </r>
  <r>
    <d v="1969-02-01T00:00:00"/>
    <n v="0"/>
    <x v="4"/>
    <x v="0"/>
  </r>
  <r>
    <d v="1969-03-01T00:00:00"/>
    <n v="0"/>
    <x v="4"/>
    <x v="0"/>
  </r>
  <r>
    <d v="1969-04-01T00:00:00"/>
    <n v="0"/>
    <x v="4"/>
    <x v="1"/>
  </r>
  <r>
    <d v="1969-05-01T00:00:00"/>
    <n v="0"/>
    <x v="4"/>
    <x v="1"/>
  </r>
  <r>
    <d v="1969-06-01T00:00:00"/>
    <n v="0"/>
    <x v="4"/>
    <x v="1"/>
  </r>
  <r>
    <d v="1969-07-01T00:00:00"/>
    <n v="0"/>
    <x v="4"/>
    <x v="2"/>
  </r>
  <r>
    <d v="1969-08-01T00:00:00"/>
    <n v="0"/>
    <x v="4"/>
    <x v="2"/>
  </r>
  <r>
    <d v="1969-09-01T00:00:00"/>
    <n v="0"/>
    <x v="4"/>
    <x v="2"/>
  </r>
  <r>
    <d v="1969-10-01T00:00:00"/>
    <n v="0"/>
    <x v="4"/>
    <x v="3"/>
  </r>
  <r>
    <d v="1969-11-01T00:00:00"/>
    <n v="0"/>
    <x v="4"/>
    <x v="3"/>
  </r>
  <r>
    <d v="1969-12-01T00:00:00"/>
    <n v="0"/>
    <x v="4"/>
    <x v="3"/>
  </r>
  <r>
    <d v="1970-01-01T00:00:00"/>
    <n v="1"/>
    <x v="5"/>
    <x v="0"/>
  </r>
  <r>
    <d v="1970-02-01T00:00:00"/>
    <n v="1"/>
    <x v="5"/>
    <x v="0"/>
  </r>
  <r>
    <d v="1970-03-01T00:00:00"/>
    <n v="1"/>
    <x v="5"/>
    <x v="0"/>
  </r>
  <r>
    <d v="1970-04-01T00:00:00"/>
    <n v="1"/>
    <x v="5"/>
    <x v="1"/>
  </r>
  <r>
    <d v="1970-05-01T00:00:00"/>
    <n v="1"/>
    <x v="5"/>
    <x v="1"/>
  </r>
  <r>
    <d v="1970-06-01T00:00:00"/>
    <n v="1"/>
    <x v="5"/>
    <x v="1"/>
  </r>
  <r>
    <d v="1970-07-01T00:00:00"/>
    <n v="1"/>
    <x v="5"/>
    <x v="2"/>
  </r>
  <r>
    <d v="1970-08-01T00:00:00"/>
    <n v="1"/>
    <x v="5"/>
    <x v="2"/>
  </r>
  <r>
    <d v="1970-09-01T00:00:00"/>
    <n v="1"/>
    <x v="5"/>
    <x v="2"/>
  </r>
  <r>
    <d v="1970-10-01T00:00:00"/>
    <n v="1"/>
    <x v="5"/>
    <x v="3"/>
  </r>
  <r>
    <d v="1970-11-01T00:00:00"/>
    <n v="1"/>
    <x v="5"/>
    <x v="3"/>
  </r>
  <r>
    <d v="1970-12-01T00:00:00"/>
    <n v="0"/>
    <x v="5"/>
    <x v="3"/>
  </r>
  <r>
    <d v="1971-01-01T00:00:00"/>
    <n v="0"/>
    <x v="6"/>
    <x v="0"/>
  </r>
  <r>
    <d v="1971-02-01T00:00:00"/>
    <n v="0"/>
    <x v="6"/>
    <x v="0"/>
  </r>
  <r>
    <d v="1971-03-01T00:00:00"/>
    <n v="0"/>
    <x v="6"/>
    <x v="0"/>
  </r>
  <r>
    <d v="1971-04-01T00:00:00"/>
    <n v="0"/>
    <x v="6"/>
    <x v="1"/>
  </r>
  <r>
    <d v="1971-05-01T00:00:00"/>
    <n v="0"/>
    <x v="6"/>
    <x v="1"/>
  </r>
  <r>
    <d v="1971-06-01T00:00:00"/>
    <n v="0"/>
    <x v="6"/>
    <x v="1"/>
  </r>
  <r>
    <d v="1971-07-01T00:00:00"/>
    <n v="0"/>
    <x v="6"/>
    <x v="2"/>
  </r>
  <r>
    <d v="1971-08-01T00:00:00"/>
    <n v="0"/>
    <x v="6"/>
    <x v="2"/>
  </r>
  <r>
    <d v="1971-09-01T00:00:00"/>
    <n v="0"/>
    <x v="6"/>
    <x v="2"/>
  </r>
  <r>
    <d v="1971-10-01T00:00:00"/>
    <n v="0"/>
    <x v="6"/>
    <x v="3"/>
  </r>
  <r>
    <d v="1971-11-01T00:00:00"/>
    <n v="0"/>
    <x v="6"/>
    <x v="3"/>
  </r>
  <r>
    <d v="1971-12-01T00:00:00"/>
    <n v="0"/>
    <x v="6"/>
    <x v="3"/>
  </r>
  <r>
    <d v="1972-01-01T00:00:00"/>
    <n v="0"/>
    <x v="7"/>
    <x v="0"/>
  </r>
  <r>
    <d v="1972-02-01T00:00:00"/>
    <n v="0"/>
    <x v="7"/>
    <x v="0"/>
  </r>
  <r>
    <d v="1972-03-01T00:00:00"/>
    <n v="0"/>
    <x v="7"/>
    <x v="0"/>
  </r>
  <r>
    <d v="1972-04-01T00:00:00"/>
    <n v="0"/>
    <x v="7"/>
    <x v="1"/>
  </r>
  <r>
    <d v="1972-05-01T00:00:00"/>
    <n v="0"/>
    <x v="7"/>
    <x v="1"/>
  </r>
  <r>
    <d v="1972-06-01T00:00:00"/>
    <n v="0"/>
    <x v="7"/>
    <x v="1"/>
  </r>
  <r>
    <d v="1972-07-01T00:00:00"/>
    <n v="0"/>
    <x v="7"/>
    <x v="2"/>
  </r>
  <r>
    <d v="1972-08-01T00:00:00"/>
    <n v="0"/>
    <x v="7"/>
    <x v="2"/>
  </r>
  <r>
    <d v="1972-09-01T00:00:00"/>
    <n v="0"/>
    <x v="7"/>
    <x v="2"/>
  </r>
  <r>
    <d v="1972-10-01T00:00:00"/>
    <n v="0"/>
    <x v="7"/>
    <x v="3"/>
  </r>
  <r>
    <d v="1972-11-01T00:00:00"/>
    <n v="0"/>
    <x v="7"/>
    <x v="3"/>
  </r>
  <r>
    <d v="1972-12-01T00:00:00"/>
    <n v="0"/>
    <x v="7"/>
    <x v="3"/>
  </r>
  <r>
    <d v="1973-01-01T00:00:00"/>
    <n v="0"/>
    <x v="8"/>
    <x v="0"/>
  </r>
  <r>
    <d v="1973-02-01T00:00:00"/>
    <n v="0"/>
    <x v="8"/>
    <x v="0"/>
  </r>
  <r>
    <d v="1973-03-01T00:00:00"/>
    <n v="0"/>
    <x v="8"/>
    <x v="0"/>
  </r>
  <r>
    <d v="1973-04-01T00:00:00"/>
    <n v="0"/>
    <x v="8"/>
    <x v="1"/>
  </r>
  <r>
    <d v="1973-05-01T00:00:00"/>
    <n v="0"/>
    <x v="8"/>
    <x v="1"/>
  </r>
  <r>
    <d v="1973-06-01T00:00:00"/>
    <n v="0"/>
    <x v="8"/>
    <x v="1"/>
  </r>
  <r>
    <d v="1973-07-01T00:00:00"/>
    <n v="0"/>
    <x v="8"/>
    <x v="2"/>
  </r>
  <r>
    <d v="1973-08-01T00:00:00"/>
    <n v="0"/>
    <x v="8"/>
    <x v="2"/>
  </r>
  <r>
    <d v="1973-09-01T00:00:00"/>
    <n v="0"/>
    <x v="8"/>
    <x v="2"/>
  </r>
  <r>
    <d v="1973-10-01T00:00:00"/>
    <n v="0"/>
    <x v="8"/>
    <x v="3"/>
  </r>
  <r>
    <d v="1973-11-01T00:00:00"/>
    <n v="0"/>
    <x v="8"/>
    <x v="3"/>
  </r>
  <r>
    <d v="1973-12-01T00:00:00"/>
    <n v="1"/>
    <x v="8"/>
    <x v="3"/>
  </r>
  <r>
    <d v="1974-01-01T00:00:00"/>
    <n v="1"/>
    <x v="9"/>
    <x v="0"/>
  </r>
  <r>
    <d v="1974-02-01T00:00:00"/>
    <n v="1"/>
    <x v="9"/>
    <x v="0"/>
  </r>
  <r>
    <d v="1974-03-01T00:00:00"/>
    <n v="1"/>
    <x v="9"/>
    <x v="0"/>
  </r>
  <r>
    <d v="1974-04-01T00:00:00"/>
    <n v="1"/>
    <x v="9"/>
    <x v="1"/>
  </r>
  <r>
    <d v="1974-05-01T00:00:00"/>
    <n v="1"/>
    <x v="9"/>
    <x v="1"/>
  </r>
  <r>
    <d v="1974-06-01T00:00:00"/>
    <n v="1"/>
    <x v="9"/>
    <x v="1"/>
  </r>
  <r>
    <d v="1974-07-01T00:00:00"/>
    <n v="1"/>
    <x v="9"/>
    <x v="2"/>
  </r>
  <r>
    <d v="1974-08-01T00:00:00"/>
    <n v="1"/>
    <x v="9"/>
    <x v="2"/>
  </r>
  <r>
    <d v="1974-09-01T00:00:00"/>
    <n v="1"/>
    <x v="9"/>
    <x v="2"/>
  </r>
  <r>
    <d v="1974-10-01T00:00:00"/>
    <n v="1"/>
    <x v="9"/>
    <x v="3"/>
  </r>
  <r>
    <d v="1974-11-01T00:00:00"/>
    <n v="1"/>
    <x v="9"/>
    <x v="3"/>
  </r>
  <r>
    <d v="1974-12-01T00:00:00"/>
    <n v="1"/>
    <x v="9"/>
    <x v="3"/>
  </r>
  <r>
    <d v="1975-01-01T00:00:00"/>
    <n v="1"/>
    <x v="10"/>
    <x v="0"/>
  </r>
  <r>
    <d v="1975-02-01T00:00:00"/>
    <n v="1"/>
    <x v="10"/>
    <x v="0"/>
  </r>
  <r>
    <d v="1975-03-01T00:00:00"/>
    <n v="1"/>
    <x v="10"/>
    <x v="0"/>
  </r>
  <r>
    <d v="1975-04-01T00:00:00"/>
    <n v="0"/>
    <x v="10"/>
    <x v="1"/>
  </r>
  <r>
    <d v="1975-05-01T00:00:00"/>
    <n v="0"/>
    <x v="10"/>
    <x v="1"/>
  </r>
  <r>
    <d v="1975-06-01T00:00:00"/>
    <n v="0"/>
    <x v="10"/>
    <x v="1"/>
  </r>
  <r>
    <d v="1975-07-01T00:00:00"/>
    <n v="0"/>
    <x v="10"/>
    <x v="2"/>
  </r>
  <r>
    <d v="1975-08-01T00:00:00"/>
    <n v="0"/>
    <x v="10"/>
    <x v="2"/>
  </r>
  <r>
    <d v="1975-09-01T00:00:00"/>
    <n v="0"/>
    <x v="10"/>
    <x v="2"/>
  </r>
  <r>
    <d v="1975-10-01T00:00:00"/>
    <n v="0"/>
    <x v="10"/>
    <x v="3"/>
  </r>
  <r>
    <d v="1975-11-01T00:00:00"/>
    <n v="0"/>
    <x v="10"/>
    <x v="3"/>
  </r>
  <r>
    <d v="1975-12-01T00:00:00"/>
    <n v="0"/>
    <x v="10"/>
    <x v="3"/>
  </r>
  <r>
    <d v="1976-01-01T00:00:00"/>
    <n v="0"/>
    <x v="11"/>
    <x v="0"/>
  </r>
  <r>
    <d v="1976-02-01T00:00:00"/>
    <n v="0"/>
    <x v="11"/>
    <x v="0"/>
  </r>
  <r>
    <d v="1976-03-01T00:00:00"/>
    <n v="0"/>
    <x v="11"/>
    <x v="0"/>
  </r>
  <r>
    <d v="1976-04-01T00:00:00"/>
    <n v="0"/>
    <x v="11"/>
    <x v="1"/>
  </r>
  <r>
    <d v="1976-05-01T00:00:00"/>
    <n v="0"/>
    <x v="11"/>
    <x v="1"/>
  </r>
  <r>
    <d v="1976-06-01T00:00:00"/>
    <n v="0"/>
    <x v="11"/>
    <x v="1"/>
  </r>
  <r>
    <d v="1976-07-01T00:00:00"/>
    <n v="0"/>
    <x v="11"/>
    <x v="2"/>
  </r>
  <r>
    <d v="1976-08-01T00:00:00"/>
    <n v="0"/>
    <x v="11"/>
    <x v="2"/>
  </r>
  <r>
    <d v="1976-09-01T00:00:00"/>
    <n v="0"/>
    <x v="11"/>
    <x v="2"/>
  </r>
  <r>
    <d v="1976-10-01T00:00:00"/>
    <n v="0"/>
    <x v="11"/>
    <x v="3"/>
  </r>
  <r>
    <d v="1976-11-01T00:00:00"/>
    <n v="0"/>
    <x v="11"/>
    <x v="3"/>
  </r>
  <r>
    <d v="1976-12-01T00:00:00"/>
    <n v="0"/>
    <x v="11"/>
    <x v="3"/>
  </r>
  <r>
    <d v="1977-01-01T00:00:00"/>
    <n v="0"/>
    <x v="12"/>
    <x v="0"/>
  </r>
  <r>
    <d v="1977-02-01T00:00:00"/>
    <n v="0"/>
    <x v="12"/>
    <x v="0"/>
  </r>
  <r>
    <d v="1977-03-01T00:00:00"/>
    <n v="0"/>
    <x v="12"/>
    <x v="0"/>
  </r>
  <r>
    <d v="1977-04-01T00:00:00"/>
    <n v="0"/>
    <x v="12"/>
    <x v="1"/>
  </r>
  <r>
    <d v="1977-05-01T00:00:00"/>
    <n v="0"/>
    <x v="12"/>
    <x v="1"/>
  </r>
  <r>
    <d v="1977-06-01T00:00:00"/>
    <n v="0"/>
    <x v="12"/>
    <x v="1"/>
  </r>
  <r>
    <d v="1977-07-01T00:00:00"/>
    <n v="0"/>
    <x v="12"/>
    <x v="2"/>
  </r>
  <r>
    <d v="1977-08-01T00:00:00"/>
    <n v="0"/>
    <x v="12"/>
    <x v="2"/>
  </r>
  <r>
    <d v="1977-09-01T00:00:00"/>
    <n v="0"/>
    <x v="12"/>
    <x v="2"/>
  </r>
  <r>
    <d v="1977-10-01T00:00:00"/>
    <n v="0"/>
    <x v="12"/>
    <x v="3"/>
  </r>
  <r>
    <d v="1977-11-01T00:00:00"/>
    <n v="0"/>
    <x v="12"/>
    <x v="3"/>
  </r>
  <r>
    <d v="1977-12-01T00:00:00"/>
    <n v="0"/>
    <x v="12"/>
    <x v="3"/>
  </r>
  <r>
    <d v="1978-01-01T00:00:00"/>
    <n v="0"/>
    <x v="13"/>
    <x v="0"/>
  </r>
  <r>
    <d v="1978-02-01T00:00:00"/>
    <n v="0"/>
    <x v="13"/>
    <x v="0"/>
  </r>
  <r>
    <d v="1978-03-01T00:00:00"/>
    <n v="0"/>
    <x v="13"/>
    <x v="0"/>
  </r>
  <r>
    <d v="1978-04-01T00:00:00"/>
    <n v="0"/>
    <x v="13"/>
    <x v="1"/>
  </r>
  <r>
    <d v="1978-05-01T00:00:00"/>
    <n v="0"/>
    <x v="13"/>
    <x v="1"/>
  </r>
  <r>
    <d v="1978-06-01T00:00:00"/>
    <n v="0"/>
    <x v="13"/>
    <x v="1"/>
  </r>
  <r>
    <d v="1978-07-01T00:00:00"/>
    <n v="0"/>
    <x v="13"/>
    <x v="2"/>
  </r>
  <r>
    <d v="1978-08-01T00:00:00"/>
    <n v="0"/>
    <x v="13"/>
    <x v="2"/>
  </r>
  <r>
    <d v="1978-09-01T00:00:00"/>
    <n v="0"/>
    <x v="13"/>
    <x v="2"/>
  </r>
  <r>
    <d v="1978-10-01T00:00:00"/>
    <n v="0"/>
    <x v="13"/>
    <x v="3"/>
  </r>
  <r>
    <d v="1978-11-01T00:00:00"/>
    <n v="0"/>
    <x v="13"/>
    <x v="3"/>
  </r>
  <r>
    <d v="1978-12-01T00:00:00"/>
    <n v="0"/>
    <x v="13"/>
    <x v="3"/>
  </r>
  <r>
    <d v="1979-01-01T00:00:00"/>
    <n v="0"/>
    <x v="14"/>
    <x v="0"/>
  </r>
  <r>
    <d v="1979-02-01T00:00:00"/>
    <n v="0"/>
    <x v="14"/>
    <x v="0"/>
  </r>
  <r>
    <d v="1979-03-01T00:00:00"/>
    <n v="0"/>
    <x v="14"/>
    <x v="0"/>
  </r>
  <r>
    <d v="1979-04-01T00:00:00"/>
    <n v="0"/>
    <x v="14"/>
    <x v="1"/>
  </r>
  <r>
    <d v="1979-05-01T00:00:00"/>
    <n v="0"/>
    <x v="14"/>
    <x v="1"/>
  </r>
  <r>
    <d v="1979-06-01T00:00:00"/>
    <n v="0"/>
    <x v="14"/>
    <x v="1"/>
  </r>
  <r>
    <d v="1979-07-01T00:00:00"/>
    <n v="0"/>
    <x v="14"/>
    <x v="2"/>
  </r>
  <r>
    <d v="1979-08-01T00:00:00"/>
    <n v="0"/>
    <x v="14"/>
    <x v="2"/>
  </r>
  <r>
    <d v="1979-09-01T00:00:00"/>
    <n v="0"/>
    <x v="14"/>
    <x v="2"/>
  </r>
  <r>
    <d v="1979-10-01T00:00:00"/>
    <n v="0"/>
    <x v="14"/>
    <x v="3"/>
  </r>
  <r>
    <d v="1979-11-01T00:00:00"/>
    <n v="0"/>
    <x v="14"/>
    <x v="3"/>
  </r>
  <r>
    <d v="1979-12-01T00:00:00"/>
    <n v="0"/>
    <x v="14"/>
    <x v="3"/>
  </r>
  <r>
    <d v="1980-01-01T00:00:00"/>
    <n v="0"/>
    <x v="15"/>
    <x v="0"/>
  </r>
  <r>
    <d v="1980-02-01T00:00:00"/>
    <n v="1"/>
    <x v="15"/>
    <x v="0"/>
  </r>
  <r>
    <d v="1980-03-01T00:00:00"/>
    <n v="1"/>
    <x v="15"/>
    <x v="0"/>
  </r>
  <r>
    <d v="1980-04-01T00:00:00"/>
    <n v="1"/>
    <x v="15"/>
    <x v="1"/>
  </r>
  <r>
    <d v="1980-05-01T00:00:00"/>
    <n v="1"/>
    <x v="15"/>
    <x v="1"/>
  </r>
  <r>
    <d v="1980-06-01T00:00:00"/>
    <n v="1"/>
    <x v="15"/>
    <x v="1"/>
  </r>
  <r>
    <d v="1980-07-01T00:00:00"/>
    <n v="1"/>
    <x v="15"/>
    <x v="2"/>
  </r>
  <r>
    <d v="1980-08-01T00:00:00"/>
    <n v="0"/>
    <x v="15"/>
    <x v="2"/>
  </r>
  <r>
    <d v="1980-09-01T00:00:00"/>
    <n v="0"/>
    <x v="15"/>
    <x v="2"/>
  </r>
  <r>
    <d v="1980-10-01T00:00:00"/>
    <n v="0"/>
    <x v="15"/>
    <x v="3"/>
  </r>
  <r>
    <d v="1980-11-01T00:00:00"/>
    <n v="0"/>
    <x v="15"/>
    <x v="3"/>
  </r>
  <r>
    <d v="1980-12-01T00:00:00"/>
    <n v="0"/>
    <x v="15"/>
    <x v="3"/>
  </r>
  <r>
    <d v="1981-01-01T00:00:00"/>
    <n v="0"/>
    <x v="16"/>
    <x v="0"/>
  </r>
  <r>
    <d v="1981-02-01T00:00:00"/>
    <n v="0"/>
    <x v="16"/>
    <x v="0"/>
  </r>
  <r>
    <d v="1981-03-01T00:00:00"/>
    <n v="0"/>
    <x v="16"/>
    <x v="0"/>
  </r>
  <r>
    <d v="1981-04-01T00:00:00"/>
    <n v="0"/>
    <x v="16"/>
    <x v="1"/>
  </r>
  <r>
    <d v="1981-05-01T00:00:00"/>
    <n v="0"/>
    <x v="16"/>
    <x v="1"/>
  </r>
  <r>
    <d v="1981-06-01T00:00:00"/>
    <n v="0"/>
    <x v="16"/>
    <x v="1"/>
  </r>
  <r>
    <d v="1981-07-01T00:00:00"/>
    <n v="0"/>
    <x v="16"/>
    <x v="2"/>
  </r>
  <r>
    <d v="1981-08-01T00:00:00"/>
    <n v="1"/>
    <x v="16"/>
    <x v="2"/>
  </r>
  <r>
    <d v="1981-09-01T00:00:00"/>
    <n v="1"/>
    <x v="16"/>
    <x v="2"/>
  </r>
  <r>
    <d v="1981-10-01T00:00:00"/>
    <n v="1"/>
    <x v="16"/>
    <x v="3"/>
  </r>
  <r>
    <d v="1981-11-01T00:00:00"/>
    <n v="1"/>
    <x v="16"/>
    <x v="3"/>
  </r>
  <r>
    <d v="1981-12-01T00:00:00"/>
    <n v="1"/>
    <x v="16"/>
    <x v="3"/>
  </r>
  <r>
    <d v="1982-01-01T00:00:00"/>
    <n v="1"/>
    <x v="17"/>
    <x v="0"/>
  </r>
  <r>
    <d v="1982-02-01T00:00:00"/>
    <n v="1"/>
    <x v="17"/>
    <x v="0"/>
  </r>
  <r>
    <d v="1982-03-01T00:00:00"/>
    <n v="1"/>
    <x v="17"/>
    <x v="0"/>
  </r>
  <r>
    <d v="1982-04-01T00:00:00"/>
    <n v="1"/>
    <x v="17"/>
    <x v="1"/>
  </r>
  <r>
    <d v="1982-05-01T00:00:00"/>
    <n v="1"/>
    <x v="17"/>
    <x v="1"/>
  </r>
  <r>
    <d v="1982-06-01T00:00:00"/>
    <n v="1"/>
    <x v="17"/>
    <x v="1"/>
  </r>
  <r>
    <d v="1982-07-01T00:00:00"/>
    <n v="1"/>
    <x v="17"/>
    <x v="2"/>
  </r>
  <r>
    <d v="1982-08-01T00:00:00"/>
    <n v="1"/>
    <x v="17"/>
    <x v="2"/>
  </r>
  <r>
    <d v="1982-09-01T00:00:00"/>
    <n v="1"/>
    <x v="17"/>
    <x v="2"/>
  </r>
  <r>
    <d v="1982-10-01T00:00:00"/>
    <n v="1"/>
    <x v="17"/>
    <x v="3"/>
  </r>
  <r>
    <d v="1982-11-01T00:00:00"/>
    <n v="1"/>
    <x v="17"/>
    <x v="3"/>
  </r>
  <r>
    <d v="1982-12-01T00:00:00"/>
    <n v="0"/>
    <x v="17"/>
    <x v="3"/>
  </r>
  <r>
    <d v="1983-01-01T00:00:00"/>
    <n v="0"/>
    <x v="18"/>
    <x v="0"/>
  </r>
  <r>
    <d v="1983-02-01T00:00:00"/>
    <n v="0"/>
    <x v="18"/>
    <x v="0"/>
  </r>
  <r>
    <d v="1983-03-01T00:00:00"/>
    <n v="0"/>
    <x v="18"/>
    <x v="0"/>
  </r>
  <r>
    <d v="1983-04-01T00:00:00"/>
    <n v="0"/>
    <x v="18"/>
    <x v="1"/>
  </r>
  <r>
    <d v="1983-05-01T00:00:00"/>
    <n v="0"/>
    <x v="18"/>
    <x v="1"/>
  </r>
  <r>
    <d v="1983-06-01T00:00:00"/>
    <n v="0"/>
    <x v="18"/>
    <x v="1"/>
  </r>
  <r>
    <d v="1983-07-01T00:00:00"/>
    <n v="0"/>
    <x v="18"/>
    <x v="2"/>
  </r>
  <r>
    <d v="1983-08-01T00:00:00"/>
    <n v="0"/>
    <x v="18"/>
    <x v="2"/>
  </r>
  <r>
    <d v="1983-09-01T00:00:00"/>
    <n v="0"/>
    <x v="18"/>
    <x v="2"/>
  </r>
  <r>
    <d v="1983-10-01T00:00:00"/>
    <n v="0"/>
    <x v="18"/>
    <x v="3"/>
  </r>
  <r>
    <d v="1983-11-01T00:00:00"/>
    <n v="0"/>
    <x v="18"/>
    <x v="3"/>
  </r>
  <r>
    <d v="1983-12-01T00:00:00"/>
    <n v="0"/>
    <x v="18"/>
    <x v="3"/>
  </r>
  <r>
    <d v="1984-01-01T00:00:00"/>
    <n v="0"/>
    <x v="19"/>
    <x v="0"/>
  </r>
  <r>
    <d v="1984-02-01T00:00:00"/>
    <n v="0"/>
    <x v="19"/>
    <x v="0"/>
  </r>
  <r>
    <d v="1984-03-01T00:00:00"/>
    <n v="0"/>
    <x v="19"/>
    <x v="0"/>
  </r>
  <r>
    <d v="1984-04-01T00:00:00"/>
    <n v="0"/>
    <x v="19"/>
    <x v="1"/>
  </r>
  <r>
    <d v="1984-05-01T00:00:00"/>
    <n v="0"/>
    <x v="19"/>
    <x v="1"/>
  </r>
  <r>
    <d v="1984-06-01T00:00:00"/>
    <n v="0"/>
    <x v="19"/>
    <x v="1"/>
  </r>
  <r>
    <d v="1984-07-01T00:00:00"/>
    <n v="0"/>
    <x v="19"/>
    <x v="2"/>
  </r>
  <r>
    <d v="1984-08-01T00:00:00"/>
    <n v="0"/>
    <x v="19"/>
    <x v="2"/>
  </r>
  <r>
    <d v="1984-09-01T00:00:00"/>
    <n v="0"/>
    <x v="19"/>
    <x v="2"/>
  </r>
  <r>
    <d v="1984-10-01T00:00:00"/>
    <n v="0"/>
    <x v="19"/>
    <x v="3"/>
  </r>
  <r>
    <d v="1984-11-01T00:00:00"/>
    <n v="0"/>
    <x v="19"/>
    <x v="3"/>
  </r>
  <r>
    <d v="1984-12-01T00:00:00"/>
    <n v="0"/>
    <x v="19"/>
    <x v="3"/>
  </r>
  <r>
    <d v="1985-01-01T00:00:00"/>
    <n v="0"/>
    <x v="20"/>
    <x v="0"/>
  </r>
  <r>
    <d v="1985-02-01T00:00:00"/>
    <n v="0"/>
    <x v="20"/>
    <x v="0"/>
  </r>
  <r>
    <d v="1985-03-01T00:00:00"/>
    <n v="0"/>
    <x v="20"/>
    <x v="0"/>
  </r>
  <r>
    <d v="1985-04-01T00:00:00"/>
    <n v="0"/>
    <x v="20"/>
    <x v="1"/>
  </r>
  <r>
    <d v="1985-05-01T00:00:00"/>
    <n v="0"/>
    <x v="20"/>
    <x v="1"/>
  </r>
  <r>
    <d v="1985-06-01T00:00:00"/>
    <n v="0"/>
    <x v="20"/>
    <x v="1"/>
  </r>
  <r>
    <d v="1985-07-01T00:00:00"/>
    <n v="0"/>
    <x v="20"/>
    <x v="2"/>
  </r>
  <r>
    <d v="1985-08-01T00:00:00"/>
    <n v="0"/>
    <x v="20"/>
    <x v="2"/>
  </r>
  <r>
    <d v="1985-09-01T00:00:00"/>
    <n v="0"/>
    <x v="20"/>
    <x v="2"/>
  </r>
  <r>
    <d v="1985-10-01T00:00:00"/>
    <n v="0"/>
    <x v="20"/>
    <x v="3"/>
  </r>
  <r>
    <d v="1985-11-01T00:00:00"/>
    <n v="0"/>
    <x v="20"/>
    <x v="3"/>
  </r>
  <r>
    <d v="1985-12-01T00:00:00"/>
    <n v="0"/>
    <x v="20"/>
    <x v="3"/>
  </r>
  <r>
    <d v="1986-01-01T00:00:00"/>
    <n v="0"/>
    <x v="21"/>
    <x v="0"/>
  </r>
  <r>
    <d v="1986-02-01T00:00:00"/>
    <n v="0"/>
    <x v="21"/>
    <x v="0"/>
  </r>
  <r>
    <d v="1986-03-01T00:00:00"/>
    <n v="0"/>
    <x v="21"/>
    <x v="0"/>
  </r>
  <r>
    <d v="1986-04-01T00:00:00"/>
    <n v="0"/>
    <x v="21"/>
    <x v="1"/>
  </r>
  <r>
    <d v="1986-05-01T00:00:00"/>
    <n v="0"/>
    <x v="21"/>
    <x v="1"/>
  </r>
  <r>
    <d v="1986-06-01T00:00:00"/>
    <n v="0"/>
    <x v="21"/>
    <x v="1"/>
  </r>
  <r>
    <d v="1986-07-01T00:00:00"/>
    <n v="0"/>
    <x v="21"/>
    <x v="2"/>
  </r>
  <r>
    <d v="1986-08-01T00:00:00"/>
    <n v="0"/>
    <x v="21"/>
    <x v="2"/>
  </r>
  <r>
    <d v="1986-09-01T00:00:00"/>
    <n v="0"/>
    <x v="21"/>
    <x v="2"/>
  </r>
  <r>
    <d v="1986-10-01T00:00:00"/>
    <n v="0"/>
    <x v="21"/>
    <x v="3"/>
  </r>
  <r>
    <d v="1986-11-01T00:00:00"/>
    <n v="0"/>
    <x v="21"/>
    <x v="3"/>
  </r>
  <r>
    <d v="1986-12-01T00:00:00"/>
    <n v="0"/>
    <x v="21"/>
    <x v="3"/>
  </r>
  <r>
    <d v="1987-01-01T00:00:00"/>
    <n v="0"/>
    <x v="22"/>
    <x v="0"/>
  </r>
  <r>
    <d v="1987-02-01T00:00:00"/>
    <n v="0"/>
    <x v="22"/>
    <x v="0"/>
  </r>
  <r>
    <d v="1987-03-01T00:00:00"/>
    <n v="0"/>
    <x v="22"/>
    <x v="0"/>
  </r>
  <r>
    <d v="1987-04-01T00:00:00"/>
    <n v="0"/>
    <x v="22"/>
    <x v="1"/>
  </r>
  <r>
    <d v="1987-05-01T00:00:00"/>
    <n v="0"/>
    <x v="22"/>
    <x v="1"/>
  </r>
  <r>
    <d v="1987-06-01T00:00:00"/>
    <n v="0"/>
    <x v="22"/>
    <x v="1"/>
  </r>
  <r>
    <d v="1987-07-01T00:00:00"/>
    <n v="0"/>
    <x v="22"/>
    <x v="2"/>
  </r>
  <r>
    <d v="1987-08-01T00:00:00"/>
    <n v="0"/>
    <x v="22"/>
    <x v="2"/>
  </r>
  <r>
    <d v="1987-09-01T00:00:00"/>
    <n v="0"/>
    <x v="22"/>
    <x v="2"/>
  </r>
  <r>
    <d v="1987-10-01T00:00:00"/>
    <n v="0"/>
    <x v="22"/>
    <x v="3"/>
  </r>
  <r>
    <d v="1987-11-01T00:00:00"/>
    <n v="0"/>
    <x v="22"/>
    <x v="3"/>
  </r>
  <r>
    <d v="1987-12-01T00:00:00"/>
    <n v="0"/>
    <x v="22"/>
    <x v="3"/>
  </r>
  <r>
    <d v="1988-01-01T00:00:00"/>
    <n v="0"/>
    <x v="23"/>
    <x v="0"/>
  </r>
  <r>
    <d v="1988-02-01T00:00:00"/>
    <n v="0"/>
    <x v="23"/>
    <x v="0"/>
  </r>
  <r>
    <d v="1988-03-01T00:00:00"/>
    <n v="0"/>
    <x v="23"/>
    <x v="0"/>
  </r>
  <r>
    <d v="1988-04-01T00:00:00"/>
    <n v="0"/>
    <x v="23"/>
    <x v="1"/>
  </r>
  <r>
    <d v="1988-05-01T00:00:00"/>
    <n v="0"/>
    <x v="23"/>
    <x v="1"/>
  </r>
  <r>
    <d v="1988-06-01T00:00:00"/>
    <n v="0"/>
    <x v="23"/>
    <x v="1"/>
  </r>
  <r>
    <d v="1988-07-01T00:00:00"/>
    <n v="0"/>
    <x v="23"/>
    <x v="2"/>
  </r>
  <r>
    <d v="1988-08-01T00:00:00"/>
    <n v="0"/>
    <x v="23"/>
    <x v="2"/>
  </r>
  <r>
    <d v="1988-09-01T00:00:00"/>
    <n v="0"/>
    <x v="23"/>
    <x v="2"/>
  </r>
  <r>
    <d v="1988-10-01T00:00:00"/>
    <n v="0"/>
    <x v="23"/>
    <x v="3"/>
  </r>
  <r>
    <d v="1988-11-01T00:00:00"/>
    <n v="0"/>
    <x v="23"/>
    <x v="3"/>
  </r>
  <r>
    <d v="1988-12-01T00:00:00"/>
    <n v="0"/>
    <x v="23"/>
    <x v="3"/>
  </r>
  <r>
    <d v="1989-01-01T00:00:00"/>
    <n v="0"/>
    <x v="24"/>
    <x v="0"/>
  </r>
  <r>
    <d v="1989-02-01T00:00:00"/>
    <n v="0"/>
    <x v="24"/>
    <x v="0"/>
  </r>
  <r>
    <d v="1989-03-01T00:00:00"/>
    <n v="0"/>
    <x v="24"/>
    <x v="0"/>
  </r>
  <r>
    <d v="1989-04-01T00:00:00"/>
    <n v="0"/>
    <x v="24"/>
    <x v="1"/>
  </r>
  <r>
    <d v="1989-05-01T00:00:00"/>
    <n v="0"/>
    <x v="24"/>
    <x v="1"/>
  </r>
  <r>
    <d v="1989-06-01T00:00:00"/>
    <n v="0"/>
    <x v="24"/>
    <x v="1"/>
  </r>
  <r>
    <d v="1989-07-01T00:00:00"/>
    <n v="0"/>
    <x v="24"/>
    <x v="2"/>
  </r>
  <r>
    <d v="1989-08-01T00:00:00"/>
    <n v="0"/>
    <x v="24"/>
    <x v="2"/>
  </r>
  <r>
    <d v="1989-09-01T00:00:00"/>
    <n v="0"/>
    <x v="24"/>
    <x v="2"/>
  </r>
  <r>
    <d v="1989-10-01T00:00:00"/>
    <n v="0"/>
    <x v="24"/>
    <x v="3"/>
  </r>
  <r>
    <d v="1989-11-01T00:00:00"/>
    <n v="0"/>
    <x v="24"/>
    <x v="3"/>
  </r>
  <r>
    <d v="1989-12-01T00:00:00"/>
    <n v="0"/>
    <x v="24"/>
    <x v="3"/>
  </r>
  <r>
    <d v="1990-01-01T00:00:00"/>
    <n v="0"/>
    <x v="25"/>
    <x v="0"/>
  </r>
  <r>
    <d v="1990-02-01T00:00:00"/>
    <n v="0"/>
    <x v="25"/>
    <x v="0"/>
  </r>
  <r>
    <d v="1990-03-01T00:00:00"/>
    <n v="0"/>
    <x v="25"/>
    <x v="0"/>
  </r>
  <r>
    <d v="1990-04-01T00:00:00"/>
    <n v="0"/>
    <x v="25"/>
    <x v="1"/>
  </r>
  <r>
    <d v="1990-05-01T00:00:00"/>
    <n v="0"/>
    <x v="25"/>
    <x v="1"/>
  </r>
  <r>
    <d v="1990-06-01T00:00:00"/>
    <n v="0"/>
    <x v="25"/>
    <x v="1"/>
  </r>
  <r>
    <d v="1990-07-01T00:00:00"/>
    <n v="0"/>
    <x v="25"/>
    <x v="2"/>
  </r>
  <r>
    <d v="1990-08-01T00:00:00"/>
    <n v="1"/>
    <x v="25"/>
    <x v="2"/>
  </r>
  <r>
    <d v="1990-09-01T00:00:00"/>
    <n v="1"/>
    <x v="25"/>
    <x v="2"/>
  </r>
  <r>
    <d v="1990-10-01T00:00:00"/>
    <n v="1"/>
    <x v="25"/>
    <x v="3"/>
  </r>
  <r>
    <d v="1990-11-01T00:00:00"/>
    <n v="1"/>
    <x v="25"/>
    <x v="3"/>
  </r>
  <r>
    <d v="1990-12-01T00:00:00"/>
    <n v="1"/>
    <x v="25"/>
    <x v="3"/>
  </r>
  <r>
    <d v="1991-01-01T00:00:00"/>
    <n v="1"/>
    <x v="26"/>
    <x v="0"/>
  </r>
  <r>
    <d v="1991-02-01T00:00:00"/>
    <n v="1"/>
    <x v="26"/>
    <x v="0"/>
  </r>
  <r>
    <d v="1991-03-01T00:00:00"/>
    <n v="1"/>
    <x v="26"/>
    <x v="0"/>
  </r>
  <r>
    <d v="1991-04-01T00:00:00"/>
    <n v="0"/>
    <x v="26"/>
    <x v="1"/>
  </r>
  <r>
    <d v="1991-05-01T00:00:00"/>
    <n v="0"/>
    <x v="26"/>
    <x v="1"/>
  </r>
  <r>
    <d v="1991-06-01T00:00:00"/>
    <n v="0"/>
    <x v="26"/>
    <x v="1"/>
  </r>
  <r>
    <d v="1991-07-01T00:00:00"/>
    <n v="0"/>
    <x v="26"/>
    <x v="2"/>
  </r>
  <r>
    <d v="1991-08-01T00:00:00"/>
    <n v="0"/>
    <x v="26"/>
    <x v="2"/>
  </r>
  <r>
    <d v="1991-09-01T00:00:00"/>
    <n v="0"/>
    <x v="26"/>
    <x v="2"/>
  </r>
  <r>
    <d v="1991-10-01T00:00:00"/>
    <n v="0"/>
    <x v="26"/>
    <x v="3"/>
  </r>
  <r>
    <d v="1991-11-01T00:00:00"/>
    <n v="0"/>
    <x v="26"/>
    <x v="3"/>
  </r>
  <r>
    <d v="1991-12-01T00:00:00"/>
    <n v="0"/>
    <x v="26"/>
    <x v="3"/>
  </r>
  <r>
    <d v="1992-01-01T00:00:00"/>
    <n v="0"/>
    <x v="27"/>
    <x v="0"/>
  </r>
  <r>
    <d v="1992-02-01T00:00:00"/>
    <n v="0"/>
    <x v="27"/>
    <x v="0"/>
  </r>
  <r>
    <d v="1992-03-01T00:00:00"/>
    <n v="0"/>
    <x v="27"/>
    <x v="0"/>
  </r>
  <r>
    <d v="1992-04-01T00:00:00"/>
    <n v="0"/>
    <x v="27"/>
    <x v="1"/>
  </r>
  <r>
    <d v="1992-05-01T00:00:00"/>
    <n v="0"/>
    <x v="27"/>
    <x v="1"/>
  </r>
  <r>
    <d v="1992-06-01T00:00:00"/>
    <n v="0"/>
    <x v="27"/>
    <x v="1"/>
  </r>
  <r>
    <d v="1992-07-01T00:00:00"/>
    <n v="0"/>
    <x v="27"/>
    <x v="2"/>
  </r>
  <r>
    <d v="1992-08-01T00:00:00"/>
    <n v="0"/>
    <x v="27"/>
    <x v="2"/>
  </r>
  <r>
    <d v="1992-09-01T00:00:00"/>
    <n v="0"/>
    <x v="27"/>
    <x v="2"/>
  </r>
  <r>
    <d v="1992-10-01T00:00:00"/>
    <n v="0"/>
    <x v="27"/>
    <x v="3"/>
  </r>
  <r>
    <d v="1992-11-01T00:00:00"/>
    <n v="0"/>
    <x v="27"/>
    <x v="3"/>
  </r>
  <r>
    <d v="1992-12-01T00:00:00"/>
    <n v="0"/>
    <x v="27"/>
    <x v="3"/>
  </r>
  <r>
    <d v="1993-01-01T00:00:00"/>
    <n v="0"/>
    <x v="28"/>
    <x v="0"/>
  </r>
  <r>
    <d v="1993-02-01T00:00:00"/>
    <n v="0"/>
    <x v="28"/>
    <x v="0"/>
  </r>
  <r>
    <d v="1993-03-01T00:00:00"/>
    <n v="0"/>
    <x v="28"/>
    <x v="0"/>
  </r>
  <r>
    <d v="1993-04-01T00:00:00"/>
    <n v="0"/>
    <x v="28"/>
    <x v="1"/>
  </r>
  <r>
    <d v="1993-05-01T00:00:00"/>
    <n v="0"/>
    <x v="28"/>
    <x v="1"/>
  </r>
  <r>
    <d v="1993-06-01T00:00:00"/>
    <n v="0"/>
    <x v="28"/>
    <x v="1"/>
  </r>
  <r>
    <d v="1993-07-01T00:00:00"/>
    <n v="0"/>
    <x v="28"/>
    <x v="2"/>
  </r>
  <r>
    <d v="1993-08-01T00:00:00"/>
    <n v="0"/>
    <x v="28"/>
    <x v="2"/>
  </r>
  <r>
    <d v="1993-09-01T00:00:00"/>
    <n v="0"/>
    <x v="28"/>
    <x v="2"/>
  </r>
  <r>
    <d v="1993-10-01T00:00:00"/>
    <n v="0"/>
    <x v="28"/>
    <x v="3"/>
  </r>
  <r>
    <d v="1993-11-01T00:00:00"/>
    <n v="0"/>
    <x v="28"/>
    <x v="3"/>
  </r>
  <r>
    <d v="1993-12-01T00:00:00"/>
    <n v="0"/>
    <x v="28"/>
    <x v="3"/>
  </r>
  <r>
    <d v="1994-01-01T00:00:00"/>
    <n v="0"/>
    <x v="29"/>
    <x v="0"/>
  </r>
  <r>
    <d v="1994-02-01T00:00:00"/>
    <n v="0"/>
    <x v="29"/>
    <x v="0"/>
  </r>
  <r>
    <d v="1994-03-01T00:00:00"/>
    <n v="0"/>
    <x v="29"/>
    <x v="0"/>
  </r>
  <r>
    <d v="1994-04-01T00:00:00"/>
    <n v="0"/>
    <x v="29"/>
    <x v="1"/>
  </r>
  <r>
    <d v="1994-05-01T00:00:00"/>
    <n v="0"/>
    <x v="29"/>
    <x v="1"/>
  </r>
  <r>
    <d v="1994-06-01T00:00:00"/>
    <n v="0"/>
    <x v="29"/>
    <x v="1"/>
  </r>
  <r>
    <d v="1994-07-01T00:00:00"/>
    <n v="0"/>
    <x v="29"/>
    <x v="2"/>
  </r>
  <r>
    <d v="1994-08-01T00:00:00"/>
    <n v="0"/>
    <x v="29"/>
    <x v="2"/>
  </r>
  <r>
    <d v="1994-09-01T00:00:00"/>
    <n v="0"/>
    <x v="29"/>
    <x v="2"/>
  </r>
  <r>
    <d v="1994-10-01T00:00:00"/>
    <n v="0"/>
    <x v="29"/>
    <x v="3"/>
  </r>
  <r>
    <d v="1994-11-01T00:00:00"/>
    <n v="0"/>
    <x v="29"/>
    <x v="3"/>
  </r>
  <r>
    <d v="1994-12-01T00:00:00"/>
    <n v="0"/>
    <x v="29"/>
    <x v="3"/>
  </r>
  <r>
    <d v="1995-01-01T00:00:00"/>
    <n v="0"/>
    <x v="30"/>
    <x v="0"/>
  </r>
  <r>
    <d v="1995-02-01T00:00:00"/>
    <n v="0"/>
    <x v="30"/>
    <x v="0"/>
  </r>
  <r>
    <d v="1995-03-01T00:00:00"/>
    <n v="0"/>
    <x v="30"/>
    <x v="0"/>
  </r>
  <r>
    <d v="1995-04-01T00:00:00"/>
    <n v="0"/>
    <x v="30"/>
    <x v="1"/>
  </r>
  <r>
    <d v="1995-05-01T00:00:00"/>
    <n v="0"/>
    <x v="30"/>
    <x v="1"/>
  </r>
  <r>
    <d v="1995-06-01T00:00:00"/>
    <n v="0"/>
    <x v="30"/>
    <x v="1"/>
  </r>
  <r>
    <d v="1995-07-01T00:00:00"/>
    <n v="0"/>
    <x v="30"/>
    <x v="2"/>
  </r>
  <r>
    <d v="1995-08-01T00:00:00"/>
    <n v="0"/>
    <x v="30"/>
    <x v="2"/>
  </r>
  <r>
    <d v="1995-09-01T00:00:00"/>
    <n v="0"/>
    <x v="30"/>
    <x v="2"/>
  </r>
  <r>
    <d v="1995-10-01T00:00:00"/>
    <n v="0"/>
    <x v="30"/>
    <x v="3"/>
  </r>
  <r>
    <d v="1995-11-01T00:00:00"/>
    <n v="0"/>
    <x v="30"/>
    <x v="3"/>
  </r>
  <r>
    <d v="1995-12-01T00:00:00"/>
    <n v="0"/>
    <x v="30"/>
    <x v="3"/>
  </r>
  <r>
    <d v="1996-01-01T00:00:00"/>
    <n v="0"/>
    <x v="31"/>
    <x v="0"/>
  </r>
  <r>
    <d v="1996-02-01T00:00:00"/>
    <n v="0"/>
    <x v="31"/>
    <x v="0"/>
  </r>
  <r>
    <d v="1996-03-01T00:00:00"/>
    <n v="0"/>
    <x v="31"/>
    <x v="0"/>
  </r>
  <r>
    <d v="1996-04-01T00:00:00"/>
    <n v="0"/>
    <x v="31"/>
    <x v="1"/>
  </r>
  <r>
    <d v="1996-05-01T00:00:00"/>
    <n v="0"/>
    <x v="31"/>
    <x v="1"/>
  </r>
  <r>
    <d v="1996-06-01T00:00:00"/>
    <n v="0"/>
    <x v="31"/>
    <x v="1"/>
  </r>
  <r>
    <d v="1996-07-01T00:00:00"/>
    <n v="0"/>
    <x v="31"/>
    <x v="2"/>
  </r>
  <r>
    <d v="1996-08-01T00:00:00"/>
    <n v="0"/>
    <x v="31"/>
    <x v="2"/>
  </r>
  <r>
    <d v="1996-09-01T00:00:00"/>
    <n v="0"/>
    <x v="31"/>
    <x v="2"/>
  </r>
  <r>
    <d v="1996-10-01T00:00:00"/>
    <n v="0"/>
    <x v="31"/>
    <x v="3"/>
  </r>
  <r>
    <d v="1996-11-01T00:00:00"/>
    <n v="0"/>
    <x v="31"/>
    <x v="3"/>
  </r>
  <r>
    <d v="1996-12-01T00:00:00"/>
    <n v="0"/>
    <x v="31"/>
    <x v="3"/>
  </r>
  <r>
    <d v="1997-01-01T00:00:00"/>
    <n v="0"/>
    <x v="32"/>
    <x v="0"/>
  </r>
  <r>
    <d v="1997-02-01T00:00:00"/>
    <n v="0"/>
    <x v="32"/>
    <x v="0"/>
  </r>
  <r>
    <d v="1997-03-01T00:00:00"/>
    <n v="0"/>
    <x v="32"/>
    <x v="0"/>
  </r>
  <r>
    <d v="1997-04-01T00:00:00"/>
    <n v="0"/>
    <x v="32"/>
    <x v="1"/>
  </r>
  <r>
    <d v="1997-05-01T00:00:00"/>
    <n v="0"/>
    <x v="32"/>
    <x v="1"/>
  </r>
  <r>
    <d v="1997-06-01T00:00:00"/>
    <n v="0"/>
    <x v="32"/>
    <x v="1"/>
  </r>
  <r>
    <d v="1997-07-01T00:00:00"/>
    <n v="0"/>
    <x v="32"/>
    <x v="2"/>
  </r>
  <r>
    <d v="1997-08-01T00:00:00"/>
    <n v="0"/>
    <x v="32"/>
    <x v="2"/>
  </r>
  <r>
    <d v="1997-09-01T00:00:00"/>
    <n v="0"/>
    <x v="32"/>
    <x v="2"/>
  </r>
  <r>
    <d v="1997-10-01T00:00:00"/>
    <n v="0"/>
    <x v="32"/>
    <x v="3"/>
  </r>
  <r>
    <d v="1997-11-01T00:00:00"/>
    <n v="0"/>
    <x v="32"/>
    <x v="3"/>
  </r>
  <r>
    <d v="1997-12-01T00:00:00"/>
    <n v="0"/>
    <x v="32"/>
    <x v="3"/>
  </r>
  <r>
    <d v="1998-01-01T00:00:00"/>
    <n v="0"/>
    <x v="33"/>
    <x v="0"/>
  </r>
  <r>
    <d v="1998-02-01T00:00:00"/>
    <n v="0"/>
    <x v="33"/>
    <x v="0"/>
  </r>
  <r>
    <d v="1998-03-01T00:00:00"/>
    <n v="0"/>
    <x v="33"/>
    <x v="0"/>
  </r>
  <r>
    <d v="1998-04-01T00:00:00"/>
    <n v="0"/>
    <x v="33"/>
    <x v="1"/>
  </r>
  <r>
    <d v="1998-05-01T00:00:00"/>
    <n v="0"/>
    <x v="33"/>
    <x v="1"/>
  </r>
  <r>
    <d v="1998-06-01T00:00:00"/>
    <n v="0"/>
    <x v="33"/>
    <x v="1"/>
  </r>
  <r>
    <d v="1998-07-01T00:00:00"/>
    <n v="0"/>
    <x v="33"/>
    <x v="2"/>
  </r>
  <r>
    <d v="1998-08-01T00:00:00"/>
    <n v="0"/>
    <x v="33"/>
    <x v="2"/>
  </r>
  <r>
    <d v="1998-09-01T00:00:00"/>
    <n v="0"/>
    <x v="33"/>
    <x v="2"/>
  </r>
  <r>
    <d v="1998-10-01T00:00:00"/>
    <n v="0"/>
    <x v="33"/>
    <x v="3"/>
  </r>
  <r>
    <d v="1998-11-01T00:00:00"/>
    <n v="0"/>
    <x v="33"/>
    <x v="3"/>
  </r>
  <r>
    <d v="1998-12-01T00:00:00"/>
    <n v="0"/>
    <x v="33"/>
    <x v="3"/>
  </r>
  <r>
    <d v="1999-01-01T00:00:00"/>
    <n v="0"/>
    <x v="34"/>
    <x v="0"/>
  </r>
  <r>
    <d v="1999-02-01T00:00:00"/>
    <n v="0"/>
    <x v="34"/>
    <x v="0"/>
  </r>
  <r>
    <d v="1999-03-01T00:00:00"/>
    <n v="0"/>
    <x v="34"/>
    <x v="0"/>
  </r>
  <r>
    <d v="1999-04-01T00:00:00"/>
    <n v="0"/>
    <x v="34"/>
    <x v="1"/>
  </r>
  <r>
    <d v="1999-05-01T00:00:00"/>
    <n v="0"/>
    <x v="34"/>
    <x v="1"/>
  </r>
  <r>
    <d v="1999-06-01T00:00:00"/>
    <n v="0"/>
    <x v="34"/>
    <x v="1"/>
  </r>
  <r>
    <d v="1999-07-01T00:00:00"/>
    <n v="0"/>
    <x v="34"/>
    <x v="2"/>
  </r>
  <r>
    <d v="1999-08-01T00:00:00"/>
    <n v="0"/>
    <x v="34"/>
    <x v="2"/>
  </r>
  <r>
    <d v="1999-09-01T00:00:00"/>
    <n v="0"/>
    <x v="34"/>
    <x v="2"/>
  </r>
  <r>
    <d v="1999-10-01T00:00:00"/>
    <n v="0"/>
    <x v="34"/>
    <x v="3"/>
  </r>
  <r>
    <d v="1999-11-01T00:00:00"/>
    <n v="0"/>
    <x v="34"/>
    <x v="3"/>
  </r>
  <r>
    <d v="1999-12-01T00:00:00"/>
    <n v="0"/>
    <x v="34"/>
    <x v="3"/>
  </r>
  <r>
    <d v="2000-01-01T00:00:00"/>
    <n v="0"/>
    <x v="35"/>
    <x v="0"/>
  </r>
  <r>
    <d v="2000-02-01T00:00:00"/>
    <n v="0"/>
    <x v="35"/>
    <x v="0"/>
  </r>
  <r>
    <d v="2000-03-01T00:00:00"/>
    <n v="0"/>
    <x v="35"/>
    <x v="0"/>
  </r>
  <r>
    <d v="2000-04-01T00:00:00"/>
    <n v="0"/>
    <x v="35"/>
    <x v="1"/>
  </r>
  <r>
    <d v="2000-05-01T00:00:00"/>
    <n v="0"/>
    <x v="35"/>
    <x v="1"/>
  </r>
  <r>
    <d v="2000-06-01T00:00:00"/>
    <n v="0"/>
    <x v="35"/>
    <x v="1"/>
  </r>
  <r>
    <d v="2000-07-01T00:00:00"/>
    <n v="0"/>
    <x v="35"/>
    <x v="2"/>
  </r>
  <r>
    <d v="2000-08-01T00:00:00"/>
    <n v="0"/>
    <x v="35"/>
    <x v="2"/>
  </r>
  <r>
    <d v="2000-09-01T00:00:00"/>
    <n v="0"/>
    <x v="35"/>
    <x v="2"/>
  </r>
  <r>
    <d v="2000-10-01T00:00:00"/>
    <n v="0"/>
    <x v="35"/>
    <x v="3"/>
  </r>
  <r>
    <d v="2000-11-01T00:00:00"/>
    <n v="0"/>
    <x v="35"/>
    <x v="3"/>
  </r>
  <r>
    <d v="2000-12-01T00:00:00"/>
    <n v="0"/>
    <x v="35"/>
    <x v="3"/>
  </r>
  <r>
    <d v="2001-01-01T00:00:00"/>
    <n v="0"/>
    <x v="36"/>
    <x v="0"/>
  </r>
  <r>
    <d v="2001-02-01T00:00:00"/>
    <n v="0"/>
    <x v="36"/>
    <x v="0"/>
  </r>
  <r>
    <d v="2001-03-01T00:00:00"/>
    <n v="0"/>
    <x v="36"/>
    <x v="0"/>
  </r>
  <r>
    <d v="2001-04-01T00:00:00"/>
    <n v="1"/>
    <x v="36"/>
    <x v="1"/>
  </r>
  <r>
    <d v="2001-05-01T00:00:00"/>
    <n v="1"/>
    <x v="36"/>
    <x v="1"/>
  </r>
  <r>
    <d v="2001-06-01T00:00:00"/>
    <n v="1"/>
    <x v="36"/>
    <x v="1"/>
  </r>
  <r>
    <d v="2001-07-01T00:00:00"/>
    <n v="1"/>
    <x v="36"/>
    <x v="2"/>
  </r>
  <r>
    <d v="2001-08-01T00:00:00"/>
    <n v="1"/>
    <x v="36"/>
    <x v="2"/>
  </r>
  <r>
    <d v="2001-09-01T00:00:00"/>
    <n v="1"/>
    <x v="36"/>
    <x v="2"/>
  </r>
  <r>
    <d v="2001-10-01T00:00:00"/>
    <n v="1"/>
    <x v="36"/>
    <x v="3"/>
  </r>
  <r>
    <d v="2001-11-01T00:00:00"/>
    <n v="1"/>
    <x v="36"/>
    <x v="3"/>
  </r>
  <r>
    <d v="2001-12-01T00:00:00"/>
    <n v="0"/>
    <x v="36"/>
    <x v="3"/>
  </r>
  <r>
    <d v="2002-01-01T00:00:00"/>
    <n v="0"/>
    <x v="37"/>
    <x v="0"/>
  </r>
  <r>
    <d v="2002-02-01T00:00:00"/>
    <n v="0"/>
    <x v="37"/>
    <x v="0"/>
  </r>
  <r>
    <d v="2002-03-01T00:00:00"/>
    <n v="0"/>
    <x v="37"/>
    <x v="0"/>
  </r>
  <r>
    <d v="2002-04-01T00:00:00"/>
    <n v="0"/>
    <x v="37"/>
    <x v="1"/>
  </r>
  <r>
    <d v="2002-05-01T00:00:00"/>
    <n v="0"/>
    <x v="37"/>
    <x v="1"/>
  </r>
  <r>
    <d v="2002-06-01T00:00:00"/>
    <n v="0"/>
    <x v="37"/>
    <x v="1"/>
  </r>
  <r>
    <d v="2002-07-01T00:00:00"/>
    <n v="0"/>
    <x v="37"/>
    <x v="2"/>
  </r>
  <r>
    <d v="2002-08-01T00:00:00"/>
    <n v="0"/>
    <x v="37"/>
    <x v="2"/>
  </r>
  <r>
    <d v="2002-09-01T00:00:00"/>
    <n v="0"/>
    <x v="37"/>
    <x v="2"/>
  </r>
  <r>
    <d v="2002-10-01T00:00:00"/>
    <n v="0"/>
    <x v="37"/>
    <x v="3"/>
  </r>
  <r>
    <d v="2002-11-01T00:00:00"/>
    <n v="0"/>
    <x v="37"/>
    <x v="3"/>
  </r>
  <r>
    <d v="2002-12-01T00:00:00"/>
    <n v="0"/>
    <x v="37"/>
    <x v="3"/>
  </r>
  <r>
    <d v="2003-01-01T00:00:00"/>
    <n v="0"/>
    <x v="38"/>
    <x v="0"/>
  </r>
  <r>
    <d v="2003-02-01T00:00:00"/>
    <n v="0"/>
    <x v="38"/>
    <x v="0"/>
  </r>
  <r>
    <d v="2003-03-01T00:00:00"/>
    <n v="0"/>
    <x v="38"/>
    <x v="0"/>
  </r>
  <r>
    <d v="2003-04-01T00:00:00"/>
    <n v="0"/>
    <x v="38"/>
    <x v="1"/>
  </r>
  <r>
    <d v="2003-05-01T00:00:00"/>
    <n v="0"/>
    <x v="38"/>
    <x v="1"/>
  </r>
  <r>
    <d v="2003-06-01T00:00:00"/>
    <n v="0"/>
    <x v="38"/>
    <x v="1"/>
  </r>
  <r>
    <d v="2003-07-01T00:00:00"/>
    <n v="0"/>
    <x v="38"/>
    <x v="2"/>
  </r>
  <r>
    <d v="2003-08-01T00:00:00"/>
    <n v="0"/>
    <x v="38"/>
    <x v="2"/>
  </r>
  <r>
    <d v="2003-09-01T00:00:00"/>
    <n v="0"/>
    <x v="38"/>
    <x v="2"/>
  </r>
  <r>
    <d v="2003-10-01T00:00:00"/>
    <n v="0"/>
    <x v="38"/>
    <x v="3"/>
  </r>
  <r>
    <d v="2003-11-01T00:00:00"/>
    <n v="0"/>
    <x v="38"/>
    <x v="3"/>
  </r>
  <r>
    <d v="2003-12-01T00:00:00"/>
    <n v="0"/>
    <x v="38"/>
    <x v="3"/>
  </r>
  <r>
    <d v="2004-01-01T00:00:00"/>
    <n v="0"/>
    <x v="39"/>
    <x v="0"/>
  </r>
  <r>
    <d v="2004-02-01T00:00:00"/>
    <n v="0"/>
    <x v="39"/>
    <x v="0"/>
  </r>
  <r>
    <d v="2004-03-01T00:00:00"/>
    <n v="0"/>
    <x v="39"/>
    <x v="0"/>
  </r>
  <r>
    <d v="2004-04-01T00:00:00"/>
    <n v="0"/>
    <x v="39"/>
    <x v="1"/>
  </r>
  <r>
    <d v="2004-05-01T00:00:00"/>
    <n v="0"/>
    <x v="39"/>
    <x v="1"/>
  </r>
  <r>
    <d v="2004-06-01T00:00:00"/>
    <n v="0"/>
    <x v="39"/>
    <x v="1"/>
  </r>
  <r>
    <d v="2004-07-01T00:00:00"/>
    <n v="0"/>
    <x v="39"/>
    <x v="2"/>
  </r>
  <r>
    <d v="2004-08-01T00:00:00"/>
    <n v="0"/>
    <x v="39"/>
    <x v="2"/>
  </r>
  <r>
    <d v="2004-09-01T00:00:00"/>
    <n v="0"/>
    <x v="39"/>
    <x v="2"/>
  </r>
  <r>
    <d v="2004-10-01T00:00:00"/>
    <n v="0"/>
    <x v="39"/>
    <x v="3"/>
  </r>
  <r>
    <d v="2004-11-01T00:00:00"/>
    <n v="0"/>
    <x v="39"/>
    <x v="3"/>
  </r>
  <r>
    <d v="2004-12-01T00:00:00"/>
    <n v="0"/>
    <x v="39"/>
    <x v="3"/>
  </r>
  <r>
    <d v="2005-01-01T00:00:00"/>
    <n v="0"/>
    <x v="40"/>
    <x v="0"/>
  </r>
  <r>
    <d v="2005-02-01T00:00:00"/>
    <n v="0"/>
    <x v="40"/>
    <x v="0"/>
  </r>
  <r>
    <d v="2005-03-01T00:00:00"/>
    <n v="0"/>
    <x v="40"/>
    <x v="0"/>
  </r>
  <r>
    <d v="2005-04-01T00:00:00"/>
    <n v="0"/>
    <x v="40"/>
    <x v="1"/>
  </r>
  <r>
    <d v="2005-05-01T00:00:00"/>
    <n v="0"/>
    <x v="40"/>
    <x v="1"/>
  </r>
  <r>
    <d v="2005-06-01T00:00:00"/>
    <n v="0"/>
    <x v="40"/>
    <x v="1"/>
  </r>
  <r>
    <d v="2005-07-01T00:00:00"/>
    <n v="0"/>
    <x v="40"/>
    <x v="2"/>
  </r>
  <r>
    <d v="2005-08-01T00:00:00"/>
    <n v="0"/>
    <x v="40"/>
    <x v="2"/>
  </r>
  <r>
    <d v="2005-09-01T00:00:00"/>
    <n v="0"/>
    <x v="40"/>
    <x v="2"/>
  </r>
  <r>
    <d v="2005-10-01T00:00:00"/>
    <n v="0"/>
    <x v="40"/>
    <x v="3"/>
  </r>
  <r>
    <d v="2005-11-01T00:00:00"/>
    <n v="0"/>
    <x v="40"/>
    <x v="3"/>
  </r>
  <r>
    <d v="2005-12-01T00:00:00"/>
    <n v="0"/>
    <x v="40"/>
    <x v="3"/>
  </r>
  <r>
    <d v="2006-01-01T00:00:00"/>
    <n v="0"/>
    <x v="41"/>
    <x v="0"/>
  </r>
  <r>
    <d v="2006-02-01T00:00:00"/>
    <n v="0"/>
    <x v="41"/>
    <x v="0"/>
  </r>
  <r>
    <d v="2006-03-01T00:00:00"/>
    <n v="0"/>
    <x v="41"/>
    <x v="0"/>
  </r>
  <r>
    <d v="2006-04-01T00:00:00"/>
    <n v="0"/>
    <x v="41"/>
    <x v="1"/>
  </r>
  <r>
    <d v="2006-05-01T00:00:00"/>
    <n v="0"/>
    <x v="41"/>
    <x v="1"/>
  </r>
  <r>
    <d v="2006-06-01T00:00:00"/>
    <n v="0"/>
    <x v="41"/>
    <x v="1"/>
  </r>
  <r>
    <d v="2006-07-01T00:00:00"/>
    <n v="0"/>
    <x v="41"/>
    <x v="2"/>
  </r>
  <r>
    <d v="2006-08-01T00:00:00"/>
    <n v="0"/>
    <x v="41"/>
    <x v="2"/>
  </r>
  <r>
    <d v="2006-09-01T00:00:00"/>
    <n v="0"/>
    <x v="41"/>
    <x v="2"/>
  </r>
  <r>
    <d v="2006-10-01T00:00:00"/>
    <n v="0"/>
    <x v="41"/>
    <x v="3"/>
  </r>
  <r>
    <d v="2006-11-01T00:00:00"/>
    <n v="0"/>
    <x v="41"/>
    <x v="3"/>
  </r>
  <r>
    <d v="2006-12-01T00:00:00"/>
    <n v="0"/>
    <x v="41"/>
    <x v="3"/>
  </r>
  <r>
    <d v="2007-01-01T00:00:00"/>
    <n v="0"/>
    <x v="42"/>
    <x v="0"/>
  </r>
  <r>
    <d v="2007-02-01T00:00:00"/>
    <n v="0"/>
    <x v="42"/>
    <x v="0"/>
  </r>
  <r>
    <d v="2007-03-01T00:00:00"/>
    <n v="0"/>
    <x v="42"/>
    <x v="0"/>
  </r>
  <r>
    <d v="2007-04-01T00:00:00"/>
    <n v="0"/>
    <x v="42"/>
    <x v="1"/>
  </r>
  <r>
    <d v="2007-05-01T00:00:00"/>
    <n v="0"/>
    <x v="42"/>
    <x v="1"/>
  </r>
  <r>
    <d v="2007-06-01T00:00:00"/>
    <n v="0"/>
    <x v="42"/>
    <x v="1"/>
  </r>
  <r>
    <d v="2007-07-01T00:00:00"/>
    <n v="0"/>
    <x v="42"/>
    <x v="2"/>
  </r>
  <r>
    <d v="2007-08-01T00:00:00"/>
    <n v="0"/>
    <x v="42"/>
    <x v="2"/>
  </r>
  <r>
    <d v="2007-09-01T00:00:00"/>
    <n v="0"/>
    <x v="42"/>
    <x v="2"/>
  </r>
  <r>
    <d v="2007-10-01T00:00:00"/>
    <n v="0"/>
    <x v="42"/>
    <x v="3"/>
  </r>
  <r>
    <d v="2007-11-01T00:00:00"/>
    <n v="0"/>
    <x v="42"/>
    <x v="3"/>
  </r>
  <r>
    <d v="2007-12-01T00:00:00"/>
    <n v="0"/>
    <x v="42"/>
    <x v="3"/>
  </r>
  <r>
    <d v="2008-01-01T00:00:00"/>
    <n v="1"/>
    <x v="43"/>
    <x v="0"/>
  </r>
  <r>
    <d v="2008-02-01T00:00:00"/>
    <n v="1"/>
    <x v="43"/>
    <x v="0"/>
  </r>
  <r>
    <d v="2008-03-01T00:00:00"/>
    <n v="1"/>
    <x v="43"/>
    <x v="0"/>
  </r>
  <r>
    <d v="2008-04-01T00:00:00"/>
    <n v="1"/>
    <x v="43"/>
    <x v="1"/>
  </r>
  <r>
    <d v="2008-05-01T00:00:00"/>
    <n v="1"/>
    <x v="43"/>
    <x v="1"/>
  </r>
  <r>
    <d v="2008-06-01T00:00:00"/>
    <n v="1"/>
    <x v="43"/>
    <x v="1"/>
  </r>
  <r>
    <d v="2008-07-01T00:00:00"/>
    <n v="1"/>
    <x v="43"/>
    <x v="2"/>
  </r>
  <r>
    <d v="2008-08-01T00:00:00"/>
    <n v="1"/>
    <x v="43"/>
    <x v="2"/>
  </r>
  <r>
    <d v="2008-09-01T00:00:00"/>
    <n v="1"/>
    <x v="43"/>
    <x v="2"/>
  </r>
  <r>
    <d v="2008-10-01T00:00:00"/>
    <n v="1"/>
    <x v="43"/>
    <x v="3"/>
  </r>
  <r>
    <d v="2008-11-01T00:00:00"/>
    <n v="1"/>
    <x v="43"/>
    <x v="3"/>
  </r>
  <r>
    <d v="2008-12-01T00:00:00"/>
    <n v="1"/>
    <x v="43"/>
    <x v="3"/>
  </r>
  <r>
    <d v="2009-01-01T00:00:00"/>
    <n v="1"/>
    <x v="44"/>
    <x v="0"/>
  </r>
  <r>
    <d v="2009-02-01T00:00:00"/>
    <n v="1"/>
    <x v="44"/>
    <x v="0"/>
  </r>
  <r>
    <d v="2009-03-01T00:00:00"/>
    <n v="1"/>
    <x v="44"/>
    <x v="0"/>
  </r>
  <r>
    <d v="2009-04-01T00:00:00"/>
    <n v="1"/>
    <x v="44"/>
    <x v="1"/>
  </r>
  <r>
    <d v="2009-05-01T00:00:00"/>
    <n v="1"/>
    <x v="44"/>
    <x v="1"/>
  </r>
  <r>
    <d v="2009-06-01T00:00:00"/>
    <n v="1"/>
    <x v="44"/>
    <x v="1"/>
  </r>
  <r>
    <d v="2009-07-01T00:00:00"/>
    <n v="0"/>
    <x v="44"/>
    <x v="2"/>
  </r>
  <r>
    <d v="2009-08-01T00:00:00"/>
    <n v="0"/>
    <x v="44"/>
    <x v="2"/>
  </r>
  <r>
    <d v="2009-09-01T00:00:00"/>
    <n v="0"/>
    <x v="44"/>
    <x v="2"/>
  </r>
  <r>
    <d v="2009-10-01T00:00:00"/>
    <n v="0"/>
    <x v="44"/>
    <x v="3"/>
  </r>
  <r>
    <d v="2009-11-01T00:00:00"/>
    <n v="0"/>
    <x v="44"/>
    <x v="3"/>
  </r>
  <r>
    <d v="2009-12-01T00:00:00"/>
    <n v="0"/>
    <x v="44"/>
    <x v="3"/>
  </r>
  <r>
    <d v="2010-01-01T00:00:00"/>
    <n v="0"/>
    <x v="45"/>
    <x v="0"/>
  </r>
  <r>
    <d v="2010-02-01T00:00:00"/>
    <n v="0"/>
    <x v="45"/>
    <x v="0"/>
  </r>
  <r>
    <d v="2010-03-01T00:00:00"/>
    <n v="0"/>
    <x v="45"/>
    <x v="0"/>
  </r>
  <r>
    <d v="2010-04-01T00:00:00"/>
    <n v="0"/>
    <x v="45"/>
    <x v="1"/>
  </r>
  <r>
    <d v="2010-05-01T00:00:00"/>
    <n v="0"/>
    <x v="45"/>
    <x v="1"/>
  </r>
  <r>
    <d v="2010-06-01T00:00:00"/>
    <n v="0"/>
    <x v="45"/>
    <x v="1"/>
  </r>
  <r>
    <d v="2010-07-01T00:00:00"/>
    <n v="0"/>
    <x v="45"/>
    <x v="2"/>
  </r>
  <r>
    <d v="2010-08-01T00:00:00"/>
    <n v="0"/>
    <x v="45"/>
    <x v="2"/>
  </r>
  <r>
    <d v="2010-09-01T00:00:00"/>
    <n v="0"/>
    <x v="45"/>
    <x v="2"/>
  </r>
  <r>
    <d v="2010-10-01T00:00:00"/>
    <n v="0"/>
    <x v="45"/>
    <x v="3"/>
  </r>
  <r>
    <d v="2010-11-01T00:00:00"/>
    <n v="0"/>
    <x v="45"/>
    <x v="3"/>
  </r>
  <r>
    <d v="2010-12-01T00:00:00"/>
    <n v="0"/>
    <x v="45"/>
    <x v="3"/>
  </r>
  <r>
    <d v="2011-01-01T00:00:00"/>
    <n v="0"/>
    <x v="46"/>
    <x v="0"/>
  </r>
  <r>
    <d v="2011-02-01T00:00:00"/>
    <n v="0"/>
    <x v="46"/>
    <x v="0"/>
  </r>
  <r>
    <d v="2011-03-01T00:00:00"/>
    <n v="0"/>
    <x v="46"/>
    <x v="0"/>
  </r>
  <r>
    <d v="2011-04-01T00:00:00"/>
    <n v="0"/>
    <x v="46"/>
    <x v="1"/>
  </r>
  <r>
    <d v="2011-05-01T00:00:00"/>
    <n v="0"/>
    <x v="46"/>
    <x v="1"/>
  </r>
  <r>
    <d v="2011-06-01T00:00:00"/>
    <n v="0"/>
    <x v="46"/>
    <x v="1"/>
  </r>
  <r>
    <d v="2011-07-01T00:00:00"/>
    <n v="0"/>
    <x v="46"/>
    <x v="2"/>
  </r>
  <r>
    <d v="2011-08-01T00:00:00"/>
    <n v="0"/>
    <x v="46"/>
    <x v="2"/>
  </r>
  <r>
    <d v="2011-09-01T00:00:00"/>
    <n v="0"/>
    <x v="46"/>
    <x v="2"/>
  </r>
  <r>
    <d v="2011-10-01T00:00:00"/>
    <n v="0"/>
    <x v="46"/>
    <x v="3"/>
  </r>
  <r>
    <d v="2011-11-01T00:00:00"/>
    <n v="0"/>
    <x v="46"/>
    <x v="3"/>
  </r>
  <r>
    <d v="2011-12-01T00:00:00"/>
    <n v="0"/>
    <x v="46"/>
    <x v="3"/>
  </r>
  <r>
    <d v="2012-01-01T00:00:00"/>
    <n v="0"/>
    <x v="47"/>
    <x v="0"/>
  </r>
  <r>
    <d v="2012-02-01T00:00:00"/>
    <n v="0"/>
    <x v="47"/>
    <x v="0"/>
  </r>
  <r>
    <d v="2012-03-01T00:00:00"/>
    <n v="0"/>
    <x v="47"/>
    <x v="0"/>
  </r>
  <r>
    <d v="2012-04-01T00:00:00"/>
    <n v="0"/>
    <x v="47"/>
    <x v="1"/>
  </r>
  <r>
    <d v="2012-05-01T00:00:00"/>
    <n v="0"/>
    <x v="47"/>
    <x v="1"/>
  </r>
  <r>
    <d v="2012-06-01T00:00:00"/>
    <n v="0"/>
    <x v="47"/>
    <x v="1"/>
  </r>
  <r>
    <d v="2012-07-01T00:00:00"/>
    <n v="0"/>
    <x v="47"/>
    <x v="2"/>
  </r>
  <r>
    <d v="2012-08-01T00:00:00"/>
    <n v="0"/>
    <x v="47"/>
    <x v="2"/>
  </r>
  <r>
    <d v="2012-09-01T00:00:00"/>
    <n v="0"/>
    <x v="47"/>
    <x v="2"/>
  </r>
  <r>
    <d v="2012-10-01T00:00:00"/>
    <n v="0"/>
    <x v="47"/>
    <x v="3"/>
  </r>
  <r>
    <d v="2012-11-01T00:00:00"/>
    <n v="0"/>
    <x v="47"/>
    <x v="3"/>
  </r>
  <r>
    <d v="2012-12-01T00:00:00"/>
    <n v="0"/>
    <x v="47"/>
    <x v="3"/>
  </r>
  <r>
    <d v="2013-01-01T00:00:00"/>
    <n v="0"/>
    <x v="48"/>
    <x v="0"/>
  </r>
  <r>
    <d v="2013-02-01T00:00:00"/>
    <n v="0"/>
    <x v="48"/>
    <x v="0"/>
  </r>
  <r>
    <d v="2013-03-01T00:00:00"/>
    <n v="0"/>
    <x v="48"/>
    <x v="0"/>
  </r>
  <r>
    <d v="2013-04-01T00:00:00"/>
    <n v="0"/>
    <x v="48"/>
    <x v="1"/>
  </r>
  <r>
    <d v="2013-05-01T00:00:00"/>
    <n v="0"/>
    <x v="48"/>
    <x v="1"/>
  </r>
  <r>
    <d v="2013-06-01T00:00:00"/>
    <n v="0"/>
    <x v="48"/>
    <x v="1"/>
  </r>
  <r>
    <d v="2013-07-01T00:00:00"/>
    <n v="0"/>
    <x v="48"/>
    <x v="2"/>
  </r>
  <r>
    <d v="2013-08-01T00:00:00"/>
    <n v="0"/>
    <x v="48"/>
    <x v="2"/>
  </r>
  <r>
    <d v="2013-09-01T00:00:00"/>
    <n v="0"/>
    <x v="48"/>
    <x v="2"/>
  </r>
  <r>
    <d v="2013-10-01T00:00:00"/>
    <n v="0"/>
    <x v="48"/>
    <x v="3"/>
  </r>
  <r>
    <d v="2013-11-01T00:00:00"/>
    <n v="0"/>
    <x v="48"/>
    <x v="3"/>
  </r>
  <r>
    <d v="2013-12-01T00:00:00"/>
    <n v="0"/>
    <x v="48"/>
    <x v="3"/>
  </r>
  <r>
    <d v="2014-01-01T00:00:00"/>
    <n v="0"/>
    <x v="49"/>
    <x v="0"/>
  </r>
  <r>
    <d v="2014-02-01T00:00:00"/>
    <n v="0"/>
    <x v="49"/>
    <x v="0"/>
  </r>
  <r>
    <d v="2014-03-01T00:00:00"/>
    <n v="0"/>
    <x v="49"/>
    <x v="0"/>
  </r>
  <r>
    <d v="2014-04-01T00:00:00"/>
    <n v="0"/>
    <x v="49"/>
    <x v="1"/>
  </r>
  <r>
    <d v="2014-05-01T00:00:00"/>
    <n v="0"/>
    <x v="49"/>
    <x v="1"/>
  </r>
  <r>
    <d v="2014-06-01T00:00:00"/>
    <n v="0"/>
    <x v="49"/>
    <x v="1"/>
  </r>
  <r>
    <d v="2014-07-01T00:00:00"/>
    <n v="0"/>
    <x v="49"/>
    <x v="2"/>
  </r>
  <r>
    <d v="2014-08-01T00:00:00"/>
    <n v="0"/>
    <x v="49"/>
    <x v="2"/>
  </r>
  <r>
    <d v="2014-09-01T00:00:00"/>
    <n v="0"/>
    <x v="49"/>
    <x v="2"/>
  </r>
  <r>
    <d v="2014-10-01T00:00:00"/>
    <n v="0"/>
    <x v="49"/>
    <x v="3"/>
  </r>
  <r>
    <d v="2014-11-01T00:00:00"/>
    <n v="0"/>
    <x v="49"/>
    <x v="3"/>
  </r>
  <r>
    <d v="2014-12-01T00:00:00"/>
    <n v="0"/>
    <x v="49"/>
    <x v="3"/>
  </r>
  <r>
    <d v="2015-01-01T00:00:00"/>
    <n v="0"/>
    <x v="50"/>
    <x v="0"/>
  </r>
  <r>
    <d v="2015-02-01T00:00:00"/>
    <n v="0"/>
    <x v="50"/>
    <x v="0"/>
  </r>
  <r>
    <d v="2015-03-01T00:00:00"/>
    <n v="0"/>
    <x v="50"/>
    <x v="0"/>
  </r>
  <r>
    <d v="2015-04-01T00:00:00"/>
    <n v="0"/>
    <x v="50"/>
    <x v="1"/>
  </r>
  <r>
    <d v="2015-05-01T00:00:00"/>
    <n v="0"/>
    <x v="50"/>
    <x v="1"/>
  </r>
  <r>
    <d v="2015-06-01T00:00:00"/>
    <n v="0"/>
    <x v="50"/>
    <x v="1"/>
  </r>
  <r>
    <d v="2015-07-01T00:00:00"/>
    <n v="0"/>
    <x v="50"/>
    <x v="2"/>
  </r>
  <r>
    <d v="2015-08-01T00:00:00"/>
    <n v="0"/>
    <x v="50"/>
    <x v="2"/>
  </r>
  <r>
    <d v="2015-09-01T00:00:00"/>
    <n v="0"/>
    <x v="50"/>
    <x v="2"/>
  </r>
  <r>
    <d v="2015-10-01T00:00:00"/>
    <n v="0"/>
    <x v="50"/>
    <x v="3"/>
  </r>
  <r>
    <d v="2015-11-01T00:00:00"/>
    <n v="0"/>
    <x v="50"/>
    <x v="3"/>
  </r>
  <r>
    <d v="2015-12-01T00:00:00"/>
    <n v="0"/>
    <x v="50"/>
    <x v="3"/>
  </r>
  <r>
    <d v="2016-01-01T00:00:00"/>
    <n v="0"/>
    <x v="51"/>
    <x v="0"/>
  </r>
  <r>
    <d v="2016-02-01T00:00:00"/>
    <n v="0"/>
    <x v="51"/>
    <x v="0"/>
  </r>
  <r>
    <d v="2016-03-01T00:00:00"/>
    <n v="0"/>
    <x v="51"/>
    <x v="0"/>
  </r>
  <r>
    <d v="2016-04-01T00:00:00"/>
    <n v="0"/>
    <x v="51"/>
    <x v="1"/>
  </r>
  <r>
    <d v="2016-05-01T00:00:00"/>
    <n v="0"/>
    <x v="51"/>
    <x v="1"/>
  </r>
  <r>
    <d v="2016-06-01T00:00:00"/>
    <n v="0"/>
    <x v="51"/>
    <x v="1"/>
  </r>
  <r>
    <d v="2016-07-01T00:00:00"/>
    <n v="0"/>
    <x v="51"/>
    <x v="2"/>
  </r>
  <r>
    <d v="2016-08-01T00:00:00"/>
    <n v="0"/>
    <x v="51"/>
    <x v="2"/>
  </r>
  <r>
    <d v="2016-09-01T00:00:00"/>
    <n v="0"/>
    <x v="51"/>
    <x v="2"/>
  </r>
  <r>
    <d v="2016-10-01T00:00:00"/>
    <n v="0"/>
    <x v="51"/>
    <x v="3"/>
  </r>
  <r>
    <d v="2016-11-01T00:00:00"/>
    <n v="0"/>
    <x v="51"/>
    <x v="3"/>
  </r>
  <r>
    <d v="2016-12-01T00:00:00"/>
    <n v="0"/>
    <x v="51"/>
    <x v="3"/>
  </r>
  <r>
    <d v="2017-01-01T00:00:00"/>
    <n v="0"/>
    <x v="52"/>
    <x v="0"/>
  </r>
  <r>
    <d v="2017-02-01T00:00:00"/>
    <n v="0"/>
    <x v="52"/>
    <x v="0"/>
  </r>
  <r>
    <d v="2017-03-01T00:00:00"/>
    <n v="0"/>
    <x v="52"/>
    <x v="0"/>
  </r>
  <r>
    <d v="2017-04-01T00:00:00"/>
    <n v="0"/>
    <x v="52"/>
    <x v="1"/>
  </r>
  <r>
    <d v="2017-05-01T00:00:00"/>
    <n v="0"/>
    <x v="52"/>
    <x v="1"/>
  </r>
  <r>
    <d v="2017-06-01T00:00:00"/>
    <n v="0"/>
    <x v="52"/>
    <x v="1"/>
  </r>
  <r>
    <d v="2017-07-01T00:00:00"/>
    <n v="0"/>
    <x v="52"/>
    <x v="2"/>
  </r>
  <r>
    <d v="2017-08-01T00:00:00"/>
    <n v="0"/>
    <x v="52"/>
    <x v="2"/>
  </r>
  <r>
    <d v="2017-09-01T00:00:00"/>
    <n v="0"/>
    <x v="52"/>
    <x v="2"/>
  </r>
  <r>
    <d v="2017-10-01T00:00:00"/>
    <n v="0"/>
    <x v="52"/>
    <x v="3"/>
  </r>
  <r>
    <d v="2017-11-01T00:00:00"/>
    <n v="0"/>
    <x v="52"/>
    <x v="3"/>
  </r>
  <r>
    <d v="2017-12-01T00:00:00"/>
    <n v="0"/>
    <x v="52"/>
    <x v="3"/>
  </r>
  <r>
    <d v="2018-01-01T00:00:00"/>
    <n v="0"/>
    <x v="53"/>
    <x v="0"/>
  </r>
  <r>
    <d v="2018-02-01T00:00:00"/>
    <n v="0"/>
    <x v="53"/>
    <x v="0"/>
  </r>
  <r>
    <d v="2018-03-01T00:00:00"/>
    <n v="0"/>
    <x v="53"/>
    <x v="0"/>
  </r>
  <r>
    <d v="2018-04-01T00:00:00"/>
    <n v="0"/>
    <x v="53"/>
    <x v="1"/>
  </r>
  <r>
    <d v="2018-05-01T00:00:00"/>
    <n v="0"/>
    <x v="53"/>
    <x v="1"/>
  </r>
  <r>
    <d v="2018-06-01T00:00:00"/>
    <n v="0"/>
    <x v="53"/>
    <x v="1"/>
  </r>
  <r>
    <d v="2018-07-01T00:00:00"/>
    <n v="0"/>
    <x v="53"/>
    <x v="2"/>
  </r>
  <r>
    <d v="2018-08-01T00:00:00"/>
    <n v="0"/>
    <x v="53"/>
    <x v="2"/>
  </r>
  <r>
    <d v="2018-09-01T00:00:00"/>
    <n v="0"/>
    <x v="53"/>
    <x v="2"/>
  </r>
  <r>
    <d v="2018-10-01T00:00:00"/>
    <n v="0"/>
    <x v="53"/>
    <x v="3"/>
  </r>
  <r>
    <d v="2018-11-01T00:00:00"/>
    <n v="0"/>
    <x v="53"/>
    <x v="3"/>
  </r>
  <r>
    <d v="2018-12-01T00:00:00"/>
    <n v="0"/>
    <x v="53"/>
    <x v="3"/>
  </r>
  <r>
    <d v="2019-01-01T00:00:00"/>
    <n v="0"/>
    <x v="54"/>
    <x v="0"/>
  </r>
  <r>
    <d v="2019-02-01T00:00:00"/>
    <n v="0"/>
    <x v="54"/>
    <x v="0"/>
  </r>
  <r>
    <d v="2019-03-01T00:00:00"/>
    <n v="0"/>
    <x v="54"/>
    <x v="0"/>
  </r>
  <r>
    <d v="2019-04-01T00:00:00"/>
    <n v="0"/>
    <x v="54"/>
    <x v="1"/>
  </r>
  <r>
    <d v="2019-05-01T00:00:00"/>
    <n v="0"/>
    <x v="54"/>
    <x v="1"/>
  </r>
  <r>
    <d v="2019-06-01T00:00:00"/>
    <n v="0"/>
    <x v="54"/>
    <x v="1"/>
  </r>
  <r>
    <d v="2019-07-01T00:00:00"/>
    <n v="0"/>
    <x v="54"/>
    <x v="2"/>
  </r>
  <r>
    <d v="2019-08-01T00:00:00"/>
    <n v="0"/>
    <x v="54"/>
    <x v="2"/>
  </r>
  <r>
    <d v="2019-09-01T00:00:00"/>
    <n v="0"/>
    <x v="54"/>
    <x v="2"/>
  </r>
  <r>
    <d v="2019-10-01T00:00:00"/>
    <n v="0"/>
    <x v="54"/>
    <x v="3"/>
  </r>
  <r>
    <d v="2019-11-01T00:00:00"/>
    <n v="0"/>
    <x v="54"/>
    <x v="3"/>
  </r>
  <r>
    <d v="2019-12-01T00:00:00"/>
    <n v="0"/>
    <x v="54"/>
    <x v="3"/>
  </r>
  <r>
    <d v="2020-01-01T00:00:00"/>
    <n v="0"/>
    <x v="55"/>
    <x v="0"/>
  </r>
  <r>
    <d v="2020-02-01T00:00:00"/>
    <n v="0"/>
    <x v="55"/>
    <x v="0"/>
  </r>
  <r>
    <d v="2020-03-01T00:00:00"/>
    <n v="1"/>
    <x v="55"/>
    <x v="0"/>
  </r>
  <r>
    <d v="2020-04-01T00:00:00"/>
    <n v="1"/>
    <x v="55"/>
    <x v="1"/>
  </r>
  <r>
    <d v="2020-05-01T00:00:00"/>
    <n v="0"/>
    <x v="55"/>
    <x v="1"/>
  </r>
  <r>
    <d v="2020-06-01T00:00:00"/>
    <n v="0"/>
    <x v="55"/>
    <x v="1"/>
  </r>
  <r>
    <d v="2020-07-01T00:00:00"/>
    <n v="0"/>
    <x v="55"/>
    <x v="2"/>
  </r>
  <r>
    <d v="2020-08-01T00:00:00"/>
    <n v="0"/>
    <x v="55"/>
    <x v="2"/>
  </r>
  <r>
    <d v="2020-09-01T00:00:00"/>
    <n v="0"/>
    <x v="55"/>
    <x v="2"/>
  </r>
  <r>
    <d v="2020-10-01T00:00:00"/>
    <n v="0"/>
    <x v="55"/>
    <x v="3"/>
  </r>
  <r>
    <d v="2020-11-01T00:00:00"/>
    <n v="0"/>
    <x v="55"/>
    <x v="3"/>
  </r>
  <r>
    <d v="2020-12-01T00:00:00"/>
    <n v="0"/>
    <x v="55"/>
    <x v="3"/>
  </r>
  <r>
    <d v="2021-01-01T00:00:00"/>
    <n v="0"/>
    <x v="56"/>
    <x v="0"/>
  </r>
  <r>
    <d v="2021-02-01T00:00:00"/>
    <n v="0"/>
    <x v="56"/>
    <x v="0"/>
  </r>
  <r>
    <d v="2021-03-01T00:00:00"/>
    <n v="0"/>
    <x v="56"/>
    <x v="0"/>
  </r>
  <r>
    <d v="2021-04-01T00:00:00"/>
    <n v="0"/>
    <x v="56"/>
    <x v="1"/>
  </r>
  <r>
    <d v="2021-05-01T00:00:00"/>
    <n v="0"/>
    <x v="56"/>
    <x v="1"/>
  </r>
  <r>
    <d v="2021-06-01T00:00:00"/>
    <n v="0"/>
    <x v="56"/>
    <x v="1"/>
  </r>
  <r>
    <d v="2021-07-01T00:00:00"/>
    <n v="0"/>
    <x v="56"/>
    <x v="2"/>
  </r>
  <r>
    <d v="2021-08-01T00:00:00"/>
    <n v="0"/>
    <x v="56"/>
    <x v="2"/>
  </r>
  <r>
    <d v="2021-09-01T00:00:00"/>
    <n v="0"/>
    <x v="56"/>
    <x v="2"/>
  </r>
  <r>
    <d v="2021-10-01T00:00:00"/>
    <n v="0"/>
    <x v="56"/>
    <x v="3"/>
  </r>
  <r>
    <d v="2021-11-01T00:00:00"/>
    <n v="0"/>
    <x v="56"/>
    <x v="3"/>
  </r>
  <r>
    <d v="2021-12-01T00:00:00"/>
    <n v="0"/>
    <x v="56"/>
    <x v="3"/>
  </r>
  <r>
    <d v="2022-01-01T00:00:00"/>
    <n v="0"/>
    <x v="57"/>
    <x v="0"/>
  </r>
  <r>
    <d v="2022-02-01T00:00:00"/>
    <n v="0"/>
    <x v="57"/>
    <x v="0"/>
  </r>
  <r>
    <d v="2022-03-01T00:00:00"/>
    <n v="0"/>
    <x v="57"/>
    <x v="0"/>
  </r>
  <r>
    <d v="2022-04-01T00:00:00"/>
    <n v="0"/>
    <x v="57"/>
    <x v="1"/>
  </r>
  <r>
    <d v="2022-05-01T00:00:00"/>
    <n v="0"/>
    <x v="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34CF5-6BB1-4435-B1AD-CB169D3A1AE7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gridDropZones="1" multipleFieldFilters="0">
  <location ref="J9:L240" firstHeaderRow="2" firstDataRow="2" firstDataCol="2"/>
  <pivotFields count="4">
    <pivotField compact="0" numFmtId="164" outline="0" showAll="0"/>
    <pivotField dataField="1" compact="0" numFmtId="1" outline="0" showAll="0"/>
    <pivotField axis="axisRow" compact="0" outline="0" showAll="0" defaultSubtota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23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  <i r="1">
      <x v="2"/>
    </i>
    <i r="1">
      <x v="3"/>
    </i>
    <i>
      <x v="19"/>
      <x/>
    </i>
    <i r="1">
      <x v="1"/>
    </i>
    <i r="1">
      <x v="2"/>
    </i>
    <i r="1">
      <x v="3"/>
    </i>
    <i>
      <x v="20"/>
      <x/>
    </i>
    <i r="1">
      <x v="1"/>
    </i>
    <i r="1">
      <x v="2"/>
    </i>
    <i r="1">
      <x v="3"/>
    </i>
    <i>
      <x v="21"/>
      <x/>
    </i>
    <i r="1">
      <x v="1"/>
    </i>
    <i r="1">
      <x v="2"/>
    </i>
    <i r="1">
      <x v="3"/>
    </i>
    <i>
      <x v="22"/>
      <x/>
    </i>
    <i r="1">
      <x v="1"/>
    </i>
    <i r="1">
      <x v="2"/>
    </i>
    <i r="1">
      <x v="3"/>
    </i>
    <i>
      <x v="23"/>
      <x/>
    </i>
    <i r="1">
      <x v="1"/>
    </i>
    <i r="1">
      <x v="2"/>
    </i>
    <i r="1">
      <x v="3"/>
    </i>
    <i>
      <x v="24"/>
      <x/>
    </i>
    <i r="1">
      <x v="1"/>
    </i>
    <i r="1">
      <x v="2"/>
    </i>
    <i r="1">
      <x v="3"/>
    </i>
    <i>
      <x v="25"/>
      <x/>
    </i>
    <i r="1">
      <x v="1"/>
    </i>
    <i r="1">
      <x v="2"/>
    </i>
    <i r="1">
      <x v="3"/>
    </i>
    <i>
      <x v="26"/>
      <x/>
    </i>
    <i r="1">
      <x v="1"/>
    </i>
    <i r="1">
      <x v="2"/>
    </i>
    <i r="1">
      <x v="3"/>
    </i>
    <i>
      <x v="27"/>
      <x/>
    </i>
    <i r="1">
      <x v="1"/>
    </i>
    <i r="1">
      <x v="2"/>
    </i>
    <i r="1">
      <x v="3"/>
    </i>
    <i>
      <x v="28"/>
      <x/>
    </i>
    <i r="1">
      <x v="1"/>
    </i>
    <i r="1">
      <x v="2"/>
    </i>
    <i r="1">
      <x v="3"/>
    </i>
    <i>
      <x v="29"/>
      <x/>
    </i>
    <i r="1">
      <x v="1"/>
    </i>
    <i r="1">
      <x v="2"/>
    </i>
    <i r="1">
      <x v="3"/>
    </i>
    <i>
      <x v="30"/>
      <x/>
    </i>
    <i r="1">
      <x v="1"/>
    </i>
    <i r="1">
      <x v="2"/>
    </i>
    <i r="1">
      <x v="3"/>
    </i>
    <i>
      <x v="31"/>
      <x/>
    </i>
    <i r="1">
      <x v="1"/>
    </i>
    <i r="1">
      <x v="2"/>
    </i>
    <i r="1">
      <x v="3"/>
    </i>
    <i>
      <x v="32"/>
      <x/>
    </i>
    <i r="1">
      <x v="1"/>
    </i>
    <i r="1">
      <x v="2"/>
    </i>
    <i r="1">
      <x v="3"/>
    </i>
    <i>
      <x v="33"/>
      <x/>
    </i>
    <i r="1">
      <x v="1"/>
    </i>
    <i r="1">
      <x v="2"/>
    </i>
    <i r="1">
      <x v="3"/>
    </i>
    <i>
      <x v="34"/>
      <x/>
    </i>
    <i r="1">
      <x v="1"/>
    </i>
    <i r="1">
      <x v="2"/>
    </i>
    <i r="1">
      <x v="3"/>
    </i>
    <i>
      <x v="35"/>
      <x/>
    </i>
    <i r="1">
      <x v="1"/>
    </i>
    <i r="1">
      <x v="2"/>
    </i>
    <i r="1">
      <x v="3"/>
    </i>
    <i>
      <x v="36"/>
      <x/>
    </i>
    <i r="1">
      <x v="1"/>
    </i>
    <i r="1">
      <x v="2"/>
    </i>
    <i r="1">
      <x v="3"/>
    </i>
    <i>
      <x v="37"/>
      <x/>
    </i>
    <i r="1">
      <x v="1"/>
    </i>
    <i r="1">
      <x v="2"/>
    </i>
    <i r="1">
      <x v="3"/>
    </i>
    <i>
      <x v="38"/>
      <x/>
    </i>
    <i r="1">
      <x v="1"/>
    </i>
    <i r="1">
      <x v="2"/>
    </i>
    <i r="1">
      <x v="3"/>
    </i>
    <i>
      <x v="39"/>
      <x/>
    </i>
    <i r="1">
      <x v="1"/>
    </i>
    <i r="1">
      <x v="2"/>
    </i>
    <i r="1">
      <x v="3"/>
    </i>
    <i>
      <x v="40"/>
      <x/>
    </i>
    <i r="1">
      <x v="1"/>
    </i>
    <i r="1">
      <x v="2"/>
    </i>
    <i r="1">
      <x v="3"/>
    </i>
    <i>
      <x v="41"/>
      <x/>
    </i>
    <i r="1">
      <x v="1"/>
    </i>
    <i r="1">
      <x v="2"/>
    </i>
    <i r="1">
      <x v="3"/>
    </i>
    <i>
      <x v="42"/>
      <x/>
    </i>
    <i r="1">
      <x v="1"/>
    </i>
    <i r="1">
      <x v="2"/>
    </i>
    <i r="1">
      <x v="3"/>
    </i>
    <i>
      <x v="43"/>
      <x/>
    </i>
    <i r="1">
      <x v="1"/>
    </i>
    <i r="1">
      <x v="2"/>
    </i>
    <i r="1">
      <x v="3"/>
    </i>
    <i>
      <x v="44"/>
      <x/>
    </i>
    <i r="1">
      <x v="1"/>
    </i>
    <i r="1">
      <x v="2"/>
    </i>
    <i r="1">
      <x v="3"/>
    </i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  <i>
      <x v="49"/>
      <x/>
    </i>
    <i r="1">
      <x v="1"/>
    </i>
    <i r="1">
      <x v="2"/>
    </i>
    <i r="1">
      <x v="3"/>
    </i>
    <i>
      <x v="50"/>
      <x/>
    </i>
    <i r="1">
      <x v="1"/>
    </i>
    <i r="1">
      <x v="2"/>
    </i>
    <i r="1">
      <x v="3"/>
    </i>
    <i>
      <x v="51"/>
      <x/>
    </i>
    <i r="1">
      <x v="1"/>
    </i>
    <i r="1">
      <x v="2"/>
    </i>
    <i r="1">
      <x v="3"/>
    </i>
    <i>
      <x v="52"/>
      <x/>
    </i>
    <i r="1">
      <x v="1"/>
    </i>
    <i r="1">
      <x v="2"/>
    </i>
    <i r="1">
      <x v="3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>
      <x v="55"/>
      <x/>
    </i>
    <i r="1">
      <x v="1"/>
    </i>
    <i r="1">
      <x v="2"/>
    </i>
    <i r="1">
      <x v="3"/>
    </i>
    <i>
      <x v="56"/>
      <x/>
    </i>
    <i r="1">
      <x v="1"/>
    </i>
    <i r="1">
      <x v="2"/>
    </i>
    <i r="1">
      <x v="3"/>
    </i>
    <i>
      <x v="57"/>
      <x/>
    </i>
    <i r="1">
      <x v="1"/>
    </i>
  </rowItems>
  <colItems count="1">
    <i/>
  </colItems>
  <dataFields count="1">
    <dataField name="Máx. de USREC" fld="1" subtotal="max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04BB-FE3F-46C4-8182-148FED5EF07F}">
  <sheetPr>
    <tabColor theme="0"/>
  </sheetPr>
  <dimension ref="B1:Y16"/>
  <sheetViews>
    <sheetView showGridLines="0" workbookViewId="0">
      <selection activeCell="E6" sqref="E6"/>
    </sheetView>
  </sheetViews>
  <sheetFormatPr defaultRowHeight="18" x14ac:dyDescent="0.35"/>
  <cols>
    <col min="1" max="1" width="1.44140625" style="31" customWidth="1"/>
    <col min="2" max="2" width="3.33203125" style="31" customWidth="1"/>
    <col min="3" max="3" width="18.33203125" style="31" customWidth="1"/>
    <col min="4" max="16384" width="8.88671875" style="31"/>
  </cols>
  <sheetData>
    <row r="1" spans="2:25" ht="6.6" customHeight="1" thickBot="1" x14ac:dyDescent="0.4"/>
    <row r="2" spans="2:25" x14ac:dyDescent="0.35"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  <c r="Y2" s="35"/>
    </row>
    <row r="3" spans="2:25" ht="20.399999999999999" x14ac:dyDescent="0.35">
      <c r="B3" s="36"/>
      <c r="C3" s="45" t="s">
        <v>260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7"/>
      <c r="Y3" s="35"/>
    </row>
    <row r="4" spans="2:25" x14ac:dyDescent="0.35">
      <c r="B4" s="36"/>
      <c r="C4" s="35" t="s">
        <v>261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7"/>
      <c r="Y4" s="35"/>
    </row>
    <row r="5" spans="2:25" x14ac:dyDescent="0.35"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7"/>
      <c r="Y5" s="35"/>
    </row>
    <row r="6" spans="2:25" x14ac:dyDescent="0.35">
      <c r="B6" s="3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7"/>
      <c r="Y6" s="35"/>
    </row>
    <row r="7" spans="2:25" x14ac:dyDescent="0.35">
      <c r="B7" s="36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7"/>
      <c r="Y7" s="35"/>
    </row>
    <row r="8" spans="2:25" x14ac:dyDescent="0.35">
      <c r="B8" s="36"/>
      <c r="C8" s="38" t="s">
        <v>249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7"/>
      <c r="Y8" s="35"/>
    </row>
    <row r="9" spans="2:25" x14ac:dyDescent="0.35">
      <c r="B9" s="36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7"/>
      <c r="Y9" s="35"/>
    </row>
    <row r="10" spans="2:25" x14ac:dyDescent="0.35">
      <c r="B10" s="36"/>
      <c r="C10" s="39" t="s">
        <v>251</v>
      </c>
      <c r="D10" s="46" t="s">
        <v>252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7"/>
      <c r="Y10" s="35"/>
    </row>
    <row r="11" spans="2:25" x14ac:dyDescent="0.35">
      <c r="B11" s="36"/>
      <c r="C11" s="40" t="s">
        <v>250</v>
      </c>
      <c r="D11" s="35" t="s">
        <v>256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7"/>
      <c r="Y11" s="35"/>
    </row>
    <row r="12" spans="2:25" x14ac:dyDescent="0.35">
      <c r="B12" s="36"/>
      <c r="C12" s="40" t="s">
        <v>253</v>
      </c>
      <c r="D12" s="35" t="s">
        <v>258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7"/>
      <c r="Y12" s="35"/>
    </row>
    <row r="13" spans="2:25" x14ac:dyDescent="0.35">
      <c r="B13" s="36"/>
      <c r="C13" s="40" t="s">
        <v>254</v>
      </c>
      <c r="D13" s="35" t="s">
        <v>257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7"/>
      <c r="Y13" s="35"/>
    </row>
    <row r="14" spans="2:25" x14ac:dyDescent="0.35">
      <c r="B14" s="36"/>
      <c r="C14" s="40" t="s">
        <v>255</v>
      </c>
      <c r="D14" s="41" t="s">
        <v>259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7"/>
      <c r="Y14" s="35"/>
    </row>
    <row r="15" spans="2:25" ht="18.600000000000001" thickBot="1" x14ac:dyDescent="0.4"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4"/>
      <c r="Y15" s="35"/>
    </row>
    <row r="16" spans="2:25" x14ac:dyDescent="0.35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</sheetData>
  <mergeCells count="1">
    <mergeCell ref="D10:X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1EAF-EE9A-42FE-AB68-EFC267620F2A}">
  <dimension ref="A1:G226"/>
  <sheetViews>
    <sheetView workbookViewId="0">
      <selection activeCell="B27" sqref="B27"/>
    </sheetView>
  </sheetViews>
  <sheetFormatPr defaultRowHeight="14.4" x14ac:dyDescent="0.3"/>
  <cols>
    <col min="1" max="2" width="8.88671875" style="11"/>
  </cols>
  <sheetData>
    <row r="1" spans="1:7" s="8" customFormat="1" x14ac:dyDescent="0.3">
      <c r="A1" s="11"/>
      <c r="B1" s="11"/>
    </row>
    <row r="2" spans="1:7" x14ac:dyDescent="0.3">
      <c r="B2" s="11" t="s">
        <v>6</v>
      </c>
      <c r="C2" s="11" t="s">
        <v>0</v>
      </c>
      <c r="D2" s="11" t="s">
        <v>204</v>
      </c>
      <c r="E2" s="11" t="s">
        <v>205</v>
      </c>
      <c r="F2" s="11" t="s">
        <v>206</v>
      </c>
      <c r="G2" s="11" t="s">
        <v>207</v>
      </c>
    </row>
    <row r="3" spans="1:7" x14ac:dyDescent="0.3">
      <c r="A3" s="11">
        <v>1</v>
      </c>
      <c r="B3" s="12" t="s">
        <v>7</v>
      </c>
      <c r="C3">
        <v>0.96622043913625</v>
      </c>
      <c r="D3">
        <v>82.720764906723048</v>
      </c>
      <c r="E3">
        <v>100.99145315611121</v>
      </c>
      <c r="F3">
        <v>94.365329037903194</v>
      </c>
      <c r="G3">
        <v>100.00038743302284</v>
      </c>
    </row>
    <row r="4" spans="1:7" x14ac:dyDescent="0.3">
      <c r="A4" s="11">
        <v>2</v>
      </c>
      <c r="B4" s="12" t="s">
        <v>8</v>
      </c>
      <c r="C4">
        <v>0.96990885902842239</v>
      </c>
      <c r="D4">
        <v>83.229390914989466</v>
      </c>
      <c r="E4">
        <v>99.183916334031707</v>
      </c>
      <c r="F4">
        <v>94.023297015953247</v>
      </c>
      <c r="G4">
        <v>100.00036019359528</v>
      </c>
    </row>
    <row r="5" spans="1:7" x14ac:dyDescent="0.3">
      <c r="A5" s="11">
        <v>3</v>
      </c>
      <c r="B5" s="12" t="s">
        <v>9</v>
      </c>
      <c r="C5">
        <v>0.97648225767502284</v>
      </c>
      <c r="D5">
        <v>84.427168209998698</v>
      </c>
      <c r="E5">
        <v>97.380145000157455</v>
      </c>
      <c r="F5">
        <v>93.124599662758214</v>
      </c>
      <c r="G5">
        <v>100.00041460247375</v>
      </c>
    </row>
    <row r="6" spans="1:7" x14ac:dyDescent="0.3">
      <c r="A6" s="11">
        <v>4</v>
      </c>
      <c r="B6" s="12" t="s">
        <v>10</v>
      </c>
      <c r="C6">
        <v>0.98658046763589369</v>
      </c>
      <c r="D6">
        <v>85.667823907195157</v>
      </c>
      <c r="E6">
        <v>95.914378706786863</v>
      </c>
      <c r="F6">
        <v>92.875248288323803</v>
      </c>
      <c r="G6">
        <v>100.00041036486826</v>
      </c>
    </row>
    <row r="7" spans="1:7" x14ac:dyDescent="0.3">
      <c r="A7" s="11">
        <v>5</v>
      </c>
      <c r="B7" s="12" t="s">
        <v>11</v>
      </c>
      <c r="C7">
        <v>0.99814908303126293</v>
      </c>
      <c r="D7">
        <v>87.746115701433908</v>
      </c>
      <c r="E7">
        <v>96.160747564084332</v>
      </c>
      <c r="F7">
        <v>91.637370860432739</v>
      </c>
      <c r="G7">
        <v>100.00057575231342</v>
      </c>
    </row>
    <row r="8" spans="1:7" x14ac:dyDescent="0.3">
      <c r="A8" s="11">
        <v>6</v>
      </c>
      <c r="B8" s="12" t="s">
        <v>12</v>
      </c>
      <c r="C8">
        <v>0.99139607599567381</v>
      </c>
      <c r="D8">
        <v>87.535882868177623</v>
      </c>
      <c r="E8">
        <v>94.143916542659994</v>
      </c>
      <c r="F8">
        <v>91.949849084452779</v>
      </c>
      <c r="G8">
        <v>100.00048953871247</v>
      </c>
    </row>
    <row r="9" spans="1:7" x14ac:dyDescent="0.3">
      <c r="A9" s="11">
        <v>7</v>
      </c>
      <c r="B9" s="12" t="s">
        <v>13</v>
      </c>
      <c r="C9">
        <v>0.98944088019042331</v>
      </c>
      <c r="D9">
        <v>87.739443743915174</v>
      </c>
      <c r="E9">
        <v>93.739353962685513</v>
      </c>
      <c r="F9">
        <v>92.313960310469284</v>
      </c>
      <c r="G9">
        <v>100.00044106457442</v>
      </c>
    </row>
    <row r="10" spans="1:7" x14ac:dyDescent="0.3">
      <c r="A10" s="11">
        <v>8</v>
      </c>
      <c r="B10" s="12" t="s">
        <v>14</v>
      </c>
      <c r="C10">
        <v>0.99039261961502945</v>
      </c>
      <c r="D10">
        <v>88.432040611768088</v>
      </c>
      <c r="E10">
        <v>92.455717875353926</v>
      </c>
      <c r="F10">
        <v>91.85914628422627</v>
      </c>
      <c r="G10">
        <v>100.00046112677363</v>
      </c>
    </row>
    <row r="11" spans="1:7" x14ac:dyDescent="0.3">
      <c r="A11" s="11">
        <v>9</v>
      </c>
      <c r="B11" s="12" t="s">
        <v>15</v>
      </c>
      <c r="C11">
        <v>0.98856582362041745</v>
      </c>
      <c r="D11">
        <v>89.197836808664192</v>
      </c>
      <c r="E11">
        <v>87.324931366392107</v>
      </c>
      <c r="F11">
        <v>91.394159701170381</v>
      </c>
      <c r="G11">
        <v>100.00041080988365</v>
      </c>
    </row>
    <row r="12" spans="1:7" x14ac:dyDescent="0.3">
      <c r="A12" s="11">
        <v>10</v>
      </c>
      <c r="B12" s="12" t="s">
        <v>16</v>
      </c>
      <c r="C12">
        <v>0.98134357322510268</v>
      </c>
      <c r="D12">
        <v>88.485204343710336</v>
      </c>
      <c r="E12">
        <v>88.83225327972994</v>
      </c>
      <c r="F12">
        <v>93.465788530418152</v>
      </c>
      <c r="G12">
        <v>100.00022920522846</v>
      </c>
    </row>
    <row r="13" spans="1:7" x14ac:dyDescent="0.3">
      <c r="A13" s="11">
        <v>11</v>
      </c>
      <c r="B13" s="12" t="s">
        <v>17</v>
      </c>
      <c r="C13">
        <v>0.98016611688278876</v>
      </c>
      <c r="D13">
        <v>88.988785482535121</v>
      </c>
      <c r="E13">
        <v>88.611331348553364</v>
      </c>
      <c r="F13">
        <v>93.112148002793134</v>
      </c>
      <c r="G13">
        <v>100.00026042292799</v>
      </c>
    </row>
    <row r="14" spans="1:7" x14ac:dyDescent="0.3">
      <c r="A14" s="11">
        <v>12</v>
      </c>
      <c r="B14" s="12" t="s">
        <v>18</v>
      </c>
      <c r="C14">
        <v>0.97887393808487522</v>
      </c>
      <c r="D14">
        <v>89.507133321438232</v>
      </c>
      <c r="E14">
        <v>87.703420745556144</v>
      </c>
      <c r="F14">
        <v>92.847134600308877</v>
      </c>
      <c r="G14">
        <v>100.00027074346052</v>
      </c>
    </row>
    <row r="15" spans="1:7" x14ac:dyDescent="0.3">
      <c r="A15" s="11">
        <v>13</v>
      </c>
      <c r="B15" s="12" t="s">
        <v>19</v>
      </c>
      <c r="C15">
        <v>0.98739101351529757</v>
      </c>
      <c r="D15">
        <v>91.060765520342926</v>
      </c>
      <c r="E15">
        <v>86.95415825347375</v>
      </c>
      <c r="F15">
        <v>92.924236908183047</v>
      </c>
      <c r="G15">
        <v>100.0002818787612</v>
      </c>
    </row>
    <row r="16" spans="1:7" x14ac:dyDescent="0.3">
      <c r="A16" s="11">
        <v>14</v>
      </c>
      <c r="B16" s="12" t="s">
        <v>20</v>
      </c>
      <c r="C16">
        <v>0.99319332540566052</v>
      </c>
      <c r="D16">
        <v>91.801711539052093</v>
      </c>
      <c r="E16">
        <v>87.750336818934969</v>
      </c>
      <c r="F16">
        <v>92.69691311465337</v>
      </c>
      <c r="G16">
        <v>100.00031239528239</v>
      </c>
    </row>
    <row r="17" spans="1:7" x14ac:dyDescent="0.3">
      <c r="A17" s="11">
        <v>15</v>
      </c>
      <c r="B17" s="12" t="s">
        <v>21</v>
      </c>
      <c r="C17">
        <v>0.99189466682720395</v>
      </c>
      <c r="D17">
        <v>91.646266425385235</v>
      </c>
      <c r="E17">
        <v>89.418759173174351</v>
      </c>
      <c r="F17">
        <v>94.422818805816561</v>
      </c>
      <c r="G17">
        <v>100.00017848378491</v>
      </c>
    </row>
    <row r="18" spans="1:7" x14ac:dyDescent="0.3">
      <c r="A18" s="11">
        <v>16</v>
      </c>
      <c r="B18" s="12" t="s">
        <v>22</v>
      </c>
      <c r="C18">
        <v>0.98718856897828622</v>
      </c>
      <c r="D18">
        <v>91.638736575140669</v>
      </c>
      <c r="E18">
        <v>89.434584281354176</v>
      </c>
      <c r="F18">
        <v>94.555069927222362</v>
      </c>
      <c r="G18">
        <v>100.00016000822704</v>
      </c>
    </row>
    <row r="19" spans="1:7" x14ac:dyDescent="0.3">
      <c r="A19" s="11">
        <v>17</v>
      </c>
      <c r="B19" s="12" t="s">
        <v>23</v>
      </c>
      <c r="C19">
        <v>0.99247895995047897</v>
      </c>
      <c r="D19">
        <v>92.65854553713271</v>
      </c>
      <c r="E19">
        <v>91.293703787804787</v>
      </c>
      <c r="F19">
        <v>93.90764835650927</v>
      </c>
      <c r="G19">
        <v>100.00026920831611</v>
      </c>
    </row>
    <row r="20" spans="1:7" x14ac:dyDescent="0.3">
      <c r="A20" s="11">
        <v>18</v>
      </c>
      <c r="B20" s="12" t="s">
        <v>24</v>
      </c>
      <c r="C20">
        <v>0.99016966561071973</v>
      </c>
      <c r="D20">
        <v>92.558368643997554</v>
      </c>
      <c r="E20">
        <v>90.759593065730385</v>
      </c>
      <c r="F20">
        <v>94.660079849571972</v>
      </c>
      <c r="G20">
        <v>100.00017367649838</v>
      </c>
    </row>
    <row r="21" spans="1:7" x14ac:dyDescent="0.3">
      <c r="A21" s="11">
        <v>19</v>
      </c>
      <c r="B21" s="12" t="s">
        <v>25</v>
      </c>
      <c r="C21">
        <v>0.9879350696281205</v>
      </c>
      <c r="D21">
        <v>92.855883910606735</v>
      </c>
      <c r="E21">
        <v>89.577463777069894</v>
      </c>
      <c r="F21">
        <v>94.52783169874067</v>
      </c>
      <c r="G21">
        <v>100.00015976171213</v>
      </c>
    </row>
    <row r="22" spans="1:7" x14ac:dyDescent="0.3">
      <c r="A22" s="11">
        <v>20</v>
      </c>
      <c r="B22" s="12" t="s">
        <v>26</v>
      </c>
      <c r="C22">
        <v>0.97620567254184598</v>
      </c>
      <c r="D22">
        <v>91.60858109368732</v>
      </c>
      <c r="E22">
        <v>90.477111103968255</v>
      </c>
      <c r="F22">
        <v>96.879288480280479</v>
      </c>
      <c r="G22">
        <v>99.999939229811361</v>
      </c>
    </row>
    <row r="23" spans="1:7" x14ac:dyDescent="0.3">
      <c r="A23" s="11">
        <v>21</v>
      </c>
      <c r="B23" s="12" t="s">
        <v>27</v>
      </c>
      <c r="C23">
        <v>0.96800148200665725</v>
      </c>
      <c r="D23">
        <v>91.40009445755976</v>
      </c>
      <c r="E23">
        <v>90.621949963713249</v>
      </c>
      <c r="F23">
        <v>98.190024053111117</v>
      </c>
      <c r="G23">
        <v>99.999836963105651</v>
      </c>
    </row>
    <row r="24" spans="1:7" x14ac:dyDescent="0.3">
      <c r="A24" s="11">
        <v>22</v>
      </c>
      <c r="B24" s="12" t="s">
        <v>28</v>
      </c>
      <c r="C24">
        <v>0.96196958455002624</v>
      </c>
      <c r="D24">
        <v>91.843929081946641</v>
      </c>
      <c r="E24">
        <v>89.740661098435567</v>
      </c>
      <c r="F24">
        <v>98.622447690639703</v>
      </c>
      <c r="G24">
        <v>99.999812799020688</v>
      </c>
    </row>
    <row r="25" spans="1:7" x14ac:dyDescent="0.3">
      <c r="A25" s="11">
        <v>23</v>
      </c>
      <c r="B25" s="12" t="s">
        <v>29</v>
      </c>
      <c r="C25">
        <v>0.96109003251368774</v>
      </c>
      <c r="D25">
        <v>92.632972895626992</v>
      </c>
      <c r="E25">
        <v>89.332719082718242</v>
      </c>
      <c r="F25">
        <v>98.92536431719364</v>
      </c>
      <c r="G25">
        <v>99.999808278492807</v>
      </c>
    </row>
    <row r="26" spans="1:7" x14ac:dyDescent="0.3">
      <c r="A26" s="11">
        <v>24</v>
      </c>
      <c r="B26" s="12" t="s">
        <v>30</v>
      </c>
      <c r="C26">
        <v>0.94935870101174158</v>
      </c>
      <c r="D26">
        <v>91.787667349069025</v>
      </c>
      <c r="E26">
        <v>90.16543260587602</v>
      </c>
      <c r="F26">
        <v>100.93029841314782</v>
      </c>
      <c r="G26">
        <v>99.999647523995293</v>
      </c>
    </row>
    <row r="27" spans="1:7" x14ac:dyDescent="0.3">
      <c r="A27" s="11">
        <v>25</v>
      </c>
      <c r="B27" s="12" t="s">
        <v>31</v>
      </c>
      <c r="C27">
        <v>0.96036320120877072</v>
      </c>
      <c r="D27">
        <v>94.316327345619044</v>
      </c>
      <c r="E27">
        <v>87.044933396734194</v>
      </c>
      <c r="F27">
        <v>98.500023990709039</v>
      </c>
      <c r="G27">
        <v>99.999844337700267</v>
      </c>
    </row>
    <row r="28" spans="1:7" x14ac:dyDescent="0.3">
      <c r="A28" s="11">
        <v>26</v>
      </c>
      <c r="B28" s="12" t="s">
        <v>32</v>
      </c>
      <c r="C28">
        <v>0.95811489725615095</v>
      </c>
      <c r="D28">
        <v>94.713086946951648</v>
      </c>
      <c r="E28">
        <v>89.237319070858504</v>
      </c>
      <c r="F28">
        <v>99.099234035167854</v>
      </c>
      <c r="G28">
        <v>99.999859759014171</v>
      </c>
    </row>
    <row r="29" spans="1:7" x14ac:dyDescent="0.3">
      <c r="A29" s="11">
        <v>27</v>
      </c>
      <c r="B29" s="12" t="s">
        <v>33</v>
      </c>
      <c r="C29">
        <v>0.95942249447506767</v>
      </c>
      <c r="D29">
        <v>95.178233503415541</v>
      </c>
      <c r="E29">
        <v>89.751369034535429</v>
      </c>
      <c r="F29">
        <v>99.283295530416609</v>
      </c>
      <c r="G29">
        <v>99.99985586715006</v>
      </c>
    </row>
    <row r="30" spans="1:7" x14ac:dyDescent="0.3">
      <c r="A30" s="11">
        <v>28</v>
      </c>
      <c r="B30" s="12" t="s">
        <v>34</v>
      </c>
      <c r="C30">
        <v>0.95532872684512515</v>
      </c>
      <c r="D30">
        <v>94.339580322917797</v>
      </c>
      <c r="E30">
        <v>93.641783578714055</v>
      </c>
      <c r="F30">
        <v>101.66508398771099</v>
      </c>
      <c r="G30">
        <v>99.999704711089962</v>
      </c>
    </row>
    <row r="31" spans="1:7" x14ac:dyDescent="0.3">
      <c r="A31" s="11">
        <v>29</v>
      </c>
      <c r="B31" s="12" t="s">
        <v>35</v>
      </c>
      <c r="C31">
        <v>0.9650267698586571</v>
      </c>
      <c r="D31">
        <v>95.792961552141293</v>
      </c>
      <c r="E31">
        <v>92.664092682923922</v>
      </c>
      <c r="F31">
        <v>100.17222697805181</v>
      </c>
      <c r="G31">
        <v>99.999817232629781</v>
      </c>
    </row>
    <row r="32" spans="1:7" x14ac:dyDescent="0.3">
      <c r="A32" s="11">
        <v>30</v>
      </c>
      <c r="B32" s="12" t="s">
        <v>36</v>
      </c>
      <c r="C32">
        <v>0.97502504193521855</v>
      </c>
      <c r="D32">
        <v>97.26193066683885</v>
      </c>
      <c r="E32">
        <v>93.806875662040341</v>
      </c>
      <c r="F32">
        <v>99.515894887091264</v>
      </c>
      <c r="G32">
        <v>99.999914788850162</v>
      </c>
    </row>
    <row r="33" spans="1:7" x14ac:dyDescent="0.3">
      <c r="A33" s="11">
        <v>31</v>
      </c>
      <c r="B33" s="12" t="s">
        <v>37</v>
      </c>
      <c r="C33">
        <v>0.97813509930940234</v>
      </c>
      <c r="D33">
        <v>97.52572859664383</v>
      </c>
      <c r="E33">
        <v>96.818128782532526</v>
      </c>
      <c r="F33">
        <v>100.55014604403385</v>
      </c>
      <c r="G33">
        <v>99.999881707778641</v>
      </c>
    </row>
    <row r="34" spans="1:7" x14ac:dyDescent="0.3">
      <c r="A34" s="11">
        <v>32</v>
      </c>
      <c r="B34" s="12" t="s">
        <v>38</v>
      </c>
      <c r="C34">
        <v>0.98623979791848781</v>
      </c>
      <c r="D34">
        <v>98.435539065917126</v>
      </c>
      <c r="E34">
        <v>99.11255342455695</v>
      </c>
      <c r="F34">
        <v>100.92578095359666</v>
      </c>
      <c r="G34">
        <v>99.999899346434134</v>
      </c>
    </row>
    <row r="35" spans="1:7" x14ac:dyDescent="0.3">
      <c r="A35" s="11">
        <v>33</v>
      </c>
      <c r="B35" s="12" t="s">
        <v>39</v>
      </c>
      <c r="C35">
        <v>1</v>
      </c>
      <c r="D35">
        <v>100</v>
      </c>
      <c r="E35">
        <v>100</v>
      </c>
      <c r="F35">
        <v>100</v>
      </c>
      <c r="G35">
        <v>100</v>
      </c>
    </row>
    <row r="36" spans="1:7" x14ac:dyDescent="0.3">
      <c r="A36" s="11">
        <v>34</v>
      </c>
      <c r="B36" s="12" t="s">
        <v>40</v>
      </c>
      <c r="C36">
        <v>1.0034182931351925</v>
      </c>
      <c r="D36">
        <v>100.50352651966372</v>
      </c>
      <c r="E36">
        <v>99.529540526968574</v>
      </c>
      <c r="F36">
        <v>99.353261234864064</v>
      </c>
      <c r="G36">
        <v>100.00003498897473</v>
      </c>
    </row>
    <row r="37" spans="1:7" x14ac:dyDescent="0.3">
      <c r="A37" s="11">
        <v>35</v>
      </c>
      <c r="B37" s="12" t="s">
        <v>41</v>
      </c>
      <c r="C37">
        <v>0.99434535285861614</v>
      </c>
      <c r="D37">
        <v>99.332419181699294</v>
      </c>
      <c r="E37">
        <v>101.11723168046487</v>
      </c>
      <c r="F37">
        <v>101.26850818097299</v>
      </c>
      <c r="G37">
        <v>99.999873955642698</v>
      </c>
    </row>
    <row r="38" spans="1:7" x14ac:dyDescent="0.3">
      <c r="A38" s="11">
        <v>36</v>
      </c>
      <c r="B38" s="12" t="s">
        <v>42</v>
      </c>
      <c r="C38">
        <v>0.99659138843792572</v>
      </c>
      <c r="D38">
        <v>100.20048700818178</v>
      </c>
      <c r="E38">
        <v>98.898226746051307</v>
      </c>
      <c r="F38">
        <v>99.891817684244742</v>
      </c>
      <c r="G38">
        <v>99.999954838495711</v>
      </c>
    </row>
    <row r="39" spans="1:7" x14ac:dyDescent="0.3">
      <c r="A39" s="11">
        <v>37</v>
      </c>
      <c r="B39" s="12" t="s">
        <v>43</v>
      </c>
      <c r="C39">
        <v>0.98673544406312774</v>
      </c>
      <c r="D39">
        <v>99.1776268914317</v>
      </c>
      <c r="E39">
        <v>100.41532656674453</v>
      </c>
      <c r="F39">
        <v>102.0339201095405</v>
      </c>
      <c r="G39">
        <v>99.999789409892585</v>
      </c>
    </row>
    <row r="40" spans="1:7" x14ac:dyDescent="0.3">
      <c r="A40" s="11">
        <v>38</v>
      </c>
      <c r="B40" s="12" t="s">
        <v>44</v>
      </c>
      <c r="C40">
        <v>0.97973680209755432</v>
      </c>
      <c r="D40">
        <v>99.252027871675821</v>
      </c>
      <c r="E40">
        <v>104.68541195375339</v>
      </c>
      <c r="F40">
        <v>103.34299479900046</v>
      </c>
      <c r="G40">
        <v>99.999795993110553</v>
      </c>
    </row>
    <row r="41" spans="1:7" x14ac:dyDescent="0.3">
      <c r="A41" s="11">
        <v>39</v>
      </c>
      <c r="B41" s="12" t="s">
        <v>45</v>
      </c>
      <c r="C41">
        <v>0.96544011761574344</v>
      </c>
      <c r="D41">
        <v>97.872713050176401</v>
      </c>
      <c r="E41">
        <v>106.89809382996711</v>
      </c>
      <c r="F41">
        <v>105.85305314880299</v>
      </c>
      <c r="G41">
        <v>99.999619532347765</v>
      </c>
    </row>
    <row r="42" spans="1:7" x14ac:dyDescent="0.3">
      <c r="A42" s="11">
        <v>40</v>
      </c>
      <c r="B42" s="12" t="s">
        <v>46</v>
      </c>
      <c r="C42">
        <v>0.95579734617918488</v>
      </c>
      <c r="D42">
        <v>98.551074742883031</v>
      </c>
      <c r="E42">
        <v>98.502098178340901</v>
      </c>
      <c r="F42">
        <v>104.02146532817062</v>
      </c>
      <c r="G42">
        <v>99.999649670078156</v>
      </c>
    </row>
    <row r="43" spans="1:7" x14ac:dyDescent="0.3">
      <c r="A43" s="11">
        <v>41</v>
      </c>
      <c r="B43" s="12" t="s">
        <v>47</v>
      </c>
      <c r="C43">
        <v>0.940984352845881</v>
      </c>
      <c r="D43">
        <v>97.126202818451162</v>
      </c>
      <c r="E43">
        <v>94.326510849627965</v>
      </c>
      <c r="F43">
        <v>107.66562242563411</v>
      </c>
      <c r="G43">
        <v>99.999261184167651</v>
      </c>
    </row>
    <row r="44" spans="1:7" x14ac:dyDescent="0.3">
      <c r="A44" s="11">
        <v>42</v>
      </c>
      <c r="B44" s="12" t="s">
        <v>48</v>
      </c>
      <c r="C44">
        <v>0.9395636724404357</v>
      </c>
      <c r="D44">
        <v>97.198309425585478</v>
      </c>
      <c r="E44">
        <v>93.68405494710801</v>
      </c>
      <c r="F44">
        <v>109.08676565592199</v>
      </c>
      <c r="G44">
        <v>99.999135846470736</v>
      </c>
    </row>
    <row r="45" spans="1:7" x14ac:dyDescent="0.3">
      <c r="A45" s="11">
        <v>43</v>
      </c>
      <c r="B45" s="12" t="s">
        <v>49</v>
      </c>
      <c r="C45">
        <v>0.94267571944086181</v>
      </c>
      <c r="D45">
        <v>98.290232614691675</v>
      </c>
      <c r="E45">
        <v>96.799641110291518</v>
      </c>
      <c r="F45">
        <v>108.2283000135433</v>
      </c>
      <c r="G45">
        <v>99.999292533999395</v>
      </c>
    </row>
    <row r="46" spans="1:7" x14ac:dyDescent="0.3">
      <c r="A46" s="11">
        <v>44</v>
      </c>
      <c r="B46" s="12" t="s">
        <v>50</v>
      </c>
      <c r="C46">
        <v>0.94544949715033311</v>
      </c>
      <c r="D46">
        <v>99.202704594269193</v>
      </c>
      <c r="E46">
        <v>96.424820084202892</v>
      </c>
      <c r="F46">
        <v>107.67427458707446</v>
      </c>
      <c r="G46">
        <v>99.99934456976851</v>
      </c>
    </row>
    <row r="47" spans="1:7" x14ac:dyDescent="0.3">
      <c r="A47" s="11">
        <v>45</v>
      </c>
      <c r="B47" s="12" t="s">
        <v>51</v>
      </c>
      <c r="C47">
        <v>0.95557302100816177</v>
      </c>
      <c r="D47">
        <v>100.58508636501529</v>
      </c>
      <c r="E47">
        <v>101.13321946540972</v>
      </c>
      <c r="F47">
        <v>106.84992102104476</v>
      </c>
      <c r="G47">
        <v>99.999516719748073</v>
      </c>
    </row>
    <row r="48" spans="1:7" x14ac:dyDescent="0.3">
      <c r="A48" s="11">
        <v>46</v>
      </c>
      <c r="B48" s="12" t="s">
        <v>52</v>
      </c>
      <c r="C48">
        <v>0.95540521965842207</v>
      </c>
      <c r="D48">
        <v>100.58516744435271</v>
      </c>
      <c r="E48">
        <v>104.32644483504565</v>
      </c>
      <c r="F48">
        <v>107.2005265273897</v>
      </c>
      <c r="G48">
        <v>99.999538409678649</v>
      </c>
    </row>
    <row r="49" spans="1:7" x14ac:dyDescent="0.3">
      <c r="A49" s="11">
        <v>47</v>
      </c>
      <c r="B49" s="12" t="s">
        <v>53</v>
      </c>
      <c r="C49">
        <v>0.954262762755549</v>
      </c>
      <c r="D49">
        <v>100.26285933307288</v>
      </c>
      <c r="E49">
        <v>108.8599916813442</v>
      </c>
      <c r="F49">
        <v>108.78689007612141</v>
      </c>
      <c r="G49">
        <v>99.999483208164264</v>
      </c>
    </row>
    <row r="50" spans="1:7" x14ac:dyDescent="0.3">
      <c r="A50" s="11">
        <v>48</v>
      </c>
      <c r="B50" s="12" t="s">
        <v>54</v>
      </c>
      <c r="C50">
        <v>0.95399934718377266</v>
      </c>
      <c r="D50">
        <v>100.24019326025189</v>
      </c>
      <c r="E50">
        <v>111.21921391236104</v>
      </c>
      <c r="F50">
        <v>109.77380129507839</v>
      </c>
      <c r="G50">
        <v>99.999441360894053</v>
      </c>
    </row>
    <row r="51" spans="1:7" x14ac:dyDescent="0.3">
      <c r="A51" s="11">
        <v>49</v>
      </c>
      <c r="B51" s="12" t="s">
        <v>55</v>
      </c>
      <c r="C51">
        <v>0.95862244916846251</v>
      </c>
      <c r="D51">
        <v>100.82683763950475</v>
      </c>
      <c r="E51">
        <v>118.3446334551451</v>
      </c>
      <c r="F51">
        <v>110.42695194603877</v>
      </c>
      <c r="G51">
        <v>99.999521038695804</v>
      </c>
    </row>
    <row r="52" spans="1:7" x14ac:dyDescent="0.3">
      <c r="A52" s="11">
        <v>50</v>
      </c>
      <c r="B52" s="12" t="s">
        <v>56</v>
      </c>
      <c r="C52">
        <v>0.96759865962322888</v>
      </c>
      <c r="D52">
        <v>101.98743885084352</v>
      </c>
      <c r="E52">
        <v>118.57481777682727</v>
      </c>
      <c r="F52">
        <v>108.77308548480993</v>
      </c>
      <c r="G52">
        <v>99.999650869651944</v>
      </c>
    </row>
    <row r="53" spans="1:7" x14ac:dyDescent="0.3">
      <c r="A53" s="11">
        <v>51</v>
      </c>
      <c r="B53" s="12" t="s">
        <v>57</v>
      </c>
      <c r="C53">
        <v>0.97665806747953332</v>
      </c>
      <c r="D53">
        <v>103.26328000488103</v>
      </c>
      <c r="E53">
        <v>118.58126621289122</v>
      </c>
      <c r="F53">
        <v>107.86614041611027</v>
      </c>
      <c r="G53">
        <v>99.999733548788399</v>
      </c>
    </row>
    <row r="54" spans="1:7" x14ac:dyDescent="0.3">
      <c r="A54" s="11">
        <v>52</v>
      </c>
      <c r="B54" s="12" t="s">
        <v>58</v>
      </c>
      <c r="C54">
        <v>0.97271360092127535</v>
      </c>
      <c r="D54">
        <v>102.19376498770086</v>
      </c>
      <c r="E54">
        <v>125.08971842125165</v>
      </c>
      <c r="F54">
        <v>109.83132321525606</v>
      </c>
      <c r="G54">
        <v>99.999648806658499</v>
      </c>
    </row>
    <row r="55" spans="1:7" x14ac:dyDescent="0.3">
      <c r="A55" s="11">
        <v>53</v>
      </c>
      <c r="B55" s="12" t="s">
        <v>59</v>
      </c>
      <c r="C55">
        <v>0.97023016018108998</v>
      </c>
      <c r="D55">
        <v>101.78043371490008</v>
      </c>
      <c r="E55">
        <v>131.00584521250218</v>
      </c>
      <c r="F55">
        <v>111.20079613808942</v>
      </c>
      <c r="G55">
        <v>99.999623836726499</v>
      </c>
    </row>
    <row r="56" spans="1:7" x14ac:dyDescent="0.3">
      <c r="A56" s="11">
        <v>54</v>
      </c>
      <c r="B56" s="12" t="s">
        <v>60</v>
      </c>
      <c r="C56">
        <v>0.9953805843042014</v>
      </c>
      <c r="D56">
        <v>104.84697113242862</v>
      </c>
      <c r="E56">
        <v>125.57278067736468</v>
      </c>
      <c r="F56">
        <v>107.77292475909626</v>
      </c>
      <c r="G56">
        <v>99.999825465210506</v>
      </c>
    </row>
    <row r="57" spans="1:7" x14ac:dyDescent="0.3">
      <c r="A57" s="11">
        <v>55</v>
      </c>
      <c r="B57" s="12" t="s">
        <v>61</v>
      </c>
      <c r="C57">
        <v>0.99833632560074481</v>
      </c>
      <c r="D57">
        <v>105.5174434217369</v>
      </c>
      <c r="E57">
        <v>126.21802247546661</v>
      </c>
      <c r="F57">
        <v>107.29193429739716</v>
      </c>
      <c r="G57">
        <v>99.999884144289169</v>
      </c>
    </row>
    <row r="58" spans="1:7" x14ac:dyDescent="0.3">
      <c r="A58" s="11">
        <v>56</v>
      </c>
      <c r="B58" s="12" t="s">
        <v>62</v>
      </c>
      <c r="C58">
        <v>1.0023843703171693</v>
      </c>
      <c r="D58">
        <v>105.97563909490444</v>
      </c>
      <c r="E58">
        <v>125.00178224797804</v>
      </c>
      <c r="F58">
        <v>106.41251740414268</v>
      </c>
      <c r="G58">
        <v>99.999924189140842</v>
      </c>
    </row>
    <row r="59" spans="1:7" x14ac:dyDescent="0.3">
      <c r="A59" s="11">
        <v>57</v>
      </c>
      <c r="B59" s="12" t="s">
        <v>63</v>
      </c>
      <c r="C59">
        <v>0.99800369295871361</v>
      </c>
      <c r="D59">
        <v>105.04901527945978</v>
      </c>
      <c r="E59">
        <v>127.28196891508543</v>
      </c>
      <c r="F59">
        <v>107.48292560571696</v>
      </c>
      <c r="G59">
        <v>99.9998423131712</v>
      </c>
    </row>
    <row r="60" spans="1:7" x14ac:dyDescent="0.3">
      <c r="A60" s="11">
        <v>58</v>
      </c>
      <c r="B60" s="12" t="s">
        <v>64</v>
      </c>
      <c r="C60">
        <v>0.99391778099231332</v>
      </c>
      <c r="D60">
        <v>104.9734180801301</v>
      </c>
      <c r="E60">
        <v>129.68541371069858</v>
      </c>
      <c r="F60">
        <v>108.16698575155226</v>
      </c>
      <c r="G60">
        <v>99.999836913741049</v>
      </c>
    </row>
    <row r="61" spans="1:7" x14ac:dyDescent="0.3">
      <c r="A61" s="11">
        <v>59</v>
      </c>
      <c r="B61" s="12" t="s">
        <v>65</v>
      </c>
      <c r="C61">
        <v>0.99494679693720556</v>
      </c>
      <c r="D61">
        <v>104.90011073818717</v>
      </c>
      <c r="E61">
        <v>132.67449916557501</v>
      </c>
      <c r="F61">
        <v>109.09157141236234</v>
      </c>
      <c r="G61">
        <v>99.999800747028843</v>
      </c>
    </row>
    <row r="62" spans="1:7" x14ac:dyDescent="0.3">
      <c r="A62" s="11">
        <v>60</v>
      </c>
      <c r="B62" s="12" t="s">
        <v>66</v>
      </c>
      <c r="C62">
        <v>0.99184866177021835</v>
      </c>
      <c r="D62">
        <v>104.42695119922436</v>
      </c>
      <c r="E62">
        <v>134.42125755903902</v>
      </c>
      <c r="F62">
        <v>110.13227894997533</v>
      </c>
      <c r="G62">
        <v>99.99973254240038</v>
      </c>
    </row>
    <row r="63" spans="1:7" x14ac:dyDescent="0.3">
      <c r="A63" s="11">
        <v>61</v>
      </c>
      <c r="B63" s="12" t="s">
        <v>67</v>
      </c>
      <c r="C63">
        <v>0.98730500822365719</v>
      </c>
      <c r="D63">
        <v>104.26063279523576</v>
      </c>
      <c r="E63">
        <v>136.47466189853574</v>
      </c>
      <c r="F63">
        <v>111.07065977690576</v>
      </c>
      <c r="G63">
        <v>99.999700404611502</v>
      </c>
    </row>
    <row r="64" spans="1:7" x14ac:dyDescent="0.3">
      <c r="A64" s="11">
        <v>62</v>
      </c>
      <c r="B64" s="12" t="s">
        <v>68</v>
      </c>
      <c r="C64">
        <v>0.96628917158711058</v>
      </c>
      <c r="D64">
        <v>102.78041264408499</v>
      </c>
      <c r="E64">
        <v>122.34788203650334</v>
      </c>
      <c r="F64">
        <v>110.96287270441276</v>
      </c>
      <c r="G64">
        <v>99.999481494250006</v>
      </c>
    </row>
    <row r="65" spans="1:7" x14ac:dyDescent="0.3">
      <c r="A65" s="11">
        <v>63</v>
      </c>
      <c r="B65" s="12" t="s">
        <v>69</v>
      </c>
      <c r="C65">
        <v>0.95674259650410698</v>
      </c>
      <c r="D65">
        <v>101.45088904664988</v>
      </c>
      <c r="E65">
        <v>120.87437944513366</v>
      </c>
      <c r="F65">
        <v>113.25165212928641</v>
      </c>
      <c r="G65">
        <v>99.999254860513716</v>
      </c>
    </row>
    <row r="66" spans="1:7" x14ac:dyDescent="0.3">
      <c r="A66" s="11">
        <v>64</v>
      </c>
      <c r="B66" s="12" t="s">
        <v>70</v>
      </c>
      <c r="C66">
        <v>0.96259082916983363</v>
      </c>
      <c r="D66">
        <v>102.92001700333635</v>
      </c>
      <c r="E66">
        <v>123.30404968435573</v>
      </c>
      <c r="F66">
        <v>111.78017652377628</v>
      </c>
      <c r="G66">
        <v>99.999440804466261</v>
      </c>
    </row>
    <row r="67" spans="1:7" x14ac:dyDescent="0.3">
      <c r="A67" s="11">
        <v>65</v>
      </c>
      <c r="B67" s="12" t="s">
        <v>71</v>
      </c>
      <c r="C67">
        <v>0.96977510209251927</v>
      </c>
      <c r="D67">
        <v>104.68846447684193</v>
      </c>
      <c r="E67">
        <v>121.75873000747623</v>
      </c>
      <c r="F67">
        <v>108.83198178092852</v>
      </c>
      <c r="G67">
        <v>99.999675083012662</v>
      </c>
    </row>
    <row r="68" spans="1:7" x14ac:dyDescent="0.3">
      <c r="A68" s="11">
        <v>66</v>
      </c>
      <c r="B68" s="12" t="s">
        <v>72</v>
      </c>
      <c r="C68">
        <v>0.95648365446388672</v>
      </c>
      <c r="D68">
        <v>102.96280607831964</v>
      </c>
      <c r="E68">
        <v>120.41144302094065</v>
      </c>
      <c r="F68">
        <v>109.85329476330523</v>
      </c>
      <c r="G68">
        <v>99.99953251636849</v>
      </c>
    </row>
    <row r="69" spans="1:7" x14ac:dyDescent="0.3">
      <c r="A69" s="11">
        <v>67</v>
      </c>
      <c r="B69" s="12" t="s">
        <v>73</v>
      </c>
      <c r="C69">
        <v>0.95748939446274062</v>
      </c>
      <c r="D69">
        <v>104.27558252841902</v>
      </c>
      <c r="E69">
        <v>116.61485127159392</v>
      </c>
      <c r="F69">
        <v>108.10991022106174</v>
      </c>
      <c r="G69">
        <v>99.999648842651297</v>
      </c>
    </row>
    <row r="70" spans="1:7" x14ac:dyDescent="0.3">
      <c r="A70" s="11">
        <v>68</v>
      </c>
      <c r="B70" s="12" t="s">
        <v>74</v>
      </c>
      <c r="C70">
        <v>0.9427938286562314</v>
      </c>
      <c r="D70">
        <v>103.2543239495278</v>
      </c>
      <c r="E70">
        <v>115.38145420542401</v>
      </c>
      <c r="F70">
        <v>108.92461925076518</v>
      </c>
      <c r="G70">
        <v>99.999569939504354</v>
      </c>
    </row>
    <row r="71" spans="1:7" x14ac:dyDescent="0.3">
      <c r="A71" s="11">
        <v>69</v>
      </c>
      <c r="B71" s="12" t="s">
        <v>75</v>
      </c>
      <c r="C71">
        <v>0.92432797920884757</v>
      </c>
      <c r="D71">
        <v>100.73849624258288</v>
      </c>
      <c r="E71">
        <v>117.12356063897444</v>
      </c>
      <c r="F71">
        <v>113.01706676060196</v>
      </c>
      <c r="G71">
        <v>99.999250187545272</v>
      </c>
    </row>
    <row r="72" spans="1:7" x14ac:dyDescent="0.3">
      <c r="A72" s="11">
        <v>70</v>
      </c>
      <c r="B72" s="12" t="s">
        <v>76</v>
      </c>
      <c r="C72">
        <v>0.92155760262909081</v>
      </c>
      <c r="D72">
        <v>101.06081776688414</v>
      </c>
      <c r="E72">
        <v>112.8288594137865</v>
      </c>
      <c r="F72">
        <v>112.13248778491416</v>
      </c>
      <c r="G72">
        <v>99.999252368246829</v>
      </c>
    </row>
    <row r="73" spans="1:7" x14ac:dyDescent="0.3">
      <c r="A73" s="11">
        <v>71</v>
      </c>
      <c r="B73" s="12" t="s">
        <v>77</v>
      </c>
      <c r="C73">
        <v>0.91268831425339214</v>
      </c>
      <c r="D73">
        <v>100.17437130217746</v>
      </c>
      <c r="E73">
        <v>118.56564779806835</v>
      </c>
      <c r="F73">
        <v>114.62337203968613</v>
      </c>
      <c r="G73">
        <v>99.999165583457113</v>
      </c>
    </row>
    <row r="74" spans="1:7" x14ac:dyDescent="0.3">
      <c r="A74" s="11">
        <v>72</v>
      </c>
      <c r="B74" s="12" t="s">
        <v>78</v>
      </c>
      <c r="C74">
        <v>0.90753634302151664</v>
      </c>
      <c r="D74">
        <v>99.077749309440406</v>
      </c>
      <c r="E74">
        <v>120.8291840218574</v>
      </c>
      <c r="F74">
        <v>117.99029173759594</v>
      </c>
      <c r="G74">
        <v>99.998930723549108</v>
      </c>
    </row>
    <row r="75" spans="1:7" x14ac:dyDescent="0.3">
      <c r="A75" s="11">
        <v>73</v>
      </c>
      <c r="B75" s="12" t="s">
        <v>79</v>
      </c>
      <c r="C75">
        <v>0.91144913428044971</v>
      </c>
      <c r="D75">
        <v>99.763056481296886</v>
      </c>
      <c r="E75">
        <v>119.50486636705374</v>
      </c>
      <c r="F75">
        <v>117.34232376143572</v>
      </c>
      <c r="G75">
        <v>99.9989572371083</v>
      </c>
    </row>
    <row r="76" spans="1:7" x14ac:dyDescent="0.3">
      <c r="A76" s="11">
        <v>74</v>
      </c>
      <c r="B76" s="12" t="s">
        <v>80</v>
      </c>
      <c r="C76">
        <v>0.92392231392744173</v>
      </c>
      <c r="D76">
        <v>101.14139370700046</v>
      </c>
      <c r="E76">
        <v>125.45492887845597</v>
      </c>
      <c r="F76">
        <v>116.7878046842706</v>
      </c>
      <c r="G76">
        <v>99.999101436462112</v>
      </c>
    </row>
    <row r="77" spans="1:7" x14ac:dyDescent="0.3">
      <c r="A77" s="11">
        <v>75</v>
      </c>
      <c r="B77" s="12" t="s">
        <v>81</v>
      </c>
      <c r="C77">
        <v>0.9330868469644813</v>
      </c>
      <c r="D77">
        <v>101.39130019603937</v>
      </c>
      <c r="E77">
        <v>133.33494680743206</v>
      </c>
      <c r="F77">
        <v>116.94896892527038</v>
      </c>
      <c r="G77">
        <v>99.999175020031657</v>
      </c>
    </row>
    <row r="78" spans="1:7" x14ac:dyDescent="0.3">
      <c r="A78" s="11">
        <v>76</v>
      </c>
      <c r="B78" s="12" t="s">
        <v>82</v>
      </c>
      <c r="C78">
        <v>0.94396822398178948</v>
      </c>
      <c r="D78">
        <v>102.67253422380915</v>
      </c>
      <c r="E78">
        <v>141.33879726522974</v>
      </c>
      <c r="F78">
        <v>116.18257617554255</v>
      </c>
      <c r="G78">
        <v>99.999358382560033</v>
      </c>
    </row>
    <row r="79" spans="1:7" x14ac:dyDescent="0.3">
      <c r="A79" s="11">
        <v>77</v>
      </c>
      <c r="B79" s="12" t="s">
        <v>83</v>
      </c>
      <c r="C79">
        <v>0.95468775587800447</v>
      </c>
      <c r="D79">
        <v>104.0074225167034</v>
      </c>
      <c r="E79">
        <v>147.4134479481763</v>
      </c>
      <c r="F79">
        <v>114.87301573650718</v>
      </c>
      <c r="G79">
        <v>99.999550013216123</v>
      </c>
    </row>
    <row r="80" spans="1:7" x14ac:dyDescent="0.3">
      <c r="A80" s="11">
        <v>78</v>
      </c>
      <c r="B80" s="12" t="s">
        <v>84</v>
      </c>
      <c r="C80">
        <v>0.96469557978440756</v>
      </c>
      <c r="D80">
        <v>104.51346034666477</v>
      </c>
      <c r="E80">
        <v>149.95164452330562</v>
      </c>
      <c r="F80">
        <v>114.46607703552614</v>
      </c>
      <c r="G80">
        <v>99.999587955003918</v>
      </c>
    </row>
    <row r="81" spans="1:7" x14ac:dyDescent="0.3">
      <c r="A81" s="11">
        <v>79</v>
      </c>
      <c r="B81" s="12" t="s">
        <v>85</v>
      </c>
      <c r="C81">
        <v>0.96830664773709818</v>
      </c>
      <c r="D81">
        <v>105.03850247083749</v>
      </c>
      <c r="E81">
        <v>148.85634584589658</v>
      </c>
      <c r="F81">
        <v>113.9674283701948</v>
      </c>
      <c r="G81">
        <v>99.999613411294618</v>
      </c>
    </row>
    <row r="82" spans="1:7" x14ac:dyDescent="0.3">
      <c r="A82" s="11">
        <v>80</v>
      </c>
      <c r="B82" s="12" t="s">
        <v>86</v>
      </c>
      <c r="C82">
        <v>0.97152756632631765</v>
      </c>
      <c r="D82">
        <v>105.02060417413384</v>
      </c>
      <c r="E82">
        <v>150.18329029444385</v>
      </c>
      <c r="F82">
        <v>114.56626994467301</v>
      </c>
      <c r="G82">
        <v>99.999570331206201</v>
      </c>
    </row>
    <row r="83" spans="1:7" x14ac:dyDescent="0.3">
      <c r="A83" s="11">
        <v>81</v>
      </c>
      <c r="B83" s="12" t="s">
        <v>87</v>
      </c>
      <c r="C83">
        <v>0.97657386712288152</v>
      </c>
      <c r="D83">
        <v>104.78279620481781</v>
      </c>
      <c r="E83">
        <v>149.89289435815604</v>
      </c>
      <c r="F83">
        <v>115.72963917298344</v>
      </c>
      <c r="G83">
        <v>99.999446783201947</v>
      </c>
    </row>
    <row r="84" spans="1:7" x14ac:dyDescent="0.3">
      <c r="A84" s="11">
        <v>82</v>
      </c>
      <c r="B84" s="12" t="s">
        <v>88</v>
      </c>
      <c r="C84">
        <v>0.97978721956272841</v>
      </c>
      <c r="D84">
        <v>105.24122443062438</v>
      </c>
      <c r="E84">
        <v>155.70955841955757</v>
      </c>
      <c r="F84">
        <v>116.59964339318299</v>
      </c>
      <c r="G84">
        <v>99.999473730710008</v>
      </c>
    </row>
    <row r="85" spans="1:7" x14ac:dyDescent="0.3">
      <c r="A85" s="11">
        <v>83</v>
      </c>
      <c r="B85" s="12" t="s">
        <v>89</v>
      </c>
      <c r="C85">
        <v>0.98912945505473426</v>
      </c>
      <c r="D85">
        <v>105.94653549528898</v>
      </c>
      <c r="E85">
        <v>156.68216465120707</v>
      </c>
      <c r="F85">
        <v>117.2407557936604</v>
      </c>
      <c r="G85">
        <v>99.999436667614432</v>
      </c>
    </row>
    <row r="86" spans="1:7" x14ac:dyDescent="0.3">
      <c r="A86" s="11">
        <v>84</v>
      </c>
      <c r="B86" s="12" t="s">
        <v>90</v>
      </c>
      <c r="C86">
        <v>0.99234195461465846</v>
      </c>
      <c r="D86">
        <v>106.3403421361381</v>
      </c>
      <c r="E86">
        <v>160.94710957075586</v>
      </c>
      <c r="F86">
        <v>117.2018043078251</v>
      </c>
      <c r="G86">
        <v>99.9994962427876</v>
      </c>
    </row>
    <row r="87" spans="1:7" x14ac:dyDescent="0.3">
      <c r="A87" s="11">
        <v>85</v>
      </c>
      <c r="B87" s="12" t="s">
        <v>91</v>
      </c>
      <c r="C87">
        <v>0.99667880241973106</v>
      </c>
      <c r="D87">
        <v>106.61544486083281</v>
      </c>
      <c r="E87">
        <v>161.28074521186841</v>
      </c>
      <c r="F87">
        <v>117.53805397869957</v>
      </c>
      <c r="G87">
        <v>99.99946927125275</v>
      </c>
    </row>
    <row r="88" spans="1:7" x14ac:dyDescent="0.3">
      <c r="A88" s="11">
        <v>86</v>
      </c>
      <c r="B88" s="12" t="s">
        <v>92</v>
      </c>
      <c r="C88">
        <v>0.99831226149756447</v>
      </c>
      <c r="D88">
        <v>106.62312789233009</v>
      </c>
      <c r="E88">
        <v>161.09806013453411</v>
      </c>
      <c r="F88">
        <v>118.01471849088571</v>
      </c>
      <c r="G88">
        <v>99.999423632207325</v>
      </c>
    </row>
    <row r="89" spans="1:7" x14ac:dyDescent="0.3">
      <c r="A89" s="11">
        <v>87</v>
      </c>
      <c r="B89" s="12" t="s">
        <v>93</v>
      </c>
      <c r="C89">
        <v>1.0044429484682182</v>
      </c>
      <c r="D89">
        <v>106.49601019788548</v>
      </c>
      <c r="E89">
        <v>167.08465089858458</v>
      </c>
      <c r="F89">
        <v>119.85607972453951</v>
      </c>
      <c r="G89">
        <v>99.999341027563659</v>
      </c>
    </row>
    <row r="90" spans="1:7" x14ac:dyDescent="0.3">
      <c r="A90" s="11">
        <v>88</v>
      </c>
      <c r="B90" s="12" t="s">
        <v>94</v>
      </c>
      <c r="C90">
        <v>1.0071899378580385</v>
      </c>
      <c r="D90">
        <v>106.45513238189798</v>
      </c>
      <c r="E90">
        <v>168.53651980302553</v>
      </c>
      <c r="F90">
        <v>120.41149616386078</v>
      </c>
      <c r="G90">
        <v>99.999302916323515</v>
      </c>
    </row>
    <row r="91" spans="1:7" x14ac:dyDescent="0.3">
      <c r="A91" s="11">
        <v>89</v>
      </c>
      <c r="B91" s="12" t="s">
        <v>95</v>
      </c>
      <c r="C91">
        <v>1.0108923093634712</v>
      </c>
      <c r="D91">
        <v>106.58913136981487</v>
      </c>
      <c r="E91">
        <v>172.50297029415697</v>
      </c>
      <c r="F91">
        <v>120.35782111114268</v>
      </c>
      <c r="G91">
        <v>99.999339069720946</v>
      </c>
    </row>
    <row r="92" spans="1:7" x14ac:dyDescent="0.3">
      <c r="A92" s="11">
        <v>90</v>
      </c>
      <c r="B92" s="12" t="s">
        <v>96</v>
      </c>
      <c r="C92">
        <v>1.0171684219878212</v>
      </c>
      <c r="D92">
        <v>106.39210046449794</v>
      </c>
      <c r="E92">
        <v>179.00687284891626</v>
      </c>
      <c r="F92">
        <v>121.60938537246881</v>
      </c>
      <c r="G92">
        <v>99.999292313177932</v>
      </c>
    </row>
    <row r="93" spans="1:7" x14ac:dyDescent="0.3">
      <c r="A93" s="11">
        <v>91</v>
      </c>
      <c r="B93" s="12" t="s">
        <v>97</v>
      </c>
      <c r="C93">
        <v>1.0219936351864318</v>
      </c>
      <c r="D93">
        <v>106.26087323270291</v>
      </c>
      <c r="E93">
        <v>183.68164635907803</v>
      </c>
      <c r="F93">
        <v>122.64445188359457</v>
      </c>
      <c r="G93">
        <v>99.999246779923268</v>
      </c>
    </row>
    <row r="94" spans="1:7" x14ac:dyDescent="0.3">
      <c r="A94" s="11">
        <v>92</v>
      </c>
      <c r="B94" s="12" t="s">
        <v>98</v>
      </c>
      <c r="C94">
        <v>1.0322088571431298</v>
      </c>
      <c r="D94">
        <v>107.86782089293916</v>
      </c>
      <c r="E94">
        <v>178.72156346954094</v>
      </c>
      <c r="F94">
        <v>119.87259259086326</v>
      </c>
      <c r="G94">
        <v>99.999403897621889</v>
      </c>
    </row>
    <row r="95" spans="1:7" x14ac:dyDescent="0.3">
      <c r="A95" s="11">
        <v>93</v>
      </c>
      <c r="B95" s="12" t="s">
        <v>99</v>
      </c>
      <c r="C95">
        <v>1.034206887382811</v>
      </c>
      <c r="D95">
        <v>107.17088159102401</v>
      </c>
      <c r="E95">
        <v>179.10758565178389</v>
      </c>
      <c r="F95">
        <v>121.86570652597277</v>
      </c>
      <c r="G95">
        <v>99.999230880559551</v>
      </c>
    </row>
    <row r="96" spans="1:7" x14ac:dyDescent="0.3">
      <c r="A96" s="11">
        <v>94</v>
      </c>
      <c r="B96" s="12" t="s">
        <v>100</v>
      </c>
      <c r="C96">
        <v>1.0416595132041515</v>
      </c>
      <c r="D96">
        <v>108.0844524019906</v>
      </c>
      <c r="E96">
        <v>175.54682026415938</v>
      </c>
      <c r="F96">
        <v>120.82275274308536</v>
      </c>
      <c r="G96">
        <v>99.999267933223408</v>
      </c>
    </row>
    <row r="97" spans="1:7" x14ac:dyDescent="0.3">
      <c r="A97" s="11">
        <v>95</v>
      </c>
      <c r="B97" s="12" t="s">
        <v>101</v>
      </c>
      <c r="C97">
        <v>1.0441534000318682</v>
      </c>
      <c r="D97">
        <v>107.96785740765871</v>
      </c>
      <c r="E97">
        <v>177.68313942597166</v>
      </c>
      <c r="F97">
        <v>121.64784409130012</v>
      </c>
      <c r="G97">
        <v>99.999218663205596</v>
      </c>
    </row>
    <row r="98" spans="1:7" x14ac:dyDescent="0.3">
      <c r="A98" s="11">
        <v>96</v>
      </c>
      <c r="B98" s="12" t="s">
        <v>102</v>
      </c>
      <c r="C98">
        <v>1.0529881257145199</v>
      </c>
      <c r="D98">
        <v>108.60615516909769</v>
      </c>
      <c r="E98">
        <v>178.67354856051645</v>
      </c>
      <c r="F98">
        <v>121.47099112308264</v>
      </c>
      <c r="G98">
        <v>99.999233459510464</v>
      </c>
    </row>
    <row r="99" spans="1:7" x14ac:dyDescent="0.3">
      <c r="A99" s="11">
        <v>97</v>
      </c>
      <c r="B99" s="12" t="s">
        <v>103</v>
      </c>
      <c r="C99">
        <v>1.05971279022709</v>
      </c>
      <c r="D99">
        <v>108.96937569154836</v>
      </c>
      <c r="E99">
        <v>180.25152852396764</v>
      </c>
      <c r="F99">
        <v>120.8307188720819</v>
      </c>
      <c r="G99">
        <v>99.999278037406427</v>
      </c>
    </row>
    <row r="100" spans="1:7" x14ac:dyDescent="0.3">
      <c r="A100" s="11">
        <v>98</v>
      </c>
      <c r="B100" s="12" t="s">
        <v>104</v>
      </c>
      <c r="C100">
        <v>1.0625577190247064</v>
      </c>
      <c r="D100">
        <v>108.83269400463709</v>
      </c>
      <c r="E100">
        <v>176.30417097216252</v>
      </c>
      <c r="F100">
        <v>120.68008056454561</v>
      </c>
      <c r="G100">
        <v>99.999217384822231</v>
      </c>
    </row>
    <row r="101" spans="1:7" x14ac:dyDescent="0.3">
      <c r="A101" s="11">
        <v>99</v>
      </c>
      <c r="B101" s="12" t="s">
        <v>105</v>
      </c>
      <c r="C101">
        <v>1.0657965771235871</v>
      </c>
      <c r="D101">
        <v>108.84331712373165</v>
      </c>
      <c r="E101">
        <v>175.16399809654959</v>
      </c>
      <c r="F101">
        <v>120.7798823954584</v>
      </c>
      <c r="G101">
        <v>99.999179553306504</v>
      </c>
    </row>
    <row r="102" spans="1:7" x14ac:dyDescent="0.3">
      <c r="A102" s="11">
        <v>100</v>
      </c>
      <c r="B102" s="12" t="s">
        <v>106</v>
      </c>
      <c r="C102">
        <v>1.0636941228855026</v>
      </c>
      <c r="D102">
        <v>108.39497275030668</v>
      </c>
      <c r="E102">
        <v>177.12324498500337</v>
      </c>
      <c r="F102">
        <v>121.61753493246658</v>
      </c>
      <c r="G102">
        <v>99.999128766319501</v>
      </c>
    </row>
    <row r="103" spans="1:7" x14ac:dyDescent="0.3">
      <c r="A103" s="11">
        <v>101</v>
      </c>
      <c r="B103" s="12" t="s">
        <v>107</v>
      </c>
      <c r="C103">
        <v>1.0671627095565048</v>
      </c>
      <c r="D103">
        <v>108.30759807269203</v>
      </c>
      <c r="E103">
        <v>179.55904426939313</v>
      </c>
      <c r="F103">
        <v>121.80062874691838</v>
      </c>
      <c r="G103">
        <v>99.999120571303862</v>
      </c>
    </row>
    <row r="104" spans="1:7" x14ac:dyDescent="0.3">
      <c r="A104" s="11">
        <v>102</v>
      </c>
      <c r="B104" s="12" t="s">
        <v>108</v>
      </c>
      <c r="C104">
        <v>1.0648679745265712</v>
      </c>
      <c r="D104">
        <v>108.75888305674835</v>
      </c>
      <c r="E104">
        <v>172.02200512813076</v>
      </c>
      <c r="F104">
        <v>121.12040838201511</v>
      </c>
      <c r="G104">
        <v>99.999104003882906</v>
      </c>
    </row>
    <row r="105" spans="1:7" x14ac:dyDescent="0.3">
      <c r="A105" s="11">
        <v>103</v>
      </c>
      <c r="B105" s="12" t="s">
        <v>109</v>
      </c>
      <c r="C105">
        <v>1.058993379917605</v>
      </c>
      <c r="D105">
        <v>108.65551490916154</v>
      </c>
      <c r="E105">
        <v>173.45195950443929</v>
      </c>
      <c r="F105">
        <v>122.70695524459907</v>
      </c>
      <c r="G105">
        <v>99.999036093508892</v>
      </c>
    </row>
    <row r="106" spans="1:7" x14ac:dyDescent="0.3">
      <c r="A106" s="11">
        <v>104</v>
      </c>
      <c r="B106" s="12" t="s">
        <v>110</v>
      </c>
      <c r="C106">
        <v>1.0463690019780862</v>
      </c>
      <c r="D106">
        <v>107.68254995238371</v>
      </c>
      <c r="E106">
        <v>170.59755516136542</v>
      </c>
      <c r="F106">
        <v>124.5502158237738</v>
      </c>
      <c r="G106">
        <v>99.998881985373743</v>
      </c>
    </row>
    <row r="107" spans="1:7" x14ac:dyDescent="0.3">
      <c r="A107" s="11">
        <v>105</v>
      </c>
      <c r="B107" s="12" t="s">
        <v>111</v>
      </c>
      <c r="C107">
        <v>1.0349931638669754</v>
      </c>
      <c r="D107">
        <v>107.60059745704655</v>
      </c>
      <c r="E107">
        <v>158.67884222047385</v>
      </c>
      <c r="F107">
        <v>124.0462478457079</v>
      </c>
      <c r="G107">
        <v>99.998799952653727</v>
      </c>
    </row>
    <row r="108" spans="1:7" x14ac:dyDescent="0.3">
      <c r="A108" s="11">
        <v>106</v>
      </c>
      <c r="B108" s="12" t="s">
        <v>112</v>
      </c>
      <c r="C108">
        <v>1.0347173040451425</v>
      </c>
      <c r="D108">
        <v>107.73210055588135</v>
      </c>
      <c r="E108">
        <v>155.02614428150343</v>
      </c>
      <c r="F108">
        <v>123.5789165767506</v>
      </c>
      <c r="G108">
        <v>99.998780460257279</v>
      </c>
    </row>
    <row r="109" spans="1:7" x14ac:dyDescent="0.3">
      <c r="A109" s="11">
        <v>107</v>
      </c>
      <c r="B109" s="12" t="s">
        <v>113</v>
      </c>
      <c r="C109">
        <v>1.0300152020016649</v>
      </c>
      <c r="D109">
        <v>107.02159460051949</v>
      </c>
      <c r="E109">
        <v>155.7198960538058</v>
      </c>
      <c r="F109">
        <v>123.49731331588143</v>
      </c>
      <c r="G109">
        <v>99.998766377497788</v>
      </c>
    </row>
    <row r="110" spans="1:7" x14ac:dyDescent="0.3">
      <c r="A110" s="11">
        <v>108</v>
      </c>
      <c r="B110" s="12" t="s">
        <v>114</v>
      </c>
      <c r="C110">
        <v>1.0260993309056583</v>
      </c>
      <c r="D110">
        <v>106.04316918004506</v>
      </c>
      <c r="E110">
        <v>157.94175383319777</v>
      </c>
      <c r="F110">
        <v>123.12972664477402</v>
      </c>
      <c r="G110">
        <v>99.998771167816855</v>
      </c>
    </row>
    <row r="111" spans="1:7" x14ac:dyDescent="0.3">
      <c r="A111" s="11">
        <v>109</v>
      </c>
      <c r="B111" s="12" t="s">
        <v>115</v>
      </c>
      <c r="C111">
        <v>1.0271877551729378</v>
      </c>
      <c r="D111">
        <v>103.82068642182863</v>
      </c>
      <c r="E111">
        <v>167.0570121951348</v>
      </c>
      <c r="F111">
        <v>125.22835924361809</v>
      </c>
      <c r="G111">
        <v>99.998617726040365</v>
      </c>
    </row>
    <row r="112" spans="1:7" x14ac:dyDescent="0.3">
      <c r="A112" s="11">
        <v>110</v>
      </c>
      <c r="B112" s="12" t="s">
        <v>116</v>
      </c>
      <c r="C112">
        <v>1.0285486057633326</v>
      </c>
      <c r="D112">
        <v>103.08754954963766</v>
      </c>
      <c r="E112">
        <v>172.33223656625509</v>
      </c>
      <c r="F112">
        <v>124.55322361287087</v>
      </c>
      <c r="G112">
        <v>99.998665457698579</v>
      </c>
    </row>
    <row r="113" spans="1:7" x14ac:dyDescent="0.3">
      <c r="A113" s="11">
        <v>111</v>
      </c>
      <c r="B113" s="12" t="s">
        <v>117</v>
      </c>
      <c r="C113">
        <v>1.0299422356552066</v>
      </c>
      <c r="D113">
        <v>102.15026594267577</v>
      </c>
      <c r="E113">
        <v>176.21099278406081</v>
      </c>
      <c r="F113">
        <v>125.10048478659579</v>
      </c>
      <c r="G113">
        <v>99.998609197495469</v>
      </c>
    </row>
    <row r="114" spans="1:7" x14ac:dyDescent="0.3">
      <c r="A114" s="11">
        <v>112</v>
      </c>
      <c r="B114" s="12" t="s">
        <v>118</v>
      </c>
      <c r="C114">
        <v>1.0314451943641822</v>
      </c>
      <c r="D114">
        <v>102.04071878055755</v>
      </c>
      <c r="E114">
        <v>180.56568415474345</v>
      </c>
      <c r="F114">
        <v>125.38419723172613</v>
      </c>
      <c r="G114">
        <v>99.998621960717472</v>
      </c>
    </row>
    <row r="115" spans="1:7" x14ac:dyDescent="0.3">
      <c r="A115" s="11">
        <v>113</v>
      </c>
      <c r="B115" s="12" t="s">
        <v>119</v>
      </c>
      <c r="C115">
        <v>1.0265212116283553</v>
      </c>
      <c r="D115">
        <v>101.6506599624486</v>
      </c>
      <c r="E115">
        <v>185.34055838837719</v>
      </c>
      <c r="F115">
        <v>126.22074138280239</v>
      </c>
      <c r="G115">
        <v>99.99861680379091</v>
      </c>
    </row>
    <row r="116" spans="1:7" x14ac:dyDescent="0.3">
      <c r="A116" s="11">
        <v>114</v>
      </c>
      <c r="B116" s="12" t="s">
        <v>120</v>
      </c>
      <c r="C116">
        <v>1.0251404353853011</v>
      </c>
      <c r="D116">
        <v>101.92334774910752</v>
      </c>
      <c r="E116">
        <v>188.19925807308599</v>
      </c>
      <c r="F116">
        <v>127.0763450646984</v>
      </c>
      <c r="G116">
        <v>99.998612816364442</v>
      </c>
    </row>
    <row r="117" spans="1:7" x14ac:dyDescent="0.3">
      <c r="A117" s="11">
        <v>115</v>
      </c>
      <c r="B117" s="12" t="s">
        <v>121</v>
      </c>
      <c r="C117">
        <v>1.0229370009269008</v>
      </c>
      <c r="D117">
        <v>102.43247278380285</v>
      </c>
      <c r="E117">
        <v>187.85840800652488</v>
      </c>
      <c r="F117">
        <v>128.02761911511652</v>
      </c>
      <c r="G117">
        <v>99.998585827408178</v>
      </c>
    </row>
    <row r="118" spans="1:7" x14ac:dyDescent="0.3">
      <c r="A118" s="11">
        <v>116</v>
      </c>
      <c r="B118" s="12" t="s">
        <v>122</v>
      </c>
      <c r="C118">
        <v>1.0273841977760152</v>
      </c>
      <c r="D118">
        <v>104.61337280474008</v>
      </c>
      <c r="E118">
        <v>183.34586354053832</v>
      </c>
      <c r="F118">
        <v>126.53826323905632</v>
      </c>
      <c r="G118">
        <v>99.998725742117571</v>
      </c>
    </row>
    <row r="119" spans="1:7" x14ac:dyDescent="0.3">
      <c r="A119" s="11">
        <v>117</v>
      </c>
      <c r="B119" s="12" t="s">
        <v>123</v>
      </c>
      <c r="C119">
        <v>1.0295256149423462</v>
      </c>
      <c r="D119">
        <v>106.52572563770235</v>
      </c>
      <c r="E119">
        <v>181.04027875824883</v>
      </c>
      <c r="F119">
        <v>126.26764235477555</v>
      </c>
      <c r="G119">
        <v>99.998810591007484</v>
      </c>
    </row>
    <row r="120" spans="1:7" x14ac:dyDescent="0.3">
      <c r="A120" s="11">
        <v>118</v>
      </c>
      <c r="B120" s="12" t="s">
        <v>124</v>
      </c>
      <c r="C120">
        <v>1.0352621522448635</v>
      </c>
      <c r="D120">
        <v>108.5809479028847</v>
      </c>
      <c r="E120">
        <v>178.65874533076425</v>
      </c>
      <c r="F120">
        <v>124.88578855859751</v>
      </c>
      <c r="G120">
        <v>99.998952298625511</v>
      </c>
    </row>
    <row r="121" spans="1:7" x14ac:dyDescent="0.3">
      <c r="A121" s="11">
        <v>119</v>
      </c>
      <c r="B121" s="12" t="s">
        <v>125</v>
      </c>
      <c r="C121">
        <v>1.034805934083759</v>
      </c>
      <c r="D121">
        <v>108.85230023029288</v>
      </c>
      <c r="E121">
        <v>177.92455776197613</v>
      </c>
      <c r="F121">
        <v>125.5413223070389</v>
      </c>
      <c r="G121">
        <v>99.998916984428476</v>
      </c>
    </row>
    <row r="122" spans="1:7" x14ac:dyDescent="0.3">
      <c r="A122" s="11">
        <v>120</v>
      </c>
      <c r="B122" s="12" t="s">
        <v>126</v>
      </c>
      <c r="C122">
        <v>1.0388285960011787</v>
      </c>
      <c r="D122">
        <v>109.31033023485182</v>
      </c>
      <c r="E122">
        <v>181.82867033842939</v>
      </c>
      <c r="F122">
        <v>125.38697141723918</v>
      </c>
      <c r="G122">
        <v>99.998974635265228</v>
      </c>
    </row>
    <row r="123" spans="1:7" x14ac:dyDescent="0.3">
      <c r="A123" s="11">
        <v>121</v>
      </c>
      <c r="B123" s="12" t="s">
        <v>127</v>
      </c>
      <c r="C123">
        <v>1.0366553394344957</v>
      </c>
      <c r="D123">
        <v>108.82836381123894</v>
      </c>
      <c r="E123">
        <v>183.94871278316239</v>
      </c>
      <c r="F123">
        <v>125.48977159578544</v>
      </c>
      <c r="G123">
        <v>99.99897107585177</v>
      </c>
    </row>
    <row r="124" spans="1:7" x14ac:dyDescent="0.3">
      <c r="A124" s="11">
        <v>122</v>
      </c>
      <c r="B124" s="12" t="s">
        <v>128</v>
      </c>
      <c r="C124">
        <v>1.034509830927212</v>
      </c>
      <c r="D124">
        <v>108.30182211979134</v>
      </c>
      <c r="E124">
        <v>187.09317711936202</v>
      </c>
      <c r="F124">
        <v>127.11950443657096</v>
      </c>
      <c r="G124">
        <v>99.998884512171117</v>
      </c>
    </row>
    <row r="125" spans="1:7" x14ac:dyDescent="0.3">
      <c r="A125" s="11">
        <v>123</v>
      </c>
      <c r="B125" s="12" t="s">
        <v>129</v>
      </c>
      <c r="C125">
        <v>1.035683775651788</v>
      </c>
      <c r="D125">
        <v>108.18185012549419</v>
      </c>
      <c r="E125">
        <v>183.3129120706655</v>
      </c>
      <c r="F125">
        <v>126.96968237401072</v>
      </c>
      <c r="G125">
        <v>99.998835063386565</v>
      </c>
    </row>
    <row r="126" spans="1:7" x14ac:dyDescent="0.3">
      <c r="A126" s="11">
        <v>124</v>
      </c>
      <c r="B126" s="12" t="s">
        <v>130</v>
      </c>
      <c r="C126">
        <v>1.0365468768303288</v>
      </c>
      <c r="D126">
        <v>108.35592263351468</v>
      </c>
      <c r="E126">
        <v>185.45003362573695</v>
      </c>
      <c r="F126">
        <v>127.07808423379916</v>
      </c>
      <c r="G126">
        <v>99.998853898083553</v>
      </c>
    </row>
    <row r="127" spans="1:7" x14ac:dyDescent="0.3">
      <c r="A127" s="11">
        <v>125</v>
      </c>
      <c r="B127" s="12" t="s">
        <v>131</v>
      </c>
      <c r="C127">
        <v>1.0369078859595937</v>
      </c>
      <c r="D127">
        <v>108.52665974493256</v>
      </c>
      <c r="E127">
        <v>190.26992770165941</v>
      </c>
      <c r="F127">
        <v>127.84265436708186</v>
      </c>
      <c r="G127">
        <v>99.998865146207521</v>
      </c>
    </row>
    <row r="128" spans="1:7" x14ac:dyDescent="0.3">
      <c r="A128" s="11">
        <v>126</v>
      </c>
      <c r="B128" s="12" t="s">
        <v>132</v>
      </c>
      <c r="C128">
        <v>1.045152740441702</v>
      </c>
      <c r="D128">
        <v>109.6696204758606</v>
      </c>
      <c r="E128">
        <v>190.74128688982762</v>
      </c>
      <c r="F128">
        <v>126.90546085178103</v>
      </c>
      <c r="G128">
        <v>99.998949924432125</v>
      </c>
    </row>
    <row r="129" spans="1:7" x14ac:dyDescent="0.3">
      <c r="A129" s="11">
        <v>127</v>
      </c>
      <c r="B129" s="12" t="s">
        <v>133</v>
      </c>
      <c r="C129">
        <v>1.047599866468788</v>
      </c>
      <c r="D129">
        <v>110.0540280166874</v>
      </c>
      <c r="E129">
        <v>195.59301231262239</v>
      </c>
      <c r="F129">
        <v>126.81051189878083</v>
      </c>
      <c r="G129">
        <v>99.999015014667904</v>
      </c>
    </row>
    <row r="130" spans="1:7" x14ac:dyDescent="0.3">
      <c r="A130" s="11">
        <v>128</v>
      </c>
      <c r="B130" s="12" t="s">
        <v>134</v>
      </c>
      <c r="C130">
        <v>1.0504891553764584</v>
      </c>
      <c r="D130">
        <v>110.31554108734628</v>
      </c>
      <c r="E130">
        <v>191.11871617973648</v>
      </c>
      <c r="F130">
        <v>126.32884886313063</v>
      </c>
      <c r="G130">
        <v>99.998995512005749</v>
      </c>
    </row>
    <row r="131" spans="1:7" x14ac:dyDescent="0.3">
      <c r="A131" s="11">
        <v>129</v>
      </c>
      <c r="B131" s="12" t="s">
        <v>135</v>
      </c>
      <c r="C131">
        <v>1.0493699237567862</v>
      </c>
      <c r="D131">
        <v>110.01339387467266</v>
      </c>
      <c r="E131">
        <v>198.19915349048725</v>
      </c>
      <c r="F131">
        <v>127.31633677875951</v>
      </c>
      <c r="G131">
        <v>99.99899718539001</v>
      </c>
    </row>
    <row r="132" spans="1:7" x14ac:dyDescent="0.3">
      <c r="A132" s="11">
        <v>130</v>
      </c>
      <c r="B132" s="12" t="s">
        <v>136</v>
      </c>
      <c r="C132">
        <v>1.0577519876630059</v>
      </c>
      <c r="D132">
        <v>111.26818556949156</v>
      </c>
      <c r="E132">
        <v>189.57825383653068</v>
      </c>
      <c r="F132">
        <v>124.46384618323825</v>
      </c>
      <c r="G132">
        <v>99.999107551284155</v>
      </c>
    </row>
    <row r="133" spans="1:7" x14ac:dyDescent="0.3">
      <c r="A133" s="11">
        <v>131</v>
      </c>
      <c r="B133" s="12" t="s">
        <v>137</v>
      </c>
      <c r="C133">
        <v>1.0627151449809571</v>
      </c>
      <c r="D133">
        <v>111.52999738184086</v>
      </c>
      <c r="E133">
        <v>195.70463994353747</v>
      </c>
      <c r="F133">
        <v>125.11314089979071</v>
      </c>
      <c r="G133">
        <v>99.999125576287028</v>
      </c>
    </row>
    <row r="134" spans="1:7" x14ac:dyDescent="0.3">
      <c r="A134" s="11">
        <v>132</v>
      </c>
      <c r="B134" s="12" t="s">
        <v>138</v>
      </c>
      <c r="C134">
        <v>1.0637647241207273</v>
      </c>
      <c r="D134">
        <v>111.37146119119892</v>
      </c>
      <c r="E134">
        <v>200.30773712575782</v>
      </c>
      <c r="F134">
        <v>125.95886063244306</v>
      </c>
      <c r="G134">
        <v>99.999108322659566</v>
      </c>
    </row>
    <row r="135" spans="1:7" x14ac:dyDescent="0.3">
      <c r="A135" s="11">
        <v>133</v>
      </c>
      <c r="B135" s="12" t="s">
        <v>139</v>
      </c>
      <c r="C135">
        <v>1.0668702701771746</v>
      </c>
      <c r="D135">
        <v>112.02697863636133</v>
      </c>
      <c r="E135">
        <v>206.43246057348716</v>
      </c>
      <c r="F135">
        <v>126.10164383339936</v>
      </c>
      <c r="G135">
        <v>99.999183348228399</v>
      </c>
    </row>
    <row r="136" spans="1:7" x14ac:dyDescent="0.3">
      <c r="A136" s="11">
        <v>134</v>
      </c>
      <c r="B136" s="12" t="s">
        <v>140</v>
      </c>
      <c r="C136">
        <v>1.0692525172554963</v>
      </c>
      <c r="D136">
        <v>111.90127564577972</v>
      </c>
      <c r="E136">
        <v>212.70234297271102</v>
      </c>
      <c r="F136">
        <v>127.76850323225597</v>
      </c>
      <c r="G136">
        <v>99.999128406679475</v>
      </c>
    </row>
    <row r="137" spans="1:7" x14ac:dyDescent="0.3">
      <c r="A137" s="11">
        <v>135</v>
      </c>
      <c r="B137" s="12" t="s">
        <v>141</v>
      </c>
      <c r="C137">
        <v>1.0750983371944942</v>
      </c>
      <c r="D137">
        <v>112.81063272589034</v>
      </c>
      <c r="E137">
        <v>215.8607048025857</v>
      </c>
      <c r="F137">
        <v>127.7184900682156</v>
      </c>
      <c r="G137">
        <v>99.999185659658608</v>
      </c>
    </row>
    <row r="138" spans="1:7" x14ac:dyDescent="0.3">
      <c r="A138" s="11">
        <v>136</v>
      </c>
      <c r="B138" s="12" t="s">
        <v>142</v>
      </c>
      <c r="C138">
        <v>1.0841251616498946</v>
      </c>
      <c r="D138">
        <v>113.80086906387939</v>
      </c>
      <c r="E138">
        <v>215.2402341529409</v>
      </c>
      <c r="F138">
        <v>127.0716197732114</v>
      </c>
      <c r="G138">
        <v>99.999233338728217</v>
      </c>
    </row>
    <row r="139" spans="1:7" x14ac:dyDescent="0.3">
      <c r="A139" s="11">
        <v>137</v>
      </c>
      <c r="B139" s="12" t="s">
        <v>143</v>
      </c>
      <c r="C139">
        <v>1.0882295877106376</v>
      </c>
      <c r="D139">
        <v>114.20316750355938</v>
      </c>
      <c r="E139">
        <v>223.03312728114676</v>
      </c>
      <c r="F139">
        <v>127.53536080454862</v>
      </c>
      <c r="G139">
        <v>99.999283824017255</v>
      </c>
    </row>
    <row r="140" spans="1:7" x14ac:dyDescent="0.3">
      <c r="A140" s="11">
        <v>138</v>
      </c>
      <c r="B140" s="12" t="s">
        <v>144</v>
      </c>
      <c r="C140">
        <v>1.0909232918300553</v>
      </c>
      <c r="D140">
        <v>113.97857299634693</v>
      </c>
      <c r="E140">
        <v>234.15696016852382</v>
      </c>
      <c r="F140">
        <v>129.78036868306901</v>
      </c>
      <c r="G140">
        <v>99.99922984989874</v>
      </c>
    </row>
    <row r="141" spans="1:7" x14ac:dyDescent="0.3">
      <c r="A141" s="11">
        <v>139</v>
      </c>
      <c r="B141" s="12" t="s">
        <v>145</v>
      </c>
      <c r="C141">
        <v>1.0976130950132506</v>
      </c>
      <c r="D141">
        <v>114.63926052401648</v>
      </c>
      <c r="E141">
        <v>238.27842048003771</v>
      </c>
      <c r="F141">
        <v>129.92133831413312</v>
      </c>
      <c r="G141">
        <v>99.999265660374249</v>
      </c>
    </row>
    <row r="142" spans="1:7" x14ac:dyDescent="0.3">
      <c r="A142" s="11">
        <v>140</v>
      </c>
      <c r="B142" s="12" t="s">
        <v>146</v>
      </c>
      <c r="C142">
        <v>1.1076978672302342</v>
      </c>
      <c r="D142">
        <v>115.5724584288009</v>
      </c>
      <c r="E142">
        <v>242.3024592773055</v>
      </c>
      <c r="F142">
        <v>129.69074898250003</v>
      </c>
      <c r="G142">
        <v>99.999322563595399</v>
      </c>
    </row>
    <row r="143" spans="1:7" x14ac:dyDescent="0.3">
      <c r="A143" s="11">
        <v>141</v>
      </c>
      <c r="B143" s="12" t="s">
        <v>147</v>
      </c>
      <c r="C143">
        <v>1.1067174097061772</v>
      </c>
      <c r="D143">
        <v>113.65608635927278</v>
      </c>
      <c r="E143">
        <v>271.72522925331145</v>
      </c>
      <c r="F143">
        <v>134.02258809698634</v>
      </c>
      <c r="G143">
        <v>99.99921426790489</v>
      </c>
    </row>
    <row r="144" spans="1:7" x14ac:dyDescent="0.3">
      <c r="A144" s="11">
        <v>142</v>
      </c>
      <c r="B144" s="12" t="s">
        <v>148</v>
      </c>
      <c r="C144">
        <v>1.1178549705510148</v>
      </c>
      <c r="D144">
        <v>115.63028438970875</v>
      </c>
      <c r="E144">
        <v>263.57714916268969</v>
      </c>
      <c r="F144">
        <v>131.45508914055793</v>
      </c>
      <c r="G144">
        <v>99.99935832501626</v>
      </c>
    </row>
    <row r="145" spans="1:7" x14ac:dyDescent="0.3">
      <c r="A145" s="11">
        <v>143</v>
      </c>
      <c r="B145" s="12" t="s">
        <v>149</v>
      </c>
      <c r="C145">
        <v>1.1140062139621738</v>
      </c>
      <c r="D145">
        <v>115.19896098416626</v>
      </c>
      <c r="E145">
        <v>275.73406983840414</v>
      </c>
      <c r="F145">
        <v>134.22359753392007</v>
      </c>
      <c r="G145">
        <v>99.999288438697135</v>
      </c>
    </row>
    <row r="146" spans="1:7" x14ac:dyDescent="0.3">
      <c r="A146" s="11">
        <v>144</v>
      </c>
      <c r="B146" s="12" t="s">
        <v>150</v>
      </c>
      <c r="C146">
        <v>1.1150634107374353</v>
      </c>
      <c r="D146">
        <v>115.20713514339714</v>
      </c>
      <c r="E146">
        <v>280.15113802376629</v>
      </c>
      <c r="F146">
        <v>135.14627700319613</v>
      </c>
      <c r="G146">
        <v>99.999266906578043</v>
      </c>
    </row>
    <row r="147" spans="1:7" x14ac:dyDescent="0.3">
      <c r="A147" s="11">
        <v>145</v>
      </c>
      <c r="B147" s="12" t="s">
        <v>151</v>
      </c>
      <c r="C147">
        <v>1.108065021652284</v>
      </c>
      <c r="D147">
        <v>114.17515983756171</v>
      </c>
      <c r="E147">
        <v>272.64565023692143</v>
      </c>
      <c r="F147">
        <v>136.40287042735645</v>
      </c>
      <c r="G147">
        <v>99.999115434630895</v>
      </c>
    </row>
    <row r="148" spans="1:7" x14ac:dyDescent="0.3">
      <c r="A148" s="11">
        <v>146</v>
      </c>
      <c r="B148" s="12" t="s">
        <v>152</v>
      </c>
      <c r="C148">
        <v>1.108520199399053</v>
      </c>
      <c r="D148">
        <v>115.20293881123129</v>
      </c>
      <c r="E148">
        <v>254.55343972559172</v>
      </c>
      <c r="F148">
        <v>134.33449519345851</v>
      </c>
      <c r="G148">
        <v>99.999141488290633</v>
      </c>
    </row>
    <row r="149" spans="1:7" x14ac:dyDescent="0.3">
      <c r="A149" s="11">
        <v>147</v>
      </c>
      <c r="B149" s="12" t="s">
        <v>153</v>
      </c>
      <c r="C149">
        <v>1.1004959927366138</v>
      </c>
      <c r="D149">
        <v>114.51137833143289</v>
      </c>
      <c r="E149">
        <v>252.82999150345432</v>
      </c>
      <c r="F149">
        <v>135.52029674939669</v>
      </c>
      <c r="G149">
        <v>99.999056491082015</v>
      </c>
    </row>
    <row r="150" spans="1:7" x14ac:dyDescent="0.3">
      <c r="A150" s="11">
        <v>148</v>
      </c>
      <c r="B150" s="12" t="s">
        <v>154</v>
      </c>
      <c r="C150">
        <v>1.098459071570363</v>
      </c>
      <c r="D150">
        <v>114.03859635870926</v>
      </c>
      <c r="E150">
        <v>254.79754101891615</v>
      </c>
      <c r="F150">
        <v>137.88356185134424</v>
      </c>
      <c r="G150">
        <v>99.998923434396858</v>
      </c>
    </row>
    <row r="151" spans="1:7" x14ac:dyDescent="0.3">
      <c r="A151" s="11">
        <v>149</v>
      </c>
      <c r="B151" s="12" t="s">
        <v>155</v>
      </c>
      <c r="C151">
        <v>1.1001004435991757</v>
      </c>
      <c r="D151">
        <v>114.98588709969115</v>
      </c>
      <c r="E151">
        <v>248.48130259687213</v>
      </c>
      <c r="F151">
        <v>136.13830053592764</v>
      </c>
      <c r="G151">
        <v>99.999009089052407</v>
      </c>
    </row>
    <row r="152" spans="1:7" x14ac:dyDescent="0.3">
      <c r="A152" s="11">
        <v>150</v>
      </c>
      <c r="B152" s="12" t="s">
        <v>156</v>
      </c>
      <c r="C152">
        <v>1.1004174150939448</v>
      </c>
      <c r="D152">
        <v>115.01577756933763</v>
      </c>
      <c r="E152">
        <v>255.04841420310686</v>
      </c>
      <c r="F152">
        <v>137.23254533748724</v>
      </c>
      <c r="G152">
        <v>99.999000830261267</v>
      </c>
    </row>
    <row r="153" spans="1:7" x14ac:dyDescent="0.3">
      <c r="A153" s="11">
        <v>151</v>
      </c>
      <c r="B153" s="12" t="s">
        <v>157</v>
      </c>
      <c r="C153">
        <v>1.0991979406121979</v>
      </c>
      <c r="D153">
        <v>114.75354700636559</v>
      </c>
      <c r="E153">
        <v>260.21527327801499</v>
      </c>
      <c r="F153">
        <v>138.40695169296455</v>
      </c>
      <c r="G153">
        <v>99.998967061641494</v>
      </c>
    </row>
    <row r="154" spans="1:7" x14ac:dyDescent="0.3">
      <c r="A154" s="11">
        <v>152</v>
      </c>
      <c r="B154" s="12" t="s">
        <v>158</v>
      </c>
      <c r="C154">
        <v>1.0965069828064353</v>
      </c>
      <c r="D154">
        <v>114.7045958897106</v>
      </c>
      <c r="E154">
        <v>266.77773974012166</v>
      </c>
      <c r="F154">
        <v>139.77068578590905</v>
      </c>
      <c r="G154">
        <v>99.998950727257522</v>
      </c>
    </row>
    <row r="155" spans="1:7" x14ac:dyDescent="0.3">
      <c r="A155" s="11">
        <v>153</v>
      </c>
      <c r="B155" s="12" t="s">
        <v>159</v>
      </c>
      <c r="C155">
        <v>1.096414668115262</v>
      </c>
      <c r="D155">
        <v>114.50028708699347</v>
      </c>
      <c r="E155">
        <v>272.56778916988588</v>
      </c>
      <c r="F155">
        <v>140.72844432391003</v>
      </c>
      <c r="G155">
        <v>99.998930848927884</v>
      </c>
    </row>
    <row r="156" spans="1:7" x14ac:dyDescent="0.3">
      <c r="A156" s="11">
        <v>154</v>
      </c>
      <c r="B156" s="12" t="s">
        <v>160</v>
      </c>
      <c r="C156">
        <v>1.0987942368096935</v>
      </c>
      <c r="D156">
        <v>114.89920884079754</v>
      </c>
      <c r="E156">
        <v>268.04944692059991</v>
      </c>
      <c r="F156">
        <v>140.38034833415639</v>
      </c>
      <c r="G156">
        <v>99.998924301123708</v>
      </c>
    </row>
    <row r="157" spans="1:7" x14ac:dyDescent="0.3">
      <c r="A157" s="11">
        <v>155</v>
      </c>
      <c r="B157" s="12" t="s">
        <v>161</v>
      </c>
      <c r="C157">
        <v>1.1072333354818689</v>
      </c>
      <c r="D157">
        <v>116.26342837269749</v>
      </c>
      <c r="E157">
        <v>268.59431604219094</v>
      </c>
      <c r="F157">
        <v>139.72330231607171</v>
      </c>
      <c r="G157">
        <v>99.998999129178245</v>
      </c>
    </row>
    <row r="158" spans="1:7" x14ac:dyDescent="0.3">
      <c r="A158" s="11">
        <v>156</v>
      </c>
      <c r="B158" s="12" t="s">
        <v>162</v>
      </c>
      <c r="C158">
        <v>1.1117323389946505</v>
      </c>
      <c r="D158">
        <v>116.97995407932599</v>
      </c>
      <c r="E158">
        <v>265.39737006710283</v>
      </c>
      <c r="F158">
        <v>138.18763512396765</v>
      </c>
      <c r="G158">
        <v>99.999075618157335</v>
      </c>
    </row>
    <row r="159" spans="1:7" x14ac:dyDescent="0.3">
      <c r="A159" s="11">
        <v>157</v>
      </c>
      <c r="B159" s="12" t="s">
        <v>163</v>
      </c>
      <c r="C159">
        <v>1.1109274862277969</v>
      </c>
      <c r="D159">
        <v>116.66121714277575</v>
      </c>
      <c r="E159">
        <v>274.00092189553692</v>
      </c>
      <c r="F159">
        <v>139.65051049277929</v>
      </c>
      <c r="G159">
        <v>99.999047618108719</v>
      </c>
    </row>
    <row r="160" spans="1:7" x14ac:dyDescent="0.3">
      <c r="A160" s="11">
        <v>158</v>
      </c>
      <c r="B160" s="12" t="s">
        <v>164</v>
      </c>
      <c r="C160">
        <v>1.1117514317698862</v>
      </c>
      <c r="D160">
        <v>117.05911877884701</v>
      </c>
      <c r="E160">
        <v>283.2310509135043</v>
      </c>
      <c r="F160">
        <v>139.67220326640438</v>
      </c>
      <c r="G160">
        <v>99.999131321684516</v>
      </c>
    </row>
    <row r="161" spans="1:7" x14ac:dyDescent="0.3">
      <c r="A161" s="11">
        <v>159</v>
      </c>
      <c r="B161" s="12" t="s">
        <v>165</v>
      </c>
      <c r="C161">
        <v>1.1146887220529273</v>
      </c>
      <c r="D161">
        <v>117.2456177353407</v>
      </c>
      <c r="E161">
        <v>290.72079342522335</v>
      </c>
      <c r="F161">
        <v>140.23288108667387</v>
      </c>
      <c r="G161">
        <v>99.999152612733695</v>
      </c>
    </row>
    <row r="162" spans="1:7" x14ac:dyDescent="0.3">
      <c r="A162" s="11">
        <v>160</v>
      </c>
      <c r="B162" s="12" t="s">
        <v>166</v>
      </c>
      <c r="C162">
        <v>1.1175020536228375</v>
      </c>
      <c r="D162">
        <v>117.44980823617119</v>
      </c>
      <c r="E162">
        <v>303.91863114902441</v>
      </c>
      <c r="F162">
        <v>141.43739631738032</v>
      </c>
      <c r="G162">
        <v>99.999179018357736</v>
      </c>
    </row>
    <row r="163" spans="1:7" x14ac:dyDescent="0.3">
      <c r="A163" s="11">
        <v>161</v>
      </c>
      <c r="B163" s="12" t="s">
        <v>167</v>
      </c>
      <c r="C163">
        <v>1.1213325245592376</v>
      </c>
      <c r="D163">
        <v>118.42040373019917</v>
      </c>
      <c r="E163">
        <v>294.6385830643668</v>
      </c>
      <c r="F163">
        <v>139.40447488512535</v>
      </c>
      <c r="G163">
        <v>99.999259723105055</v>
      </c>
    </row>
    <row r="164" spans="1:7" x14ac:dyDescent="0.3">
      <c r="A164" s="11">
        <v>162</v>
      </c>
      <c r="B164" s="12" t="s">
        <v>168</v>
      </c>
      <c r="C164">
        <v>1.1202280439366179</v>
      </c>
      <c r="D164">
        <v>117.60038932668049</v>
      </c>
      <c r="E164">
        <v>302.19603320866401</v>
      </c>
      <c r="F164">
        <v>140.86572216201512</v>
      </c>
      <c r="G164">
        <v>99.99919638943912</v>
      </c>
    </row>
    <row r="165" spans="1:7" x14ac:dyDescent="0.3">
      <c r="A165" s="11">
        <v>163</v>
      </c>
      <c r="B165" s="12" t="s">
        <v>169</v>
      </c>
      <c r="C165">
        <v>1.1211753748585462</v>
      </c>
      <c r="D165">
        <v>117.37719178140983</v>
      </c>
      <c r="E165">
        <v>312.84720097407438</v>
      </c>
      <c r="F165">
        <v>141.95179655457696</v>
      </c>
      <c r="G165">
        <v>99.999195145118534</v>
      </c>
    </row>
    <row r="166" spans="1:7" x14ac:dyDescent="0.3">
      <c r="A166" s="11">
        <v>164</v>
      </c>
      <c r="B166" s="12" t="s">
        <v>170</v>
      </c>
      <c r="C166">
        <v>1.1203074338301029</v>
      </c>
      <c r="D166">
        <v>117.56670290304876</v>
      </c>
      <c r="E166">
        <v>322.96347969926842</v>
      </c>
      <c r="F166">
        <v>142.11464748483428</v>
      </c>
      <c r="G166">
        <v>99.999266344252007</v>
      </c>
    </row>
    <row r="167" spans="1:7" x14ac:dyDescent="0.3">
      <c r="A167" s="11">
        <v>165</v>
      </c>
      <c r="B167" s="12" t="s">
        <v>171</v>
      </c>
      <c r="C167">
        <v>1.1261065426120815</v>
      </c>
      <c r="D167">
        <v>118.18528623152558</v>
      </c>
      <c r="E167">
        <v>312.96811302919463</v>
      </c>
      <c r="F167">
        <v>140.22789030610178</v>
      </c>
      <c r="G167">
        <v>99.99931272484595</v>
      </c>
    </row>
    <row r="168" spans="1:7" x14ac:dyDescent="0.3">
      <c r="A168" s="11">
        <v>166</v>
      </c>
      <c r="B168" s="12" t="s">
        <v>172</v>
      </c>
      <c r="C168">
        <v>1.1222146021068016</v>
      </c>
      <c r="D168">
        <v>117.44511236429291</v>
      </c>
      <c r="E168">
        <v>315.38637820275756</v>
      </c>
      <c r="F168">
        <v>140.97145225880766</v>
      </c>
      <c r="G168">
        <v>99.999267767491645</v>
      </c>
    </row>
    <row r="169" spans="1:7" x14ac:dyDescent="0.3">
      <c r="A169" s="11">
        <v>167</v>
      </c>
      <c r="B169" s="12" t="s">
        <v>173</v>
      </c>
      <c r="C169">
        <v>1.1178928329649744</v>
      </c>
      <c r="D169">
        <v>116.58907421408323</v>
      </c>
      <c r="E169">
        <v>324.82696965838443</v>
      </c>
      <c r="F169">
        <v>142.70948305255354</v>
      </c>
      <c r="G169">
        <v>99.999210243843393</v>
      </c>
    </row>
    <row r="170" spans="1:7" x14ac:dyDescent="0.3">
      <c r="A170" s="11">
        <v>168</v>
      </c>
      <c r="B170" s="12" t="s">
        <v>174</v>
      </c>
      <c r="C170">
        <v>1.1188114116839063</v>
      </c>
      <c r="D170">
        <v>116.62578491937063</v>
      </c>
      <c r="E170">
        <v>295.77885298583777</v>
      </c>
      <c r="F170">
        <v>139.62432947944501</v>
      </c>
      <c r="G170">
        <v>99.99918130101139</v>
      </c>
    </row>
    <row r="171" spans="1:7" x14ac:dyDescent="0.3">
      <c r="A171" s="11">
        <v>169</v>
      </c>
      <c r="B171" s="12" t="s">
        <v>175</v>
      </c>
      <c r="C171">
        <v>1.1165623788032386</v>
      </c>
      <c r="D171">
        <v>116.12919442511665</v>
      </c>
      <c r="E171">
        <v>295.01539727679835</v>
      </c>
      <c r="F171">
        <v>140.13397339542533</v>
      </c>
      <c r="G171">
        <v>99.999131936642257</v>
      </c>
    </row>
    <row r="172" spans="1:7" x14ac:dyDescent="0.3">
      <c r="A172" s="11">
        <v>170</v>
      </c>
      <c r="B172" s="12" t="s">
        <v>176</v>
      </c>
      <c r="C172">
        <v>1.1159199537866311</v>
      </c>
      <c r="D172">
        <v>116.51412564628727</v>
      </c>
      <c r="E172">
        <v>289.49791032479374</v>
      </c>
      <c r="F172">
        <v>139.45702464267086</v>
      </c>
      <c r="G172">
        <v>99.999152311877765</v>
      </c>
    </row>
    <row r="173" spans="1:7" x14ac:dyDescent="0.3">
      <c r="A173" s="11">
        <v>171</v>
      </c>
      <c r="B173" s="12" t="s">
        <v>177</v>
      </c>
      <c r="C173">
        <v>1.1164799066819642</v>
      </c>
      <c r="D173">
        <v>116.59704080719202</v>
      </c>
      <c r="E173">
        <v>282.17963981641947</v>
      </c>
      <c r="F173">
        <v>139.06226288680043</v>
      </c>
      <c r="G173">
        <v>99.999122984953544</v>
      </c>
    </row>
    <row r="174" spans="1:7" x14ac:dyDescent="0.3">
      <c r="A174" s="11">
        <v>172</v>
      </c>
      <c r="B174" s="12" t="s">
        <v>178</v>
      </c>
      <c r="C174">
        <v>1.1160995817225368</v>
      </c>
      <c r="D174">
        <v>116.29991778901272</v>
      </c>
      <c r="E174">
        <v>278.50255905277328</v>
      </c>
      <c r="F174">
        <v>139.43234429746434</v>
      </c>
      <c r="G174">
        <v>99.999061468789563</v>
      </c>
    </row>
    <row r="175" spans="1:7" x14ac:dyDescent="0.3">
      <c r="A175" s="11">
        <v>173</v>
      </c>
      <c r="B175" s="12" t="s">
        <v>179</v>
      </c>
      <c r="C175">
        <v>1.1059752979445525</v>
      </c>
      <c r="D175">
        <v>114.96255636789128</v>
      </c>
      <c r="E175">
        <v>282.65591589188097</v>
      </c>
      <c r="F175">
        <v>141.57458799111527</v>
      </c>
      <c r="G175">
        <v>99.998946436190678</v>
      </c>
    </row>
    <row r="176" spans="1:7" x14ac:dyDescent="0.3">
      <c r="A176" s="11">
        <v>174</v>
      </c>
      <c r="B176" s="12" t="s">
        <v>180</v>
      </c>
      <c r="C176">
        <v>1.1050358515485386</v>
      </c>
      <c r="D176">
        <v>115.25160961982515</v>
      </c>
      <c r="E176">
        <v>275.81963565759213</v>
      </c>
      <c r="F176">
        <v>141.38275008555985</v>
      </c>
      <c r="G176">
        <v>99.998923355960983</v>
      </c>
    </row>
    <row r="177" spans="1:7" x14ac:dyDescent="0.3">
      <c r="A177" s="11">
        <v>175</v>
      </c>
      <c r="B177" s="12" t="s">
        <v>181</v>
      </c>
      <c r="C177">
        <v>1.0939056518200236</v>
      </c>
      <c r="D177">
        <v>114.79794504960627</v>
      </c>
      <c r="E177">
        <v>266.75087536152586</v>
      </c>
      <c r="F177">
        <v>141.41272928719729</v>
      </c>
      <c r="G177">
        <v>99.998872073077223</v>
      </c>
    </row>
    <row r="178" spans="1:7" x14ac:dyDescent="0.3">
      <c r="A178" s="11">
        <v>176</v>
      </c>
      <c r="B178" s="12" t="s">
        <v>182</v>
      </c>
      <c r="C178">
        <v>1.067861413180522</v>
      </c>
      <c r="D178">
        <v>113.17670871822527</v>
      </c>
      <c r="E178">
        <v>232.39023572663729</v>
      </c>
      <c r="F178">
        <v>139.49747535089921</v>
      </c>
      <c r="G178">
        <v>99.998709452385427</v>
      </c>
    </row>
    <row r="179" spans="1:7" x14ac:dyDescent="0.3">
      <c r="A179" s="11">
        <v>177</v>
      </c>
      <c r="B179" s="12" t="s">
        <v>183</v>
      </c>
      <c r="C179">
        <v>1.0514964544246352</v>
      </c>
      <c r="D179">
        <v>112.46859990122407</v>
      </c>
      <c r="E179">
        <v>201.3578103330056</v>
      </c>
      <c r="F179">
        <v>139.65083531927783</v>
      </c>
      <c r="G179">
        <v>99.998431319463691</v>
      </c>
    </row>
    <row r="180" spans="1:7" x14ac:dyDescent="0.3">
      <c r="A180" s="11">
        <v>178</v>
      </c>
      <c r="B180" s="12" t="s">
        <v>184</v>
      </c>
      <c r="C180">
        <v>1.041927598363549</v>
      </c>
      <c r="D180">
        <v>111.95346741650253</v>
      </c>
      <c r="E180">
        <v>189.47599309698796</v>
      </c>
      <c r="F180">
        <v>140.48127960143992</v>
      </c>
      <c r="G180">
        <v>99.998265970649953</v>
      </c>
    </row>
    <row r="181" spans="1:7" x14ac:dyDescent="0.3">
      <c r="A181" s="11">
        <v>179</v>
      </c>
      <c r="B181" s="12" t="s">
        <v>185</v>
      </c>
      <c r="C181">
        <v>1.0370253783481487</v>
      </c>
      <c r="D181">
        <v>111.8560622909407</v>
      </c>
      <c r="E181">
        <v>195.16644917163873</v>
      </c>
      <c r="F181">
        <v>142.80973796742796</v>
      </c>
      <c r="G181">
        <v>99.998209017513204</v>
      </c>
    </row>
    <row r="182" spans="1:7" x14ac:dyDescent="0.3">
      <c r="A182" s="11">
        <v>180</v>
      </c>
      <c r="B182" s="12" t="s">
        <v>186</v>
      </c>
      <c r="C182">
        <v>1.0377999076620841</v>
      </c>
      <c r="D182">
        <v>113.70481704708214</v>
      </c>
      <c r="E182">
        <v>190.69946657165525</v>
      </c>
      <c r="F182">
        <v>139.98687455626637</v>
      </c>
      <c r="G182">
        <v>99.998398811109965</v>
      </c>
    </row>
    <row r="183" spans="1:7" x14ac:dyDescent="0.3">
      <c r="A183" s="11">
        <v>181</v>
      </c>
      <c r="B183" s="12" t="s">
        <v>187</v>
      </c>
      <c r="C183">
        <v>1.0345335723920872</v>
      </c>
      <c r="D183">
        <v>113.33597818203893</v>
      </c>
      <c r="E183">
        <v>193.95954038610478</v>
      </c>
      <c r="F183">
        <v>140.39669326924499</v>
      </c>
      <c r="G183">
        <v>99.998397973385437</v>
      </c>
    </row>
    <row r="184" spans="1:7" x14ac:dyDescent="0.3">
      <c r="A184" s="11">
        <v>182</v>
      </c>
      <c r="B184" s="12" t="s">
        <v>188</v>
      </c>
      <c r="C184">
        <v>1.0345069593648224</v>
      </c>
      <c r="D184">
        <v>113.7096698461573</v>
      </c>
      <c r="E184">
        <v>195.63104284802552</v>
      </c>
      <c r="F184">
        <v>139.04888137560712</v>
      </c>
      <c r="G184">
        <v>99.998501015625862</v>
      </c>
    </row>
    <row r="185" spans="1:7" x14ac:dyDescent="0.3">
      <c r="A185" s="11">
        <v>183</v>
      </c>
      <c r="B185" s="12" t="s">
        <v>189</v>
      </c>
      <c r="C185">
        <v>1.0334258598768751</v>
      </c>
      <c r="D185">
        <v>113.99933447334081</v>
      </c>
      <c r="E185">
        <v>197.65850776061916</v>
      </c>
      <c r="F185">
        <v>138.45660401038714</v>
      </c>
      <c r="G185">
        <v>99.998568113065375</v>
      </c>
    </row>
    <row r="186" spans="1:7" x14ac:dyDescent="0.3">
      <c r="A186" s="11">
        <v>184</v>
      </c>
      <c r="B186" s="12" t="s">
        <v>190</v>
      </c>
      <c r="C186">
        <v>1.0311676177613782</v>
      </c>
      <c r="D186">
        <v>113.89415245627386</v>
      </c>
      <c r="E186">
        <v>195.49764748116243</v>
      </c>
      <c r="F186">
        <v>138.61541334516889</v>
      </c>
      <c r="G186">
        <v>99.998534990961929</v>
      </c>
    </row>
    <row r="187" spans="1:7" x14ac:dyDescent="0.3">
      <c r="A187" s="11">
        <v>185</v>
      </c>
      <c r="B187" s="12" t="s">
        <v>191</v>
      </c>
      <c r="C187">
        <v>1.0224224978287983</v>
      </c>
      <c r="D187">
        <v>112.48100975767159</v>
      </c>
      <c r="E187">
        <v>205.27501715528959</v>
      </c>
      <c r="F187">
        <v>141.6644929698528</v>
      </c>
      <c r="G187">
        <v>99.998427371910125</v>
      </c>
    </row>
    <row r="188" spans="1:7" x14ac:dyDescent="0.3">
      <c r="A188" s="11">
        <v>186</v>
      </c>
      <c r="B188" s="12" t="s">
        <v>192</v>
      </c>
      <c r="C188">
        <v>1.0212035137405633</v>
      </c>
      <c r="D188">
        <v>112.87342353365544</v>
      </c>
      <c r="E188">
        <v>205.05449057184481</v>
      </c>
      <c r="F188">
        <v>140.88149535802333</v>
      </c>
      <c r="G188">
        <v>99.998486903288764</v>
      </c>
    </row>
    <row r="189" spans="1:7" x14ac:dyDescent="0.3">
      <c r="A189" s="11">
        <v>187</v>
      </c>
      <c r="B189" s="12" t="s">
        <v>193</v>
      </c>
      <c r="C189">
        <v>1.0154820486366023</v>
      </c>
      <c r="D189">
        <v>112.23040176715948</v>
      </c>
      <c r="E189">
        <v>208.99259465286306</v>
      </c>
      <c r="F189">
        <v>141.73571854616904</v>
      </c>
      <c r="G189">
        <v>99.998464892386792</v>
      </c>
    </row>
    <row r="190" spans="1:7" x14ac:dyDescent="0.3">
      <c r="A190" s="11">
        <v>188</v>
      </c>
      <c r="B190" s="12" t="s">
        <v>194</v>
      </c>
      <c r="C190">
        <v>1.0197567259939393</v>
      </c>
      <c r="D190">
        <v>113.24226871014291</v>
      </c>
      <c r="E190">
        <v>212.28989944121426</v>
      </c>
      <c r="F190">
        <v>139.79776604904234</v>
      </c>
      <c r="G190">
        <v>99.998631121349518</v>
      </c>
    </row>
    <row r="191" spans="1:7" x14ac:dyDescent="0.3">
      <c r="A191" s="11">
        <v>189</v>
      </c>
      <c r="B191" s="12" t="s">
        <v>195</v>
      </c>
      <c r="C191">
        <v>1.0222585374657451</v>
      </c>
      <c r="D191">
        <v>113.05535830466265</v>
      </c>
      <c r="E191">
        <v>214.46929341036335</v>
      </c>
      <c r="F191">
        <v>139.63623434821068</v>
      </c>
      <c r="G191">
        <v>99.998635546559129</v>
      </c>
    </row>
    <row r="192" spans="1:7" x14ac:dyDescent="0.3">
      <c r="A192" s="11">
        <v>190</v>
      </c>
      <c r="B192" s="12" t="s">
        <v>196</v>
      </c>
      <c r="C192">
        <v>1.0217966116298858</v>
      </c>
      <c r="D192">
        <v>113.22627878022141</v>
      </c>
      <c r="E192">
        <v>211.74940308755589</v>
      </c>
      <c r="F192">
        <v>138.48212018032032</v>
      </c>
      <c r="G192">
        <v>99.9986791524544</v>
      </c>
    </row>
    <row r="193" spans="1:7" x14ac:dyDescent="0.3">
      <c r="A193" s="11">
        <v>191</v>
      </c>
      <c r="B193" s="12" t="s">
        <v>197</v>
      </c>
      <c r="C193">
        <v>1.019053721675065</v>
      </c>
      <c r="D193">
        <v>112.86392084339589</v>
      </c>
      <c r="E193">
        <v>206.52893212680888</v>
      </c>
      <c r="F193">
        <v>137.85853692884768</v>
      </c>
      <c r="G193">
        <v>99.998650710822062</v>
      </c>
    </row>
    <row r="194" spans="1:7" x14ac:dyDescent="0.3">
      <c r="A194" s="11">
        <v>192</v>
      </c>
      <c r="B194" s="12" t="s">
        <v>198</v>
      </c>
      <c r="C194">
        <v>1.0155285815117123</v>
      </c>
      <c r="D194">
        <v>111.95169658644527</v>
      </c>
      <c r="E194">
        <v>209.98329380931975</v>
      </c>
      <c r="F194">
        <v>138.96684375963719</v>
      </c>
      <c r="G194">
        <v>99.99858678422342</v>
      </c>
    </row>
    <row r="195" spans="1:7" x14ac:dyDescent="0.3">
      <c r="A195" s="11">
        <v>193</v>
      </c>
      <c r="B195" s="12" t="s">
        <v>199</v>
      </c>
      <c r="C195">
        <v>1.0178146650768456</v>
      </c>
      <c r="D195">
        <v>112.76112888418304</v>
      </c>
      <c r="E195">
        <v>207.2408901013998</v>
      </c>
      <c r="F195">
        <v>137.77672421290117</v>
      </c>
      <c r="G195">
        <v>99.998654250330148</v>
      </c>
    </row>
    <row r="196" spans="1:7" x14ac:dyDescent="0.3">
      <c r="A196" s="11">
        <v>194</v>
      </c>
      <c r="B196" s="12" t="s">
        <v>200</v>
      </c>
      <c r="C196">
        <v>1.0143272106198187</v>
      </c>
      <c r="D196">
        <v>112.4755788692045</v>
      </c>
      <c r="E196">
        <v>206.64332142265911</v>
      </c>
      <c r="F196">
        <v>137.46313838547806</v>
      </c>
      <c r="G196">
        <v>99.998662008520341</v>
      </c>
    </row>
    <row r="197" spans="1:7" x14ac:dyDescent="0.3">
      <c r="A197" s="11">
        <v>195</v>
      </c>
      <c r="B197" s="12" t="s">
        <v>201</v>
      </c>
      <c r="C197">
        <v>1.0160875276289834</v>
      </c>
      <c r="D197">
        <v>113.01299123321414</v>
      </c>
      <c r="E197">
        <v>205.36968125501724</v>
      </c>
      <c r="F197">
        <v>136.22059821288408</v>
      </c>
      <c r="G197">
        <v>99.998735773696566</v>
      </c>
    </row>
    <row r="198" spans="1:7" x14ac:dyDescent="0.3">
      <c r="A198" s="11">
        <v>196</v>
      </c>
      <c r="B198" s="12" t="s">
        <v>202</v>
      </c>
      <c r="C198">
        <v>1.017628358582803</v>
      </c>
      <c r="D198">
        <v>113.38419466957204</v>
      </c>
      <c r="E198">
        <v>201.46000999630013</v>
      </c>
      <c r="F198">
        <v>135.6787558096498</v>
      </c>
      <c r="G198">
        <v>99.998736646501328</v>
      </c>
    </row>
    <row r="199" spans="1:7" x14ac:dyDescent="0.3">
      <c r="A199" s="11">
        <v>197</v>
      </c>
      <c r="B199" s="12" t="s">
        <v>203</v>
      </c>
      <c r="C199">
        <v>1.0109124135626026</v>
      </c>
      <c r="D199">
        <v>111.74732702625793</v>
      </c>
      <c r="E199">
        <v>214.50875733032149</v>
      </c>
      <c r="F199">
        <v>138.52669927407436</v>
      </c>
      <c r="G199">
        <v>99.998647766120527</v>
      </c>
    </row>
    <row r="200" spans="1:7" x14ac:dyDescent="0.3">
      <c r="A200" s="11">
        <v>198</v>
      </c>
      <c r="B200" s="12" t="s">
        <v>219</v>
      </c>
      <c r="C200">
        <v>1.0169054321580182</v>
      </c>
      <c r="D200">
        <v>112.57133600182468</v>
      </c>
      <c r="E200">
        <v>216.02005592455225</v>
      </c>
      <c r="F200">
        <v>137.38616311484896</v>
      </c>
      <c r="G200">
        <v>99.998739860446832</v>
      </c>
    </row>
    <row r="201" spans="1:7" x14ac:dyDescent="0.3">
      <c r="A201" s="11">
        <v>199</v>
      </c>
      <c r="B201" s="12" t="s">
        <v>220</v>
      </c>
      <c r="C201">
        <v>1.0219357547188708</v>
      </c>
      <c r="D201">
        <v>113.07391886838072</v>
      </c>
      <c r="E201">
        <v>213.24817581152882</v>
      </c>
      <c r="F201">
        <v>136.24101856906123</v>
      </c>
      <c r="G201">
        <v>99.99877926978499</v>
      </c>
    </row>
    <row r="202" spans="1:7" x14ac:dyDescent="0.3">
      <c r="A202" s="11">
        <v>200</v>
      </c>
      <c r="B202" s="12" t="s">
        <v>208</v>
      </c>
      <c r="C202">
        <v>1.0223129218424971</v>
      </c>
      <c r="D202">
        <v>112.55658561586117</v>
      </c>
      <c r="E202">
        <v>223.54968739969934</v>
      </c>
      <c r="F202">
        <v>137.68962837046516</v>
      </c>
      <c r="G202">
        <v>99.998765414337868</v>
      </c>
    </row>
    <row r="203" spans="1:7" x14ac:dyDescent="0.3">
      <c r="A203" s="11">
        <v>201</v>
      </c>
      <c r="B203" s="12" t="s">
        <v>236</v>
      </c>
      <c r="C203">
        <v>1.0248802729686453</v>
      </c>
      <c r="D203">
        <v>113.01019149873382</v>
      </c>
      <c r="E203">
        <v>222.56472792066339</v>
      </c>
      <c r="F203">
        <v>136.47245727314942</v>
      </c>
      <c r="G203">
        <v>99.998835112111507</v>
      </c>
    </row>
    <row r="204" spans="1:7" x14ac:dyDescent="0.3">
      <c r="A204" s="11">
        <v>202</v>
      </c>
      <c r="B204" s="12" t="s">
        <v>237</v>
      </c>
      <c r="C204">
        <v>1.0257124623118323</v>
      </c>
      <c r="D204">
        <v>112.86445532516278</v>
      </c>
      <c r="E204">
        <v>221.50992432392346</v>
      </c>
      <c r="F204">
        <v>136.461004726787</v>
      </c>
      <c r="G204">
        <v>99.998813503610307</v>
      </c>
    </row>
    <row r="205" spans="1:7" x14ac:dyDescent="0.3">
      <c r="A205" s="11">
        <v>203</v>
      </c>
      <c r="B205" s="12" t="s">
        <v>225</v>
      </c>
      <c r="C205">
        <v>1.024904382332654</v>
      </c>
      <c r="D205">
        <v>112.5830560225759</v>
      </c>
      <c r="E205">
        <v>227.44185056305909</v>
      </c>
      <c r="F205">
        <v>137.71733172848849</v>
      </c>
      <c r="G205">
        <v>99.998786030883309</v>
      </c>
    </row>
    <row r="206" spans="1:7" x14ac:dyDescent="0.3">
      <c r="A206" s="11">
        <v>204</v>
      </c>
      <c r="B206" s="12" t="s">
        <v>226</v>
      </c>
      <c r="C206">
        <v>1.0224929571725689</v>
      </c>
      <c r="D206">
        <v>111.91714310714742</v>
      </c>
      <c r="E206">
        <v>227.48293321722062</v>
      </c>
      <c r="F206">
        <v>138.42460582158759</v>
      </c>
      <c r="G206">
        <v>99.998720946575332</v>
      </c>
    </row>
    <row r="207" spans="1:7" x14ac:dyDescent="0.3">
      <c r="A207" s="11">
        <v>205</v>
      </c>
      <c r="B207" s="12" t="s">
        <v>238</v>
      </c>
      <c r="C207">
        <v>1.0238314792523544</v>
      </c>
      <c r="D207">
        <v>111.40194114967376</v>
      </c>
      <c r="E207">
        <v>230.879452432861</v>
      </c>
      <c r="F207">
        <v>139.16472627157347</v>
      </c>
      <c r="G207">
        <v>99.998675568539923</v>
      </c>
    </row>
    <row r="208" spans="1:7" x14ac:dyDescent="0.3">
      <c r="A208" s="11">
        <v>206</v>
      </c>
      <c r="B208" s="12" t="s">
        <v>239</v>
      </c>
      <c r="C208">
        <v>1.0231542913293654</v>
      </c>
      <c r="D208">
        <v>111.22480338047831</v>
      </c>
      <c r="E208">
        <v>229.53854940879467</v>
      </c>
      <c r="F208">
        <v>139.43778707111696</v>
      </c>
      <c r="G208">
        <v>99.9986400772179</v>
      </c>
    </row>
    <row r="209" spans="1:7" x14ac:dyDescent="0.3">
      <c r="A209" s="11">
        <v>207</v>
      </c>
      <c r="B209" s="12" t="s">
        <v>227</v>
      </c>
      <c r="C209">
        <v>1.0246216151043508</v>
      </c>
      <c r="D209">
        <v>111.14110634142457</v>
      </c>
      <c r="E209">
        <v>229.1783641918868</v>
      </c>
      <c r="F209">
        <v>139.56321265529084</v>
      </c>
      <c r="G209">
        <v>99.998616808073564</v>
      </c>
    </row>
    <row r="210" spans="1:7" x14ac:dyDescent="0.3">
      <c r="A210" s="11">
        <v>208</v>
      </c>
      <c r="B210" s="12" t="s">
        <v>228</v>
      </c>
      <c r="C210">
        <v>1.02510350344227</v>
      </c>
      <c r="D210">
        <v>111.29508700041151</v>
      </c>
      <c r="E210">
        <v>235.48274678238189</v>
      </c>
      <c r="F210">
        <v>139.86110570551304</v>
      </c>
      <c r="G210">
        <v>99.998660764967156</v>
      </c>
    </row>
    <row r="211" spans="1:7" x14ac:dyDescent="0.3">
      <c r="A211" s="11">
        <v>209</v>
      </c>
      <c r="B211" s="12" t="s">
        <v>240</v>
      </c>
      <c r="C211">
        <v>1.0261262712436956</v>
      </c>
      <c r="D211">
        <v>111.00732073377171</v>
      </c>
      <c r="E211">
        <v>239.94747606975366</v>
      </c>
      <c r="F211">
        <v>140.77206949306583</v>
      </c>
      <c r="G211">
        <v>99.998628430383334</v>
      </c>
    </row>
    <row r="212" spans="1:7" x14ac:dyDescent="0.3">
      <c r="A212" s="11">
        <v>210</v>
      </c>
      <c r="B212" s="12" t="s">
        <v>241</v>
      </c>
      <c r="C212">
        <v>1.0270806104952723</v>
      </c>
      <c r="D212">
        <v>110.99125830592706</v>
      </c>
      <c r="E212">
        <v>243.9929701474251</v>
      </c>
      <c r="F212">
        <v>140.74768046458885</v>
      </c>
      <c r="G212">
        <v>99.99865735351851</v>
      </c>
    </row>
    <row r="213" spans="1:7" x14ac:dyDescent="0.3">
      <c r="A213" s="11">
        <v>211</v>
      </c>
      <c r="B213" s="12" t="s">
        <v>229</v>
      </c>
      <c r="C213">
        <v>1.0299851146178127</v>
      </c>
      <c r="D213">
        <v>111.22095665213342</v>
      </c>
      <c r="E213">
        <v>240.20667300510144</v>
      </c>
      <c r="F213">
        <v>139.78175692495506</v>
      </c>
      <c r="G213">
        <v>99.998675543077766</v>
      </c>
    </row>
    <row r="214" spans="1:7" x14ac:dyDescent="0.3">
      <c r="A214" s="11">
        <v>212</v>
      </c>
      <c r="B214" s="12" t="s">
        <v>230</v>
      </c>
      <c r="C214">
        <v>1.0341996935116498</v>
      </c>
      <c r="D214">
        <v>111.69725126828898</v>
      </c>
      <c r="E214">
        <v>242.27233858537201</v>
      </c>
      <c r="F214">
        <v>139.84723536227546</v>
      </c>
      <c r="G214">
        <v>99.998695992803206</v>
      </c>
    </row>
    <row r="215" spans="1:7" x14ac:dyDescent="0.3">
      <c r="A215" s="11">
        <v>213</v>
      </c>
      <c r="B215" s="12" t="s">
        <v>242</v>
      </c>
      <c r="C215">
        <v>1.0371967710295817</v>
      </c>
      <c r="D215">
        <v>111.49815025968614</v>
      </c>
      <c r="E215">
        <v>247.20885447117195</v>
      </c>
      <c r="F215">
        <v>139.88138983278998</v>
      </c>
      <c r="G215">
        <v>99.998710912750937</v>
      </c>
    </row>
    <row r="216" spans="1:7" x14ac:dyDescent="0.3">
      <c r="A216" s="11">
        <v>214</v>
      </c>
      <c r="B216" s="12" t="s">
        <v>243</v>
      </c>
      <c r="C216">
        <v>1.0416642743736506</v>
      </c>
      <c r="D216">
        <v>111.81106739537454</v>
      </c>
      <c r="E216">
        <v>241.62757408789761</v>
      </c>
      <c r="F216">
        <v>138.70837627917348</v>
      </c>
      <c r="G216">
        <v>99.998724443857526</v>
      </c>
    </row>
    <row r="217" spans="1:7" x14ac:dyDescent="0.3">
      <c r="A217" s="11">
        <v>215</v>
      </c>
      <c r="B217" s="12" t="s">
        <v>231</v>
      </c>
      <c r="C217">
        <v>1.0426151626364819</v>
      </c>
      <c r="D217">
        <v>111.71965572015874</v>
      </c>
      <c r="E217">
        <v>251.38345991740181</v>
      </c>
      <c r="F217">
        <v>139.71784537844582</v>
      </c>
      <c r="G217">
        <v>99.998741668938649</v>
      </c>
    </row>
    <row r="218" spans="1:7" x14ac:dyDescent="0.3">
      <c r="A218" s="11">
        <v>216</v>
      </c>
      <c r="B218" s="12" t="s">
        <v>232</v>
      </c>
      <c r="C218">
        <v>1.041601251019699</v>
      </c>
      <c r="D218">
        <v>111.27511306555098</v>
      </c>
      <c r="E218">
        <v>255.31938170228736</v>
      </c>
      <c r="F218">
        <v>140.2502904441281</v>
      </c>
      <c r="G218">
        <v>99.998724836944675</v>
      </c>
    </row>
    <row r="219" spans="1:7" x14ac:dyDescent="0.3">
      <c r="A219" s="11">
        <v>217</v>
      </c>
      <c r="B219" s="12" t="s">
        <v>244</v>
      </c>
      <c r="C219">
        <v>1.0441264500703074</v>
      </c>
      <c r="D219">
        <v>111.92453368473187</v>
      </c>
      <c r="E219">
        <v>248.42052551308288</v>
      </c>
      <c r="F219">
        <v>138.42727061936208</v>
      </c>
      <c r="G219">
        <v>99.998791459537443</v>
      </c>
    </row>
    <row r="220" spans="1:7" x14ac:dyDescent="0.3">
      <c r="A220" s="11">
        <v>218</v>
      </c>
      <c r="B220" s="12" t="s">
        <v>245</v>
      </c>
      <c r="C220">
        <v>1.0474400565044659</v>
      </c>
      <c r="D220">
        <v>112.19929929843777</v>
      </c>
      <c r="E220">
        <v>251.3341621094724</v>
      </c>
      <c r="F220">
        <v>138.83074110209867</v>
      </c>
      <c r="G220">
        <v>99.99879434023336</v>
      </c>
    </row>
    <row r="221" spans="1:7" x14ac:dyDescent="0.3">
      <c r="A221" s="11">
        <v>219</v>
      </c>
      <c r="B221" s="12" t="s">
        <v>233</v>
      </c>
      <c r="C221">
        <v>1.0509625445169402</v>
      </c>
      <c r="D221">
        <v>112.17583796392816</v>
      </c>
      <c r="E221">
        <v>251.01886022648321</v>
      </c>
      <c r="F221">
        <v>138.72752480468066</v>
      </c>
      <c r="G221">
        <v>99.998781225595167</v>
      </c>
    </row>
    <row r="222" spans="1:7" x14ac:dyDescent="0.3">
      <c r="A222" s="11">
        <v>220</v>
      </c>
      <c r="B222" s="12" t="s">
        <v>234</v>
      </c>
      <c r="C222">
        <v>1.0522458405904347</v>
      </c>
      <c r="D222">
        <v>112.02065450686405</v>
      </c>
      <c r="E222">
        <v>242.48048006357217</v>
      </c>
      <c r="F222">
        <v>138.0939474520921</v>
      </c>
      <c r="G222">
        <v>99.998730605126042</v>
      </c>
    </row>
    <row r="223" spans="1:7" x14ac:dyDescent="0.3">
      <c r="A223" s="11">
        <v>221</v>
      </c>
      <c r="B223" s="12" t="s">
        <v>246</v>
      </c>
      <c r="C223">
        <v>1.0399267304985207</v>
      </c>
      <c r="D223">
        <v>111.44383092061634</v>
      </c>
      <c r="E223">
        <v>233.38754666453133</v>
      </c>
      <c r="F223">
        <v>137.35217341633683</v>
      </c>
      <c r="G223">
        <v>99.998713646567424</v>
      </c>
    </row>
    <row r="224" spans="1:7" x14ac:dyDescent="0.3">
      <c r="A224" s="11">
        <v>222</v>
      </c>
      <c r="B224" s="12" t="s">
        <v>247</v>
      </c>
      <c r="C224">
        <v>0.96388356137971554</v>
      </c>
      <c r="D224">
        <v>112.58855177264392</v>
      </c>
      <c r="E224">
        <v>177.81449277811731</v>
      </c>
      <c r="F224">
        <v>137.081080262977</v>
      </c>
      <c r="G224">
        <v>99.998569439519642</v>
      </c>
    </row>
    <row r="225" spans="1:7" x14ac:dyDescent="0.3">
      <c r="A225" s="11">
        <v>223</v>
      </c>
      <c r="B225" s="12" t="s">
        <v>235</v>
      </c>
      <c r="C225">
        <v>1.0178334897722205</v>
      </c>
      <c r="D225">
        <v>114.29760183539454</v>
      </c>
      <c r="E225">
        <v>228.69001739442533</v>
      </c>
      <c r="F225">
        <v>139.98363600313363</v>
      </c>
      <c r="G225">
        <v>99.998772723212412</v>
      </c>
    </row>
    <row r="226" spans="1:7" x14ac:dyDescent="0.3">
      <c r="A226" s="11">
        <v>224</v>
      </c>
      <c r="B226" s="12" t="s">
        <v>248</v>
      </c>
      <c r="C226">
        <v>1.0254849283148715</v>
      </c>
      <c r="D226">
        <v>113.78240034072581</v>
      </c>
      <c r="E226">
        <v>244.91176325339671</v>
      </c>
      <c r="F226">
        <v>140.04113806315826</v>
      </c>
      <c r="G226">
        <v>99.998848946947334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U238"/>
  <sheetViews>
    <sheetView topLeftCell="B1" workbookViewId="0">
      <pane ySplit="2" topLeftCell="A198" activePane="bottomLeft" state="frozen"/>
      <selection pane="bottomLeft" activeCell="U238" sqref="U238"/>
    </sheetView>
  </sheetViews>
  <sheetFormatPr defaultColWidth="9.109375" defaultRowHeight="14.4" x14ac:dyDescent="0.3"/>
  <cols>
    <col min="1" max="2" width="9.109375" style="11"/>
    <col min="3" max="3" width="18.5546875" style="11" bestFit="1" customWidth="1"/>
    <col min="4" max="4" width="24.44140625" style="11" bestFit="1" customWidth="1"/>
    <col min="5" max="5" width="21.44140625" style="11" bestFit="1" customWidth="1"/>
    <col min="6" max="6" width="24.44140625" style="11" bestFit="1" customWidth="1"/>
    <col min="7" max="7" width="17" style="11" customWidth="1"/>
    <col min="8" max="16384" width="9.109375" style="11"/>
  </cols>
  <sheetData>
    <row r="1" spans="1:13" x14ac:dyDescent="0.3">
      <c r="D1" s="48" t="s">
        <v>1</v>
      </c>
      <c r="E1" s="48"/>
      <c r="F1" s="48"/>
      <c r="G1" s="48"/>
    </row>
    <row r="2" spans="1:13" s="17" customFormat="1" x14ac:dyDescent="0.3">
      <c r="B2" s="17" t="s">
        <v>6</v>
      </c>
      <c r="C2" s="17" t="s">
        <v>0</v>
      </c>
      <c r="D2" s="17" t="s">
        <v>204</v>
      </c>
      <c r="E2" s="17" t="s">
        <v>205</v>
      </c>
      <c r="F2" s="17" t="s">
        <v>206</v>
      </c>
      <c r="G2" s="17" t="s">
        <v>207</v>
      </c>
      <c r="H2" s="17" t="str">
        <f>"("&amp;D2&amp;"-y)^2"</f>
        <v>(mzy-y)^2</v>
      </c>
      <c r="I2" s="17" t="str">
        <f t="shared" ref="I2:K2" si="0">"("&amp;E2&amp;"-y)^2"</f>
        <v>(mly-y)^2</v>
      </c>
      <c r="J2" s="17" t="str">
        <f t="shared" si="0"/>
        <v>(mxy-y)^2</v>
      </c>
      <c r="K2" s="17" t="str">
        <f t="shared" si="0"/>
        <v>(mgy-y)^2</v>
      </c>
      <c r="L2" s="17" t="s">
        <v>209</v>
      </c>
      <c r="M2" s="18">
        <v>1</v>
      </c>
    </row>
    <row r="3" spans="1:13" s="19" customFormat="1" x14ac:dyDescent="0.3">
      <c r="A3" s="19">
        <v>1</v>
      </c>
      <c r="B3" s="20" t="s">
        <v>7</v>
      </c>
      <c r="C3" s="19">
        <f>Base!C3/Base!C$3*100</f>
        <v>100</v>
      </c>
      <c r="D3" s="19">
        <f>Base!D3/Base!D$3*100</f>
        <v>100</v>
      </c>
      <c r="E3" s="19">
        <f>Base!E3/Base!E$3*100</f>
        <v>100</v>
      </c>
      <c r="F3" s="19">
        <f>Base!F3/Base!F$3*100</f>
        <v>100</v>
      </c>
      <c r="G3" s="19">
        <f>Base!G3/Base!G$3*100</f>
        <v>100</v>
      </c>
      <c r="H3" s="19">
        <f t="shared" ref="H3:H47" si="1">IF($L3=$M$2,0,(D3-$C3)^2)</f>
        <v>0</v>
      </c>
      <c r="I3" s="19">
        <f t="shared" ref="I3:I47" si="2">IF($L3=$M$2,0,(E3-$C3)^2)</f>
        <v>0</v>
      </c>
      <c r="J3" s="19">
        <f t="shared" ref="J3:J47" si="3">IF($L3=$M$2,0,(F3-$C3)^2)</f>
        <v>0</v>
      </c>
      <c r="K3" s="19">
        <f t="shared" ref="K3:K47" si="4">IF($L3=$M$2,0,(G3-$C3)^2)</f>
        <v>0</v>
      </c>
      <c r="L3" s="21">
        <v>0</v>
      </c>
    </row>
    <row r="4" spans="1:13" s="19" customFormat="1" x14ac:dyDescent="0.3">
      <c r="A4" s="19">
        <v>2</v>
      </c>
      <c r="B4" s="20" t="s">
        <v>8</v>
      </c>
      <c r="C4" s="19">
        <f>Base!C4/Base!C$3*100</f>
        <v>100.38173689385724</v>
      </c>
      <c r="D4" s="19">
        <f>Base!D4/Base!D$3*100</f>
        <v>100.61487101677547</v>
      </c>
      <c r="E4" s="19">
        <f>Base!E4/Base!E$3*100</f>
        <v>98.210208125943652</v>
      </c>
      <c r="F4" s="19">
        <f>Base!F4/Base!F$3*100</f>
        <v>99.637544821347916</v>
      </c>
      <c r="G4" s="19">
        <f>Base!G4/Base!G$3*100</f>
        <v>99.999972760677977</v>
      </c>
      <c r="H4" s="19">
        <f t="shared" si="1"/>
        <v>5.4351519268852372E-2</v>
      </c>
      <c r="I4" s="19">
        <f t="shared" si="2"/>
        <v>4.7155371898762946</v>
      </c>
      <c r="J4" s="19">
        <f t="shared" si="3"/>
        <v>0.55382184078571872</v>
      </c>
      <c r="K4" s="19">
        <f t="shared" si="4"/>
        <v>0.14574385338211182</v>
      </c>
      <c r="L4" s="21">
        <v>0</v>
      </c>
    </row>
    <row r="5" spans="1:13" s="19" customFormat="1" x14ac:dyDescent="0.3">
      <c r="A5" s="19">
        <v>3</v>
      </c>
      <c r="B5" s="20" t="s">
        <v>9</v>
      </c>
      <c r="C5" s="19">
        <f>Base!C5/Base!C$3*100</f>
        <v>101.06205769647623</v>
      </c>
      <c r="D5" s="19">
        <f>Base!D5/Base!D$3*100</f>
        <v>102.06284758754325</v>
      </c>
      <c r="E5" s="19">
        <f>Base!E5/Base!E$3*100</f>
        <v>96.424144773546885</v>
      </c>
      <c r="F5" s="19">
        <f>Base!F5/Base!F$3*100</f>
        <v>98.68518513335907</v>
      </c>
      <c r="G5" s="19">
        <f>Base!G5/Base!G$3*100</f>
        <v>100.00002716934566</v>
      </c>
      <c r="H5" s="19">
        <f t="shared" si="1"/>
        <v>1.0015804060619278</v>
      </c>
      <c r="I5" s="19">
        <f t="shared" si="2"/>
        <v>21.510236280675024</v>
      </c>
      <c r="J5" s="19">
        <f t="shared" si="3"/>
        <v>5.6495231812991404</v>
      </c>
      <c r="K5" s="19">
        <f t="shared" si="4"/>
        <v>1.1279088405572446</v>
      </c>
      <c r="L5" s="21">
        <v>0</v>
      </c>
    </row>
    <row r="6" spans="1:13" s="19" customFormat="1" x14ac:dyDescent="0.3">
      <c r="A6" s="19">
        <v>4</v>
      </c>
      <c r="B6" s="20" t="s">
        <v>10</v>
      </c>
      <c r="C6" s="19">
        <f>Base!C6/Base!C$3*100</f>
        <v>102.10718255120379</v>
      </c>
      <c r="D6" s="19">
        <f>Base!D6/Base!D$3*100</f>
        <v>103.56265927158101</v>
      </c>
      <c r="E6" s="19">
        <f>Base!E6/Base!E$3*100</f>
        <v>94.972768199031393</v>
      </c>
      <c r="F6" s="19">
        <f>Base!F6/Base!F$3*100</f>
        <v>98.420944678759213</v>
      </c>
      <c r="G6" s="19">
        <f>Base!G6/Base!G$3*100</f>
        <v>100.00002293175658</v>
      </c>
      <c r="H6" s="19">
        <f t="shared" si="1"/>
        <v>2.1184124835600286</v>
      </c>
      <c r="I6" s="19">
        <f t="shared" si="2"/>
        <v>50.899868148483513</v>
      </c>
      <c r="J6" s="19">
        <f t="shared" si="3"/>
        <v>13.588349652244736</v>
      </c>
      <c r="K6" s="19">
        <f t="shared" si="4"/>
        <v>4.4401216618289379</v>
      </c>
      <c r="L6" s="21">
        <v>0</v>
      </c>
    </row>
    <row r="7" spans="1:13" s="19" customFormat="1" x14ac:dyDescent="0.3">
      <c r="A7" s="19">
        <v>5</v>
      </c>
      <c r="B7" s="20" t="s">
        <v>11</v>
      </c>
      <c r="C7" s="19">
        <f>Base!C7/Base!C$3*100</f>
        <v>103.30448856200512</v>
      </c>
      <c r="D7" s="19">
        <f>Base!D7/Base!D$3*100</f>
        <v>106.07507776357907</v>
      </c>
      <c r="E7" s="19">
        <f>Base!E7/Base!E$3*100</f>
        <v>95.216718404319195</v>
      </c>
      <c r="F7" s="19">
        <f>Base!F7/Base!F$3*100</f>
        <v>97.10915205268374</v>
      </c>
      <c r="G7" s="19">
        <f>Base!G7/Base!G$3*100</f>
        <v>100.00018831856097</v>
      </c>
      <c r="H7" s="19">
        <f t="shared" si="1"/>
        <v>7.6761645238782057</v>
      </c>
      <c r="I7" s="19">
        <f t="shared" si="2"/>
        <v>65.412026123554995</v>
      </c>
      <c r="J7" s="19">
        <f t="shared" si="3"/>
        <v>38.382194463730407</v>
      </c>
      <c r="K7" s="19">
        <f t="shared" si="4"/>
        <v>10.918400098825044</v>
      </c>
      <c r="L7" s="21">
        <v>0</v>
      </c>
    </row>
    <row r="8" spans="1:13" s="19" customFormat="1" x14ac:dyDescent="0.3">
      <c r="A8" s="19">
        <v>6</v>
      </c>
      <c r="B8" s="20" t="s">
        <v>12</v>
      </c>
      <c r="C8" s="19">
        <f>Base!C8/Base!C$3*100</f>
        <v>102.60557900037071</v>
      </c>
      <c r="D8" s="19">
        <f>Base!D8/Base!D$3*100</f>
        <v>105.82093017017451</v>
      </c>
      <c r="E8" s="19">
        <f>Base!E8/Base!E$3*100</f>
        <v>93.219687013646208</v>
      </c>
      <c r="F8" s="19">
        <f>Base!F8/Base!F$3*100</f>
        <v>97.440288739437136</v>
      </c>
      <c r="G8" s="19">
        <f>Base!G8/Base!G$3*100</f>
        <v>100.00010210529405</v>
      </c>
      <c r="H8" s="19">
        <f t="shared" si="1"/>
        <v>10.338483145158639</v>
      </c>
      <c r="I8" s="19">
        <f t="shared" si="2"/>
        <v>88.094968386459215</v>
      </c>
      <c r="J8" s="19">
        <f t="shared" si="3"/>
        <v>26.680223479695229</v>
      </c>
      <c r="K8" s="19">
        <f t="shared" si="4"/>
        <v>6.7885098507783281</v>
      </c>
      <c r="L8" s="21">
        <v>0</v>
      </c>
    </row>
    <row r="9" spans="1:13" s="19" customFormat="1" x14ac:dyDescent="0.3">
      <c r="A9" s="19">
        <v>7</v>
      </c>
      <c r="B9" s="20" t="s">
        <v>13</v>
      </c>
      <c r="C9" s="19">
        <f>Base!C9/Base!C$3*100</f>
        <v>102.40322395528408</v>
      </c>
      <c r="D9" s="19">
        <f>Base!D9/Base!D$3*100</f>
        <v>106.06701212549383</v>
      </c>
      <c r="E9" s="19">
        <f>Base!E9/Base!E$3*100</f>
        <v>92.81909610487979</v>
      </c>
      <c r="F9" s="19">
        <f>Base!F9/Base!F$3*100</f>
        <v>97.826141498844393</v>
      </c>
      <c r="G9" s="19">
        <f>Base!G9/Base!G$3*100</f>
        <v>100.00005363134379</v>
      </c>
      <c r="H9" s="19">
        <f t="shared" si="1"/>
        <v>13.423343756168951</v>
      </c>
      <c r="I9" s="19">
        <f t="shared" si="2"/>
        <v>91.855506652895087</v>
      </c>
      <c r="J9" s="19">
        <f t="shared" si="3"/>
        <v>20.949683813047926</v>
      </c>
      <c r="K9" s="19">
        <f t="shared" si="4"/>
        <v>5.7752276058672649</v>
      </c>
      <c r="L9" s="21">
        <v>0</v>
      </c>
    </row>
    <row r="10" spans="1:13" s="19" customFormat="1" x14ac:dyDescent="0.3">
      <c r="A10" s="19">
        <v>8</v>
      </c>
      <c r="B10" s="20" t="s">
        <v>14</v>
      </c>
      <c r="C10" s="19">
        <f>Base!C10/Base!C$3*100</f>
        <v>102.50172522746341</v>
      </c>
      <c r="D10" s="19">
        <f>Base!D10/Base!D$3*100</f>
        <v>106.90428299530976</v>
      </c>
      <c r="E10" s="19">
        <f>Base!E10/Base!E$3*100</f>
        <v>91.548061727993101</v>
      </c>
      <c r="F10" s="19">
        <f>Base!F10/Base!F$3*100</f>
        <v>97.344169962391291</v>
      </c>
      <c r="G10" s="19">
        <f>Base!G10/Base!G$3*100</f>
        <v>100.00007369346528</v>
      </c>
      <c r="H10" s="19">
        <f t="shared" si="1"/>
        <v>19.382514899224205</v>
      </c>
      <c r="I10" s="19">
        <f t="shared" si="2"/>
        <v>119.98274405962815</v>
      </c>
      <c r="J10" s="19">
        <f t="shared" si="3"/>
        <v>26.600376312273138</v>
      </c>
      <c r="K10" s="19">
        <f t="shared" si="4"/>
        <v>6.2582603975551878</v>
      </c>
      <c r="L10" s="21">
        <v>0</v>
      </c>
    </row>
    <row r="11" spans="1:13" s="19" customFormat="1" x14ac:dyDescent="0.3">
      <c r="A11" s="19">
        <v>9</v>
      </c>
      <c r="B11" s="20" t="s">
        <v>15</v>
      </c>
      <c r="C11" s="19">
        <f>Base!C11/Base!C$3*100</f>
        <v>102.31265905574747</v>
      </c>
      <c r="D11" s="19">
        <f>Base!D11/Base!D$3*100</f>
        <v>107.83004353168732</v>
      </c>
      <c r="E11" s="19">
        <f>Base!E11/Base!E$3*100</f>
        <v>86.467645169345602</v>
      </c>
      <c r="F11" s="19">
        <f>Base!F11/Base!F$3*100</f>
        <v>96.851418453127636</v>
      </c>
      <c r="G11" s="19">
        <f>Base!G11/Base!G$3*100</f>
        <v>100.00002337677023</v>
      </c>
      <c r="H11" s="19">
        <f t="shared" si="1"/>
        <v>30.441531455342044</v>
      </c>
      <c r="I11" s="19">
        <f t="shared" si="2"/>
        <v>251.06446506026816</v>
      </c>
      <c r="J11" s="19">
        <f t="shared" si="3"/>
        <v>29.825148919703498</v>
      </c>
      <c r="K11" s="19">
        <f t="shared" si="4"/>
        <v>5.3482837836785402</v>
      </c>
      <c r="L11" s="21">
        <v>0</v>
      </c>
    </row>
    <row r="12" spans="1:13" s="19" customFormat="1" x14ac:dyDescent="0.3">
      <c r="A12" s="19">
        <v>10</v>
      </c>
      <c r="B12" s="20" t="s">
        <v>16</v>
      </c>
      <c r="C12" s="19">
        <f>Base!C12/Base!C$3*100</f>
        <v>101.56518465934874</v>
      </c>
      <c r="D12" s="19">
        <f>Base!D12/Base!D$3*100</f>
        <v>106.96855190288358</v>
      </c>
      <c r="E12" s="19">
        <f>Base!E12/Base!E$3*100</f>
        <v>87.960169404052706</v>
      </c>
      <c r="F12" s="19">
        <f>Base!F12/Base!F$3*100</f>
        <v>99.046746811931612</v>
      </c>
      <c r="G12" s="19">
        <f>Base!G12/Base!G$3*100</f>
        <v>99.999841772818655</v>
      </c>
      <c r="H12" s="19">
        <f t="shared" si="1"/>
        <v>29.196377568505195</v>
      </c>
      <c r="I12" s="19">
        <f t="shared" si="2"/>
        <v>185.09644009683794</v>
      </c>
      <c r="J12" s="19">
        <f t="shared" si="3"/>
        <v>6.3425291913030399</v>
      </c>
      <c r="K12" s="19">
        <f t="shared" si="4"/>
        <v>2.450298352410353</v>
      </c>
      <c r="L12" s="21">
        <v>0</v>
      </c>
    </row>
    <row r="13" spans="1:13" s="19" customFormat="1" x14ac:dyDescent="0.3">
      <c r="A13" s="19">
        <v>11</v>
      </c>
      <c r="B13" s="20" t="s">
        <v>17</v>
      </c>
      <c r="C13" s="19">
        <f>Base!C13/Base!C$3*100</f>
        <v>101.44332257750679</v>
      </c>
      <c r="D13" s="19">
        <f>Base!D13/Base!D$3*100</f>
        <v>107.57732424607048</v>
      </c>
      <c r="E13" s="19">
        <f>Base!E13/Base!E$3*100</f>
        <v>87.741416307357397</v>
      </c>
      <c r="F13" s="19">
        <f>Base!F13/Base!F$3*100</f>
        <v>98.671989969317337</v>
      </c>
      <c r="G13" s="19">
        <f>Base!G13/Base!G$3*100</f>
        <v>99.999872990397236</v>
      </c>
      <c r="H13" s="19">
        <f t="shared" si="1"/>
        <v>37.62597646994206</v>
      </c>
      <c r="I13" s="19">
        <f t="shared" si="2"/>
        <v>187.74223543595926</v>
      </c>
      <c r="J13" s="19">
        <f t="shared" si="3"/>
        <v>7.6802844252141593</v>
      </c>
      <c r="K13" s="19">
        <f t="shared" si="4"/>
        <v>2.0835467105267447</v>
      </c>
      <c r="L13" s="21">
        <v>0</v>
      </c>
    </row>
    <row r="14" spans="1:13" s="19" customFormat="1" x14ac:dyDescent="0.3">
      <c r="A14" s="19">
        <v>12</v>
      </c>
      <c r="B14" s="20" t="s">
        <v>18</v>
      </c>
      <c r="C14" s="19">
        <f>Base!C14/Base!C$3*100</f>
        <v>101.30958717453098</v>
      </c>
      <c r="D14" s="19">
        <f>Base!D14/Base!D$3*100</f>
        <v>108.20394785078157</v>
      </c>
      <c r="E14" s="19">
        <f>Base!E14/Base!E$3*100</f>
        <v>86.842418843092986</v>
      </c>
      <c r="F14" s="19">
        <f>Base!F14/Base!F$3*100</f>
        <v>98.39115228752658</v>
      </c>
      <c r="G14" s="19">
        <f>Base!G14/Base!G$3*100</f>
        <v>99.999883310889771</v>
      </c>
      <c r="H14" s="19">
        <f t="shared" si="1"/>
        <v>47.532209134230619</v>
      </c>
      <c r="I14" s="19">
        <f t="shared" si="2"/>
        <v>209.29895953016225</v>
      </c>
      <c r="J14" s="19">
        <f t="shared" si="3"/>
        <v>8.5172621896843541</v>
      </c>
      <c r="K14" s="19">
        <f t="shared" si="4"/>
        <v>1.7153242104366968</v>
      </c>
      <c r="L14" s="21">
        <v>0</v>
      </c>
    </row>
    <row r="15" spans="1:13" s="19" customFormat="1" x14ac:dyDescent="0.3">
      <c r="A15" s="19">
        <v>13</v>
      </c>
      <c r="B15" s="20" t="s">
        <v>19</v>
      </c>
      <c r="C15" s="19">
        <f>Base!C15/Base!C$3*100</f>
        <v>102.19107084900551</v>
      </c>
      <c r="D15" s="19">
        <f>Base!D15/Base!D$3*100</f>
        <v>110.08211254214606</v>
      </c>
      <c r="E15" s="19">
        <f>Base!E15/Base!E$3*100</f>
        <v>86.100512009725421</v>
      </c>
      <c r="F15" s="19">
        <f>Base!F15/Base!F$3*100</f>
        <v>98.472858469935161</v>
      </c>
      <c r="G15" s="19">
        <f>Base!G15/Base!G$3*100</f>
        <v>99.999894446147309</v>
      </c>
      <c r="H15" s="19">
        <f t="shared" si="1"/>
        <v>62.268539002882491</v>
      </c>
      <c r="I15" s="19">
        <f t="shared" si="2"/>
        <v>258.9060837603347</v>
      </c>
      <c r="J15" s="19">
        <f t="shared" si="3"/>
        <v>13.825103295872003</v>
      </c>
      <c r="K15" s="19">
        <f t="shared" si="4"/>
        <v>4.8012540284426191</v>
      </c>
      <c r="L15" s="21">
        <v>0</v>
      </c>
    </row>
    <row r="16" spans="1:13" s="19" customFormat="1" x14ac:dyDescent="0.3">
      <c r="A16" s="19">
        <v>14</v>
      </c>
      <c r="B16" s="20" t="s">
        <v>20</v>
      </c>
      <c r="C16" s="19">
        <f>Base!C16/Base!C$3*100</f>
        <v>102.7915872172527</v>
      </c>
      <c r="D16" s="19">
        <f>Base!D16/Base!D$3*100</f>
        <v>110.97783203838702</v>
      </c>
      <c r="E16" s="19">
        <f>Base!E16/Base!E$3*100</f>
        <v>86.888874332060269</v>
      </c>
      <c r="F16" s="19">
        <f>Base!F16/Base!F$3*100</f>
        <v>98.231960890445606</v>
      </c>
      <c r="G16" s="19">
        <f>Base!G16/Base!G$3*100</f>
        <v>99.999924962550281</v>
      </c>
      <c r="H16" s="19">
        <f t="shared" si="1"/>
        <v>67.014604271548535</v>
      </c>
      <c r="I16" s="19">
        <f t="shared" si="2"/>
        <v>252.89627710886529</v>
      </c>
      <c r="J16" s="19">
        <f t="shared" si="3"/>
        <v>20.790192240112329</v>
      </c>
      <c r="K16" s="19">
        <f t="shared" si="4"/>
        <v>7.7933781443301777</v>
      </c>
      <c r="L16" s="21">
        <v>0</v>
      </c>
    </row>
    <row r="17" spans="1:12" s="19" customFormat="1" x14ac:dyDescent="0.3">
      <c r="A17" s="19">
        <v>15</v>
      </c>
      <c r="B17" s="20" t="s">
        <v>21</v>
      </c>
      <c r="C17" s="19">
        <f>Base!C17/Base!C$3*100</f>
        <v>102.65718118257831</v>
      </c>
      <c r="D17" s="19">
        <f>Base!D17/Base!D$3*100</f>
        <v>110.78991656898567</v>
      </c>
      <c r="E17" s="19">
        <f>Base!E17/Base!E$3*100</f>
        <v>88.540917452640329</v>
      </c>
      <c r="F17" s="19">
        <f>Base!F17/Base!F$3*100</f>
        <v>100.06092255333554</v>
      </c>
      <c r="G17" s="19">
        <f>Base!G17/Base!G$3*100</f>
        <v>99.999791051571606</v>
      </c>
      <c r="H17" s="19">
        <f t="shared" si="1"/>
        <v>66.141384865322493</v>
      </c>
      <c r="I17" s="19">
        <f t="shared" si="2"/>
        <v>199.26890169316263</v>
      </c>
      <c r="J17" s="19">
        <f t="shared" si="3"/>
        <v>6.7405588699175407</v>
      </c>
      <c r="K17" s="19">
        <f t="shared" si="4"/>
        <v>7.0617223083718441</v>
      </c>
      <c r="L17" s="21">
        <v>0</v>
      </c>
    </row>
    <row r="18" spans="1:12" s="19" customFormat="1" x14ac:dyDescent="0.3">
      <c r="A18" s="19">
        <v>16</v>
      </c>
      <c r="B18" s="20" t="s">
        <v>22</v>
      </c>
      <c r="C18" s="19">
        <f>Base!C18/Base!C$3*100</f>
        <v>102.17011863884609</v>
      </c>
      <c r="D18" s="19">
        <f>Base!D18/Base!D$3*100</f>
        <v>110.78081383613127</v>
      </c>
      <c r="E18" s="19">
        <f>Base!E18/Base!E$3*100</f>
        <v>88.556587202589725</v>
      </c>
      <c r="F18" s="19">
        <f>Base!F18/Base!F$3*100</f>
        <v>100.20107055340522</v>
      </c>
      <c r="G18" s="19">
        <f>Base!G18/Base!G$3*100</f>
        <v>99.99977257608532</v>
      </c>
      <c r="H18" s="19">
        <f t="shared" si="1"/>
        <v>74.144071780550092</v>
      </c>
      <c r="I18" s="19">
        <f t="shared" si="2"/>
        <v>185.32823816594032</v>
      </c>
      <c r="J18" s="19">
        <f t="shared" si="3"/>
        <v>3.8771503627783743</v>
      </c>
      <c r="K18" s="19">
        <f t="shared" si="4"/>
        <v>4.7104020321411815</v>
      </c>
      <c r="L18" s="21">
        <v>0</v>
      </c>
    </row>
    <row r="19" spans="1:12" s="19" customFormat="1" x14ac:dyDescent="0.3">
      <c r="A19" s="19">
        <v>17</v>
      </c>
      <c r="B19" s="20" t="s">
        <v>23</v>
      </c>
      <c r="C19" s="19">
        <f>Base!C19/Base!C$3*100</f>
        <v>102.71765321355682</v>
      </c>
      <c r="D19" s="19">
        <f>Base!D19/Base!D$3*100</f>
        <v>112.01364692603559</v>
      </c>
      <c r="E19" s="19">
        <f>Base!E19/Base!E$3*100</f>
        <v>90.397455363558564</v>
      </c>
      <c r="F19" s="19">
        <f>Base!F19/Base!F$3*100</f>
        <v>99.514990636857647</v>
      </c>
      <c r="G19" s="19">
        <f>Base!G19/Base!G$3*100</f>
        <v>99.999881775751319</v>
      </c>
      <c r="H19" s="19">
        <f t="shared" si="1"/>
        <v>86.415499102444926</v>
      </c>
      <c r="I19" s="19">
        <f t="shared" si="2"/>
        <v>151.78727506310153</v>
      </c>
      <c r="J19" s="19">
        <f t="shared" si="3"/>
        <v>10.257047580189358</v>
      </c>
      <c r="K19" s="19">
        <f t="shared" si="4"/>
        <v>7.3862815881513519</v>
      </c>
      <c r="L19" s="21">
        <v>0</v>
      </c>
    </row>
    <row r="20" spans="1:12" s="19" customFormat="1" x14ac:dyDescent="0.3">
      <c r="A20" s="19">
        <v>18</v>
      </c>
      <c r="B20" s="20" t="s">
        <v>24</v>
      </c>
      <c r="C20" s="19">
        <f>Base!C20/Base!C$3*100</f>
        <v>102.47865036842722</v>
      </c>
      <c r="D20" s="19">
        <f>Base!D20/Base!D$3*100</f>
        <v>111.89254445164707</v>
      </c>
      <c r="E20" s="19">
        <f>Base!E20/Base!E$3*100</f>
        <v>89.868588112536059</v>
      </c>
      <c r="F20" s="19">
        <f>Base!F20/Base!F$3*100</f>
        <v>100.31235074860004</v>
      </c>
      <c r="G20" s="19">
        <f>Base!G20/Base!G$3*100</f>
        <v>99.999786244303706</v>
      </c>
      <c r="H20" s="19">
        <f t="shared" si="1"/>
        <v>88.621401810081593</v>
      </c>
      <c r="I20" s="19">
        <f t="shared" si="2"/>
        <v>159.01367009745098</v>
      </c>
      <c r="J20" s="19">
        <f t="shared" si="3"/>
        <v>4.6928540428634085</v>
      </c>
      <c r="K20" s="19">
        <f t="shared" si="4"/>
        <v>6.1447673458666578</v>
      </c>
      <c r="L20" s="21">
        <v>0</v>
      </c>
    </row>
    <row r="21" spans="1:12" s="19" customFormat="1" x14ac:dyDescent="0.3">
      <c r="A21" s="19">
        <v>19</v>
      </c>
      <c r="B21" s="20" t="s">
        <v>25</v>
      </c>
      <c r="C21" s="19">
        <f>Base!C21/Base!C$3*100</f>
        <v>102.24737850829177</v>
      </c>
      <c r="D21" s="19">
        <f>Base!D21/Base!D$3*100</f>
        <v>112.25220658357327</v>
      </c>
      <c r="E21" s="19">
        <f>Base!E21/Base!E$3*100</f>
        <v>88.698064021915073</v>
      </c>
      <c r="F21" s="19">
        <f>Base!F21/Base!F$3*100</f>
        <v>100.17220589648154</v>
      </c>
      <c r="G21" s="19">
        <f>Base!G21/Base!G$3*100</f>
        <v>99.999772329571357</v>
      </c>
      <c r="H21" s="19">
        <f t="shared" si="1"/>
        <v>100.09658481594082</v>
      </c>
      <c r="I21" s="19">
        <f t="shared" si="2"/>
        <v>183.58392305073752</v>
      </c>
      <c r="J21" s="19">
        <f t="shared" si="3"/>
        <v>4.3063413688072965</v>
      </c>
      <c r="K21" s="19">
        <f t="shared" si="4"/>
        <v>5.0517335346221968</v>
      </c>
      <c r="L21" s="21">
        <v>0</v>
      </c>
    </row>
    <row r="22" spans="1:12" s="19" customFormat="1" x14ac:dyDescent="0.3">
      <c r="A22" s="19">
        <v>20</v>
      </c>
      <c r="B22" s="20" t="s">
        <v>26</v>
      </c>
      <c r="C22" s="19">
        <f>Base!C22/Base!C$3*100</f>
        <v>101.03343222738303</v>
      </c>
      <c r="D22" s="19">
        <f>Base!D22/Base!D$3*100</f>
        <v>110.74435928752145</v>
      </c>
      <c r="E22" s="19">
        <f>Base!E22/Base!E$3*100</f>
        <v>89.588879332303478</v>
      </c>
      <c r="F22" s="19">
        <f>Base!F22/Base!F$3*100</f>
        <v>102.664071082047</v>
      </c>
      <c r="G22" s="19">
        <f>Base!G22/Base!G$3*100</f>
        <v>99.999551798525005</v>
      </c>
      <c r="H22" s="19">
        <f t="shared" si="1"/>
        <v>94.302104367328553</v>
      </c>
      <c r="I22" s="19">
        <f t="shared" si="2"/>
        <v>130.97779096827378</v>
      </c>
      <c r="J22" s="19">
        <f t="shared" si="3"/>
        <v>2.6589830743398268</v>
      </c>
      <c r="K22" s="19">
        <f t="shared" si="4"/>
        <v>1.0689087411756564</v>
      </c>
      <c r="L22" s="21">
        <v>0</v>
      </c>
    </row>
    <row r="23" spans="1:12" x14ac:dyDescent="0.3">
      <c r="A23" s="11">
        <v>21</v>
      </c>
      <c r="B23" s="12" t="s">
        <v>27</v>
      </c>
      <c r="C23" s="11">
        <f>Base!C23/Base!C$3*100</f>
        <v>100.18433090403256</v>
      </c>
      <c r="D23" s="11">
        <f>Base!D23/Base!D$3*100</f>
        <v>110.4923226479151</v>
      </c>
      <c r="E23" s="11">
        <f>Base!E23/Base!E$3*100</f>
        <v>89.73229628019223</v>
      </c>
      <c r="F23" s="11">
        <f>Base!F23/Base!F$3*100</f>
        <v>104.05307230335804</v>
      </c>
      <c r="G23" s="11">
        <f>Base!G23/Base!G$3*100</f>
        <v>99.999449532215507</v>
      </c>
      <c r="H23" s="11">
        <f t="shared" si="1"/>
        <v>0</v>
      </c>
      <c r="I23" s="11">
        <f t="shared" si="2"/>
        <v>0</v>
      </c>
      <c r="J23" s="11">
        <f t="shared" si="3"/>
        <v>0</v>
      </c>
      <c r="K23" s="11">
        <f t="shared" si="4"/>
        <v>0</v>
      </c>
      <c r="L23" s="13">
        <v>1</v>
      </c>
    </row>
    <row r="24" spans="1:12" x14ac:dyDescent="0.3">
      <c r="A24" s="11">
        <v>22</v>
      </c>
      <c r="B24" s="12" t="s">
        <v>28</v>
      </c>
      <c r="C24" s="11">
        <f>Base!C24/Base!C$3*100</f>
        <v>99.560053336273469</v>
      </c>
      <c r="D24" s="11">
        <f>Base!D24/Base!D$3*100</f>
        <v>111.02886824790725</v>
      </c>
      <c r="E24" s="11">
        <f>Base!E24/Base!E$3*100</f>
        <v>88.859659202760142</v>
      </c>
      <c r="F24" s="11">
        <f>Base!F24/Base!F$3*100</f>
        <v>104.51131649318637</v>
      </c>
      <c r="G24" s="11">
        <f>Base!G24/Base!G$3*100</f>
        <v>99.999425368224166</v>
      </c>
      <c r="H24" s="11">
        <f t="shared" si="1"/>
        <v>0</v>
      </c>
      <c r="I24" s="11">
        <f t="shared" si="2"/>
        <v>0</v>
      </c>
      <c r="J24" s="11">
        <f t="shared" si="3"/>
        <v>0</v>
      </c>
      <c r="K24" s="11">
        <f t="shared" si="4"/>
        <v>0</v>
      </c>
      <c r="L24" s="13">
        <v>1</v>
      </c>
    </row>
    <row r="25" spans="1:12" x14ac:dyDescent="0.3">
      <c r="A25" s="11">
        <v>23</v>
      </c>
      <c r="B25" s="12" t="s">
        <v>29</v>
      </c>
      <c r="C25" s="11">
        <f>Base!C25/Base!C$3*100</f>
        <v>99.469023173723329</v>
      </c>
      <c r="D25" s="11">
        <f>Base!D25/Base!D$3*100</f>
        <v>111.98273250988559</v>
      </c>
      <c r="E25" s="11">
        <f>Base!E25/Base!E$3*100</f>
        <v>88.455722034842836</v>
      </c>
      <c r="F25" s="11">
        <f>Base!F25/Base!F$3*100</f>
        <v>104.83232064761714</v>
      </c>
      <c r="G25" s="11">
        <f>Base!G25/Base!G$3*100</f>
        <v>99.999420847713793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K25" s="11">
        <f t="shared" si="4"/>
        <v>0</v>
      </c>
      <c r="L25" s="13">
        <v>1</v>
      </c>
    </row>
    <row r="26" spans="1:12" x14ac:dyDescent="0.3">
      <c r="A26" s="11">
        <v>24</v>
      </c>
      <c r="B26" s="12" t="s">
        <v>30</v>
      </c>
      <c r="C26" s="11">
        <f>Base!C26/Base!C$3*100</f>
        <v>98.254876688431267</v>
      </c>
      <c r="D26" s="11">
        <f>Base!D26/Base!D$3*100</f>
        <v>110.96085420942363</v>
      </c>
      <c r="E26" s="11">
        <f>Base!E26/Base!E$3*100</f>
        <v>89.280260643937396</v>
      </c>
      <c r="F26" s="11">
        <f>Base!F26/Base!F$3*100</f>
        <v>106.9569718477935</v>
      </c>
      <c r="G26" s="11">
        <f>Base!G26/Base!G$3*100</f>
        <v>99.999260093839098</v>
      </c>
      <c r="H26" s="11">
        <f t="shared" si="1"/>
        <v>0</v>
      </c>
      <c r="I26" s="11">
        <f t="shared" si="2"/>
        <v>0</v>
      </c>
      <c r="J26" s="11">
        <f t="shared" si="3"/>
        <v>0</v>
      </c>
      <c r="K26" s="11">
        <f t="shared" si="4"/>
        <v>0</v>
      </c>
      <c r="L26" s="13">
        <v>1</v>
      </c>
    </row>
    <row r="27" spans="1:12" s="19" customFormat="1" x14ac:dyDescent="0.3">
      <c r="A27" s="19">
        <v>25</v>
      </c>
      <c r="B27" s="20" t="s">
        <v>31</v>
      </c>
      <c r="C27" s="19">
        <f>Base!C27/Base!C$27*100</f>
        <v>100</v>
      </c>
      <c r="D27" s="19">
        <f>Base!D27/Base!D$27*100</f>
        <v>100</v>
      </c>
      <c r="E27" s="19">
        <f>Base!E27/Base!E$27*100</f>
        <v>100</v>
      </c>
      <c r="F27" s="19">
        <f>Base!F27/Base!F$27*100</f>
        <v>100</v>
      </c>
      <c r="G27" s="19">
        <f>Base!G27/Base!G$27*100</f>
        <v>100</v>
      </c>
      <c r="H27" s="19">
        <f t="shared" si="1"/>
        <v>0</v>
      </c>
      <c r="I27" s="19">
        <f t="shared" si="2"/>
        <v>0</v>
      </c>
      <c r="J27" s="19">
        <f t="shared" si="3"/>
        <v>0</v>
      </c>
      <c r="K27" s="19">
        <f t="shared" si="4"/>
        <v>0</v>
      </c>
      <c r="L27" s="21">
        <v>0</v>
      </c>
    </row>
    <row r="28" spans="1:12" s="19" customFormat="1" x14ac:dyDescent="0.3">
      <c r="A28" s="19">
        <v>26</v>
      </c>
      <c r="B28" s="20" t="s">
        <v>32</v>
      </c>
      <c r="C28" s="19">
        <f>Base!C28/Base!C$27*100</f>
        <v>99.765890243421453</v>
      </c>
      <c r="D28" s="19">
        <f>Base!D28/Base!D$27*100</f>
        <v>100.42066905327928</v>
      </c>
      <c r="E28" s="19">
        <f>Base!E28/Base!E$27*100</f>
        <v>102.5186826947547</v>
      </c>
      <c r="F28" s="19">
        <f>Base!F28/Base!F$27*100</f>
        <v>100.6083349223502</v>
      </c>
      <c r="G28" s="19">
        <f>Base!G28/Base!G$27*100</f>
        <v>100.00001542133792</v>
      </c>
      <c r="H28" s="19">
        <f t="shared" si="1"/>
        <v>0.42873528983883746</v>
      </c>
      <c r="I28" s="19">
        <f t="shared" si="2"/>
        <v>7.5778662801173198</v>
      </c>
      <c r="J28" s="19">
        <f t="shared" si="3"/>
        <v>0.70971303705535282</v>
      </c>
      <c r="K28" s="19">
        <f t="shared" si="4"/>
        <v>5.4814598934417758E-2</v>
      </c>
      <c r="L28" s="21">
        <v>0</v>
      </c>
    </row>
    <row r="29" spans="1:12" s="19" customFormat="1" x14ac:dyDescent="0.3">
      <c r="A29" s="19">
        <v>27</v>
      </c>
      <c r="B29" s="20" t="s">
        <v>33</v>
      </c>
      <c r="C29" s="19">
        <f>Base!C29/Base!C$27*100</f>
        <v>99.902046774332973</v>
      </c>
      <c r="D29" s="19">
        <f>Base!D29/Base!D$27*100</f>
        <v>100.91384618342704</v>
      </c>
      <c r="E29" s="19">
        <f>Base!E29/Base!E$27*100</f>
        <v>103.10923971354636</v>
      </c>
      <c r="F29" s="19">
        <f>Base!F29/Base!F$27*100</f>
        <v>100.79519933901891</v>
      </c>
      <c r="G29" s="19">
        <f>Base!G29/Base!G$27*100</f>
        <v>100.00001152946774</v>
      </c>
      <c r="H29" s="19">
        <f t="shared" si="1"/>
        <v>1.023738044243103</v>
      </c>
      <c r="I29" s="19">
        <f t="shared" si="2"/>
        <v>10.286086549340194</v>
      </c>
      <c r="J29" s="19">
        <f t="shared" si="3"/>
        <v>0.79772150380506179</v>
      </c>
      <c r="K29" s="19">
        <f t="shared" si="4"/>
        <v>9.5970932486150948E-3</v>
      </c>
      <c r="L29" s="21">
        <v>0</v>
      </c>
    </row>
    <row r="30" spans="1:12" s="19" customFormat="1" x14ac:dyDescent="0.3">
      <c r="A30" s="19">
        <v>28</v>
      </c>
      <c r="B30" s="20" t="s">
        <v>34</v>
      </c>
      <c r="C30" s="19">
        <f>Base!C30/Base!C$27*100</f>
        <v>99.475773919980597</v>
      </c>
      <c r="D30" s="19">
        <f>Base!D30/Base!D$27*100</f>
        <v>100.02465424381246</v>
      </c>
      <c r="E30" s="19">
        <f>Base!E30/Base!E$27*100</f>
        <v>107.57867221508768</v>
      </c>
      <c r="F30" s="19">
        <f>Base!F30/Base!F$27*100</f>
        <v>103.21325809758228</v>
      </c>
      <c r="G30" s="19">
        <f>Base!G30/Base!G$27*100</f>
        <v>99.999860373172339</v>
      </c>
      <c r="H30" s="19">
        <f t="shared" si="1"/>
        <v>0.30126960988977486</v>
      </c>
      <c r="I30" s="19">
        <f t="shared" si="2"/>
        <v>65.656960780849246</v>
      </c>
      <c r="J30" s="19">
        <f t="shared" si="3"/>
        <v>13.968787977822954</v>
      </c>
      <c r="K30" s="19">
        <f t="shared" si="4"/>
        <v>0.2746666104191004</v>
      </c>
      <c r="L30" s="21">
        <v>0</v>
      </c>
    </row>
    <row r="31" spans="1:12" s="19" customFormat="1" x14ac:dyDescent="0.3">
      <c r="A31" s="19">
        <v>29</v>
      </c>
      <c r="B31" s="20" t="s">
        <v>35</v>
      </c>
      <c r="C31" s="19">
        <f>Base!C31/Base!C$27*100</f>
        <v>100.48560467998114</v>
      </c>
      <c r="D31" s="19">
        <f>Base!D31/Base!D$27*100</f>
        <v>101.56561885739166</v>
      </c>
      <c r="E31" s="19">
        <f>Base!E31/Base!E$27*100</f>
        <v>106.45546968320221</v>
      </c>
      <c r="F31" s="19">
        <f>Base!F31/Base!F$27*100</f>
        <v>101.69766759396983</v>
      </c>
      <c r="G31" s="19">
        <f>Base!G31/Base!G$27*100</f>
        <v>99.999972894887321</v>
      </c>
      <c r="H31" s="19">
        <f t="shared" si="1"/>
        <v>1.1664306234077191</v>
      </c>
      <c r="I31" s="19">
        <f t="shared" si="2"/>
        <v>35.639288156683747</v>
      </c>
      <c r="J31" s="19">
        <f t="shared" si="3"/>
        <v>1.4690965074667515</v>
      </c>
      <c r="K31" s="19">
        <f t="shared" si="4"/>
        <v>0.23583823069340573</v>
      </c>
      <c r="L31" s="21">
        <v>0</v>
      </c>
    </row>
    <row r="32" spans="1:12" s="19" customFormat="1" x14ac:dyDescent="0.3">
      <c r="A32" s="19">
        <v>30</v>
      </c>
      <c r="B32" s="20" t="s">
        <v>36</v>
      </c>
      <c r="C32" s="19">
        <f>Base!C32/Base!C$27*100</f>
        <v>101.5266974732053</v>
      </c>
      <c r="D32" s="19">
        <f>Base!D32/Base!D$27*100</f>
        <v>103.12311071064688</v>
      </c>
      <c r="E32" s="19">
        <f>Base!E32/Base!E$27*100</f>
        <v>107.7683352740205</v>
      </c>
      <c r="F32" s="19">
        <f>Base!F32/Base!F$27*100</f>
        <v>101.03134076036169</v>
      </c>
      <c r="G32" s="19">
        <f>Base!G32/Base!G$27*100</f>
        <v>100.00007045125956</v>
      </c>
      <c r="H32" s="19">
        <f t="shared" si="1"/>
        <v>2.5485352246787101</v>
      </c>
      <c r="I32" s="19">
        <f t="shared" si="2"/>
        <v>38.958042436565179</v>
      </c>
      <c r="J32" s="19">
        <f t="shared" si="3"/>
        <v>0.2453782729592329</v>
      </c>
      <c r="K32" s="19">
        <f t="shared" si="4"/>
        <v>2.3305900641349266</v>
      </c>
      <c r="L32" s="21">
        <v>0</v>
      </c>
    </row>
    <row r="33" spans="1:12" s="19" customFormat="1" x14ac:dyDescent="0.3">
      <c r="A33" s="19">
        <v>31</v>
      </c>
      <c r="B33" s="20" t="s">
        <v>37</v>
      </c>
      <c r="C33" s="19">
        <f>Base!C33/Base!C$27*100</f>
        <v>101.85053926246475</v>
      </c>
      <c r="D33" s="19">
        <f>Base!D33/Base!D$27*100</f>
        <v>103.40280558133274</v>
      </c>
      <c r="E33" s="19">
        <f>Base!E33/Base!E$27*100</f>
        <v>111.22775904859847</v>
      </c>
      <c r="F33" s="19">
        <f>Base!F33/Base!F$27*100</f>
        <v>102.08134167918395</v>
      </c>
      <c r="G33" s="19">
        <f>Base!G33/Base!G$27*100</f>
        <v>100.00003737013654</v>
      </c>
      <c r="H33" s="19">
        <f t="shared" si="1"/>
        <v>2.4095307246919893</v>
      </c>
      <c r="I33" s="19">
        <f t="shared" si="2"/>
        <v>87.932250917457765</v>
      </c>
      <c r="J33" s="19">
        <f t="shared" si="3"/>
        <v>5.3269755563423352E-2</v>
      </c>
      <c r="K33" s="19">
        <f t="shared" si="4"/>
        <v>3.4243572535102893</v>
      </c>
      <c r="L33" s="21">
        <v>0</v>
      </c>
    </row>
    <row r="34" spans="1:12" s="19" customFormat="1" x14ac:dyDescent="0.3">
      <c r="A34" s="19">
        <v>32</v>
      </c>
      <c r="B34" s="20" t="s">
        <v>38</v>
      </c>
      <c r="C34" s="19">
        <f>Base!C34/Base!C$27*100</f>
        <v>102.6944594167235</v>
      </c>
      <c r="D34" s="19">
        <f>Base!D34/Base!D$27*100</f>
        <v>104.36744287678141</v>
      </c>
      <c r="E34" s="19">
        <f>Base!E34/Base!E$27*100</f>
        <v>113.86366736915157</v>
      </c>
      <c r="F34" s="19">
        <f>Base!F34/Base!F$27*100</f>
        <v>102.46269682443571</v>
      </c>
      <c r="G34" s="19">
        <f>Base!G34/Base!G$27*100</f>
        <v>100.0000550088195</v>
      </c>
      <c r="H34" s="19">
        <f t="shared" si="1"/>
        <v>2.7988736576273259</v>
      </c>
      <c r="I34" s="19">
        <f t="shared" si="2"/>
        <v>124.75120628458238</v>
      </c>
      <c r="J34" s="19">
        <f t="shared" si="3"/>
        <v>5.3713899183958101E-2</v>
      </c>
      <c r="K34" s="19">
        <f t="shared" si="4"/>
        <v>7.2598151133325191</v>
      </c>
      <c r="L34" s="21">
        <v>0</v>
      </c>
    </row>
    <row r="35" spans="1:12" s="19" customFormat="1" x14ac:dyDescent="0.3">
      <c r="A35" s="19">
        <v>33</v>
      </c>
      <c r="B35" s="20" t="s">
        <v>39</v>
      </c>
      <c r="C35" s="19">
        <f>Base!C35/Base!C$27*100</f>
        <v>104.12727171775637</v>
      </c>
      <c r="D35" s="19">
        <f>Base!D35/Base!D$27*100</f>
        <v>106.026181059355</v>
      </c>
      <c r="E35" s="19">
        <f>Base!E35/Base!E$27*100</f>
        <v>114.88319434310907</v>
      </c>
      <c r="F35" s="19">
        <f>Base!F35/Base!F$27*100</f>
        <v>101.52281791264583</v>
      </c>
      <c r="G35" s="19">
        <f>Base!G35/Base!G$27*100</f>
        <v>100.00015566254203</v>
      </c>
      <c r="H35" s="19">
        <f t="shared" si="1"/>
        <v>3.6058566876105225</v>
      </c>
      <c r="I35" s="19">
        <f t="shared" si="2"/>
        <v>115.68987152257402</v>
      </c>
      <c r="J35" s="19">
        <f t="shared" si="3"/>
        <v>6.7831796229547585</v>
      </c>
      <c r="K35" s="19">
        <f t="shared" si="4"/>
        <v>17.033086933208011</v>
      </c>
      <c r="L35" s="21">
        <v>0</v>
      </c>
    </row>
    <row r="36" spans="1:12" s="19" customFormat="1" x14ac:dyDescent="0.3">
      <c r="A36" s="19">
        <v>34</v>
      </c>
      <c r="B36" s="20" t="s">
        <v>40</v>
      </c>
      <c r="C36" s="19">
        <f>Base!C36/Base!C$27*100</f>
        <v>104.4832092558555</v>
      </c>
      <c r="D36" s="19">
        <f>Base!D36/Base!D$27*100</f>
        <v>106.56005099877552</v>
      </c>
      <c r="E36" s="19">
        <f>Base!E36/Base!E$27*100</f>
        <v>114.34271547240083</v>
      </c>
      <c r="F36" s="19">
        <f>Base!F36/Base!F$27*100</f>
        <v>100.86623049374639</v>
      </c>
      <c r="G36" s="19">
        <f>Base!G36/Base!G$27*100</f>
        <v>100.00019065157124</v>
      </c>
      <c r="H36" s="19">
        <f t="shared" si="1"/>
        <v>4.3132716251350836</v>
      </c>
      <c r="I36" s="19">
        <f t="shared" si="2"/>
        <v>97.209862834095944</v>
      </c>
      <c r="J36" s="19">
        <f t="shared" si="3"/>
        <v>13.082535365548372</v>
      </c>
      <c r="K36" s="19">
        <f t="shared" si="4"/>
        <v>20.097455806358742</v>
      </c>
      <c r="L36" s="21">
        <v>0</v>
      </c>
    </row>
    <row r="37" spans="1:12" s="19" customFormat="1" collapsed="1" x14ac:dyDescent="0.3">
      <c r="A37" s="19">
        <v>35</v>
      </c>
      <c r="B37" s="20" t="s">
        <v>41</v>
      </c>
      <c r="C37" s="19">
        <f>Base!C37/Base!C$27*100</f>
        <v>103.53846873839746</v>
      </c>
      <c r="D37" s="19">
        <f>Base!D37/Base!D$27*100</f>
        <v>105.31837061222598</v>
      </c>
      <c r="E37" s="19">
        <f>Base!E37/Base!E$27*100</f>
        <v>116.16670578584032</v>
      </c>
      <c r="F37" s="19">
        <f>Base!F37/Base!F$27*100</f>
        <v>102.81064316342206</v>
      </c>
      <c r="G37" s="19">
        <f>Base!G37/Base!G$27*100</f>
        <v>100.00002961798853</v>
      </c>
      <c r="H37" s="19">
        <f t="shared" si="1"/>
        <v>3.1680506804582813</v>
      </c>
      <c r="I37" s="19">
        <f t="shared" si="2"/>
        <v>159.4723709264085</v>
      </c>
      <c r="J37" s="19">
        <f t="shared" si="3"/>
        <v>0.5297300675882689</v>
      </c>
      <c r="K37" s="19">
        <f t="shared" si="4"/>
        <v>12.52055140884028</v>
      </c>
      <c r="L37" s="21">
        <v>0</v>
      </c>
    </row>
    <row r="38" spans="1:12" x14ac:dyDescent="0.3">
      <c r="A38" s="11">
        <v>36</v>
      </c>
      <c r="B38" s="12" t="s">
        <v>42</v>
      </c>
      <c r="C38" s="11">
        <f>Base!C38/Base!C$3*100</f>
        <v>103.14327332268253</v>
      </c>
      <c r="D38" s="11">
        <f>Base!D38/Base!D$3*100</f>
        <v>121.13099669855455</v>
      </c>
      <c r="E38" s="11">
        <f>Base!E38/Base!E$3*100</f>
        <v>97.927323209396519</v>
      </c>
      <c r="F38" s="11">
        <f>Base!F38/Base!F$3*100</f>
        <v>105.85648214517617</v>
      </c>
      <c r="G38" s="11">
        <f>Base!G38/Base!G$3*100</f>
        <v>99.999567407148888</v>
      </c>
      <c r="H38" s="11">
        <f t="shared" si="1"/>
        <v>0</v>
      </c>
      <c r="I38" s="11">
        <f t="shared" si="2"/>
        <v>0</v>
      </c>
      <c r="J38" s="11">
        <f t="shared" si="3"/>
        <v>0</v>
      </c>
      <c r="K38" s="11">
        <f t="shared" si="4"/>
        <v>0</v>
      </c>
      <c r="L38" s="13">
        <v>1</v>
      </c>
    </row>
    <row r="39" spans="1:12" x14ac:dyDescent="0.3">
      <c r="A39" s="11">
        <v>37</v>
      </c>
      <c r="B39" s="12" t="s">
        <v>43</v>
      </c>
      <c r="C39" s="11">
        <f>Base!C39/Base!C$3*100</f>
        <v>102.12322199944528</v>
      </c>
      <c r="D39" s="11">
        <f>Base!D39/Base!D$3*100</f>
        <v>119.89447510944274</v>
      </c>
      <c r="E39" s="11">
        <f>Base!E39/Base!E$3*100</f>
        <v>99.42952935980027</v>
      </c>
      <c r="F39" s="11">
        <f>Base!F39/Base!F$3*100</f>
        <v>108.12649216594912</v>
      </c>
      <c r="G39" s="11">
        <f>Base!G39/Base!G$3*100</f>
        <v>99.999401979186672</v>
      </c>
      <c r="H39" s="11">
        <f t="shared" si="1"/>
        <v>0</v>
      </c>
      <c r="I39" s="11">
        <f t="shared" si="2"/>
        <v>0</v>
      </c>
      <c r="J39" s="11">
        <f t="shared" si="3"/>
        <v>0</v>
      </c>
      <c r="K39" s="11">
        <f t="shared" si="4"/>
        <v>0</v>
      </c>
      <c r="L39" s="13">
        <v>1</v>
      </c>
    </row>
    <row r="40" spans="1:12" x14ac:dyDescent="0.3">
      <c r="A40" s="11">
        <v>38</v>
      </c>
      <c r="B40" s="12" t="s">
        <v>44</v>
      </c>
      <c r="C40" s="11">
        <f>Base!C40/Base!C$3*100</f>
        <v>101.39889019253073</v>
      </c>
      <c r="D40" s="11">
        <f>Base!D40/Base!D$3*100</f>
        <v>119.98441743568695</v>
      </c>
      <c r="E40" s="11">
        <f>Base!E40/Base!E$3*100</f>
        <v>103.65769447037474</v>
      </c>
      <c r="F40" s="11">
        <f>Base!F40/Base!F$3*100</f>
        <v>109.51373333048122</v>
      </c>
      <c r="G40" s="11">
        <f>Base!G40/Base!G$3*100</f>
        <v>99.999408562379145</v>
      </c>
      <c r="H40" s="11">
        <f t="shared" si="1"/>
        <v>0</v>
      </c>
      <c r="I40" s="11">
        <f t="shared" si="2"/>
        <v>0</v>
      </c>
      <c r="J40" s="11">
        <f t="shared" si="3"/>
        <v>0</v>
      </c>
      <c r="K40" s="11">
        <f t="shared" si="4"/>
        <v>0</v>
      </c>
      <c r="L40" s="13">
        <v>1</v>
      </c>
    </row>
    <row r="41" spans="1:12" x14ac:dyDescent="0.3">
      <c r="A41" s="11">
        <v>39</v>
      </c>
      <c r="B41" s="12" t="s">
        <v>45</v>
      </c>
      <c r="C41" s="11">
        <f>Base!C41/Base!C$3*100</f>
        <v>99.919239803992951</v>
      </c>
      <c r="D41" s="11">
        <f>Base!D41/Base!D$3*100</f>
        <v>118.31698263493922</v>
      </c>
      <c r="E41" s="11">
        <f>Base!E41/Base!E$3*100</f>
        <v>105.84865400909274</v>
      </c>
      <c r="F41" s="11">
        <f>Base!F41/Base!F$3*100</f>
        <v>112.17367038087218</v>
      </c>
      <c r="G41" s="11">
        <f>Base!G41/Base!G$3*100</f>
        <v>99.999232102300013</v>
      </c>
      <c r="H41" s="11">
        <f t="shared" si="1"/>
        <v>0</v>
      </c>
      <c r="I41" s="11">
        <f t="shared" si="2"/>
        <v>0</v>
      </c>
      <c r="J41" s="11">
        <f t="shared" si="3"/>
        <v>0</v>
      </c>
      <c r="K41" s="11">
        <f t="shared" si="4"/>
        <v>0</v>
      </c>
      <c r="L41" s="13">
        <v>1</v>
      </c>
    </row>
    <row r="42" spans="1:12" x14ac:dyDescent="0.3">
      <c r="A42" s="11">
        <v>40</v>
      </c>
      <c r="B42" s="12" t="s">
        <v>46</v>
      </c>
      <c r="C42" s="11">
        <f>Base!C42/Base!C$3*100</f>
        <v>98.921251038077514</v>
      </c>
      <c r="D42" s="11">
        <f>Base!D42/Base!D$3*100</f>
        <v>119.13704479644312</v>
      </c>
      <c r="E42" s="11">
        <f>Base!E42/Base!E$3*100</f>
        <v>97.535083514520494</v>
      </c>
      <c r="F42" s="11">
        <f>Base!F42/Base!F$3*100</f>
        <v>110.23271617734613</v>
      </c>
      <c r="G42" s="11">
        <f>Base!G42/Base!G$3*100</f>
        <v>99.999262239913648</v>
      </c>
      <c r="H42" s="11">
        <f t="shared" si="1"/>
        <v>0</v>
      </c>
      <c r="I42" s="11">
        <f t="shared" si="2"/>
        <v>0</v>
      </c>
      <c r="J42" s="11">
        <f t="shared" si="3"/>
        <v>0</v>
      </c>
      <c r="K42" s="11">
        <f t="shared" si="4"/>
        <v>0</v>
      </c>
      <c r="L42" s="13">
        <v>1</v>
      </c>
    </row>
    <row r="43" spans="1:12" x14ac:dyDescent="0.3">
      <c r="A43" s="11">
        <v>41</v>
      </c>
      <c r="B43" s="12" t="s">
        <v>47</v>
      </c>
      <c r="C43" s="11">
        <f>Base!C43/Base!C$3*100</f>
        <v>97.388164722231636</v>
      </c>
      <c r="D43" s="11">
        <f>Base!D43/Base!D$3*100</f>
        <v>117.41453663777392</v>
      </c>
      <c r="E43" s="11">
        <f>Base!E43/Base!E$3*100</f>
        <v>93.400488756032985</v>
      </c>
      <c r="F43" s="11">
        <f>Base!F43/Base!F$3*100</f>
        <v>114.09447041973293</v>
      </c>
      <c r="G43" s="11">
        <f>Base!G43/Base!G$3*100</f>
        <v>99.998873755508257</v>
      </c>
      <c r="H43" s="11">
        <f t="shared" si="1"/>
        <v>0</v>
      </c>
      <c r="I43" s="11">
        <f t="shared" si="2"/>
        <v>0</v>
      </c>
      <c r="J43" s="11">
        <f t="shared" si="3"/>
        <v>0</v>
      </c>
      <c r="K43" s="11">
        <f t="shared" si="4"/>
        <v>0</v>
      </c>
      <c r="L43" s="13">
        <v>1</v>
      </c>
    </row>
    <row r="44" spans="1:12" s="19" customFormat="1" x14ac:dyDescent="0.3">
      <c r="A44" s="19">
        <v>42</v>
      </c>
      <c r="B44" s="20" t="s">
        <v>48</v>
      </c>
      <c r="C44" s="19">
        <f>Base!C44/Base!C$44*100</f>
        <v>100</v>
      </c>
      <c r="D44" s="19">
        <f>Base!D44/Base!D$44*100</f>
        <v>100</v>
      </c>
      <c r="E44" s="19">
        <f>Base!E44/Base!E$44*100</f>
        <v>100</v>
      </c>
      <c r="F44" s="19">
        <f>Base!F44/Base!F$44*100</f>
        <v>100</v>
      </c>
      <c r="G44" s="19">
        <f>Base!G44/Base!G$44*100</f>
        <v>100</v>
      </c>
      <c r="H44" s="19">
        <f t="shared" si="1"/>
        <v>0</v>
      </c>
      <c r="I44" s="19">
        <f t="shared" si="2"/>
        <v>0</v>
      </c>
      <c r="J44" s="19">
        <f t="shared" si="3"/>
        <v>0</v>
      </c>
      <c r="K44" s="19">
        <f t="shared" si="4"/>
        <v>0</v>
      </c>
      <c r="L44" s="21">
        <v>0</v>
      </c>
    </row>
    <row r="45" spans="1:12" s="19" customFormat="1" x14ac:dyDescent="0.3">
      <c r="A45" s="19">
        <v>43</v>
      </c>
      <c r="B45" s="20" t="s">
        <v>49</v>
      </c>
      <c r="C45" s="19">
        <f>Base!C45/Base!C$44*100</f>
        <v>100.33122257614993</v>
      </c>
      <c r="D45" s="19">
        <f>Base!D45/Base!D$44*100</f>
        <v>101.12339730552841</v>
      </c>
      <c r="E45" s="19">
        <f>Base!E45/Base!E$44*100</f>
        <v>103.32563120260166</v>
      </c>
      <c r="F45" s="19">
        <f>Base!F45/Base!F$44*100</f>
        <v>99.213043271365805</v>
      </c>
      <c r="G45" s="19">
        <f>Base!G45/Base!G$44*100</f>
        <v>100.0001566888827</v>
      </c>
      <c r="H45" s="19">
        <f t="shared" si="1"/>
        <v>0.62754080186588002</v>
      </c>
      <c r="I45" s="19">
        <f t="shared" si="2"/>
        <v>8.9664830221685339</v>
      </c>
      <c r="J45" s="19">
        <f t="shared" si="3"/>
        <v>1.2503249576475004</v>
      </c>
      <c r="K45" s="19">
        <f t="shared" si="4"/>
        <v>0.10960462171203771</v>
      </c>
      <c r="L45" s="21">
        <v>0</v>
      </c>
    </row>
    <row r="46" spans="1:12" s="19" customFormat="1" x14ac:dyDescent="0.3">
      <c r="A46" s="19">
        <v>44</v>
      </c>
      <c r="B46" s="20" t="s">
        <v>50</v>
      </c>
      <c r="C46" s="19">
        <f>Base!C46/Base!C$44*100</f>
        <v>100.62644234579754</v>
      </c>
      <c r="D46" s="19">
        <f>Base!D46/Base!D$44*100</f>
        <v>102.0621708140081</v>
      </c>
      <c r="E46" s="19">
        <f>Base!E46/Base!E$44*100</f>
        <v>102.92554067887248</v>
      </c>
      <c r="F46" s="19">
        <f>Base!F46/Base!F$44*100</f>
        <v>98.705167340552777</v>
      </c>
      <c r="G46" s="19">
        <f>Base!G46/Base!G$44*100</f>
        <v>100.00020872510147</v>
      </c>
      <c r="H46" s="19">
        <f t="shared" si="1"/>
        <v>2.0613162344302287</v>
      </c>
      <c r="I46" s="19">
        <f t="shared" si="2"/>
        <v>5.2858531451479553</v>
      </c>
      <c r="J46" s="19">
        <f t="shared" si="3"/>
        <v>3.6912976457782758</v>
      </c>
      <c r="K46" s="19">
        <f t="shared" si="4"/>
        <v>0.39216854769010889</v>
      </c>
      <c r="L46" s="21">
        <v>0</v>
      </c>
    </row>
    <row r="47" spans="1:12" s="19" customFormat="1" x14ac:dyDescent="0.3">
      <c r="A47" s="19">
        <v>45</v>
      </c>
      <c r="B47" s="20" t="s">
        <v>51</v>
      </c>
      <c r="C47" s="19">
        <f>Base!C47/Base!C$44*100</f>
        <v>101.70391310746862</v>
      </c>
      <c r="D47" s="19">
        <f>Base!D47/Base!D$44*100</f>
        <v>103.48439901830054</v>
      </c>
      <c r="E47" s="19">
        <f>Base!E47/Base!E$44*100</f>
        <v>107.95136858935852</v>
      </c>
      <c r="F47" s="19">
        <f>Base!F47/Base!F$44*100</f>
        <v>97.949481202942053</v>
      </c>
      <c r="G47" s="19">
        <f>Base!G47/Base!G$44*100</f>
        <v>100.00038087656868</v>
      </c>
      <c r="H47" s="19">
        <f t="shared" si="1"/>
        <v>3.1701300786709488</v>
      </c>
      <c r="I47" s="19">
        <f t="shared" si="2"/>
        <v>39.030699998196177</v>
      </c>
      <c r="J47" s="19">
        <f t="shared" si="3"/>
        <v>14.095758925727004</v>
      </c>
      <c r="K47" s="19">
        <f t="shared" si="4"/>
        <v>2.9020220617149208</v>
      </c>
      <c r="L47" s="21">
        <v>0</v>
      </c>
    </row>
    <row r="48" spans="1:12" s="19" customFormat="1" x14ac:dyDescent="0.3">
      <c r="A48" s="19">
        <v>46</v>
      </c>
      <c r="B48" s="20" t="s">
        <v>52</v>
      </c>
      <c r="C48" s="19">
        <f>Base!C48/Base!C$44*100</f>
        <v>101.68605361005916</v>
      </c>
      <c r="D48" s="19">
        <f>Base!D48/Base!D$44*100</f>
        <v>103.48448243470756</v>
      </c>
      <c r="E48" s="19">
        <f>Base!E48/Base!E$44*100</f>
        <v>111.3598732398444</v>
      </c>
      <c r="F48" s="19">
        <f>Base!F48/Base!F$44*100</f>
        <v>98.270881791030632</v>
      </c>
      <c r="G48" s="19">
        <f>Base!G48/Base!G$44*100</f>
        <v>100.0004025666867</v>
      </c>
      <c r="H48" s="19">
        <f t="shared" ref="H48:H111" si="5">IF($L48=$M$2,0,(D48-$C48)^2)</f>
        <v>3.2343462373262146</v>
      </c>
      <c r="I48" s="19">
        <f t="shared" ref="I48:I111" si="6">IF($L48=$M$2,0,(E48-$C48)^2)</f>
        <v>93.582786229618293</v>
      </c>
      <c r="J48" s="19">
        <f t="shared" ref="J48:J111" si="7">IF($L48=$M$2,0,(F48-$C48)^2)</f>
        <v>11.663398553486635</v>
      </c>
      <c r="K48" s="19">
        <f t="shared" ref="K48:K111" si="8">IF($L48=$M$2,0,(G48-$C48)^2)</f>
        <v>2.8414194400226611</v>
      </c>
      <c r="L48" s="21">
        <v>0</v>
      </c>
    </row>
    <row r="49" spans="1:12" s="19" customFormat="1" x14ac:dyDescent="0.3">
      <c r="A49" s="19">
        <v>47</v>
      </c>
      <c r="B49" s="20" t="s">
        <v>53</v>
      </c>
      <c r="C49" s="19">
        <f>Base!C49/Base!C$44*100</f>
        <v>101.56445920018744</v>
      </c>
      <c r="D49" s="19">
        <f>Base!D49/Base!D$44*100</f>
        <v>103.15288396022319</v>
      </c>
      <c r="E49" s="19">
        <f>Base!E49/Base!E$44*100</f>
        <v>116.19906049413018</v>
      </c>
      <c r="F49" s="19">
        <f>Base!F49/Base!F$44*100</f>
        <v>99.725103610875735</v>
      </c>
      <c r="G49" s="19">
        <f>Base!G49/Base!G$44*100</f>
        <v>100.0003473646953</v>
      </c>
      <c r="H49" s="19">
        <f t="shared" si="5"/>
        <v>2.5230932182946293</v>
      </c>
      <c r="I49" s="19">
        <f t="shared" si="6"/>
        <v>214.17155503267043</v>
      </c>
      <c r="J49" s="19">
        <f t="shared" si="7"/>
        <v>3.3832289839322214</v>
      </c>
      <c r="K49" s="19">
        <f t="shared" si="8"/>
        <v>2.4464458339265964</v>
      </c>
      <c r="L49" s="21">
        <v>0</v>
      </c>
    </row>
    <row r="50" spans="1:12" s="19" customFormat="1" x14ac:dyDescent="0.3">
      <c r="A50" s="19">
        <v>48</v>
      </c>
      <c r="B50" s="20" t="s">
        <v>54</v>
      </c>
      <c r="C50" s="19">
        <f>Base!C50/Base!C$44*100</f>
        <v>101.53642325334286</v>
      </c>
      <c r="D50" s="19">
        <f>Base!D50/Base!D$44*100</f>
        <v>103.12956454967485</v>
      </c>
      <c r="E50" s="19">
        <f>Base!E50/Base!E$44*100</f>
        <v>118.71733559691988</v>
      </c>
      <c r="F50" s="19">
        <f>Base!F50/Base!F$44*100</f>
        <v>100.62980659021774</v>
      </c>
      <c r="G50" s="19">
        <f>Base!G50/Base!G$44*100</f>
        <v>100.00030551706345</v>
      </c>
      <c r="H50" s="19">
        <f t="shared" si="5"/>
        <v>2.5380991900783827</v>
      </c>
      <c r="I50" s="19">
        <f t="shared" si="6"/>
        <v>295.18374895767721</v>
      </c>
      <c r="J50" s="19">
        <f t="shared" si="7"/>
        <v>0.82195377385612856</v>
      </c>
      <c r="K50" s="19">
        <f t="shared" si="8"/>
        <v>2.359657699712173</v>
      </c>
      <c r="L50" s="21">
        <v>0</v>
      </c>
    </row>
    <row r="51" spans="1:12" s="19" customFormat="1" collapsed="1" x14ac:dyDescent="0.3">
      <c r="A51" s="19">
        <v>49</v>
      </c>
      <c r="B51" s="20" t="s">
        <v>55</v>
      </c>
      <c r="C51" s="19">
        <f>Base!C51/Base!C$44*100</f>
        <v>102.02847101128583</v>
      </c>
      <c r="D51" s="19">
        <f>Base!D51/Base!D$44*100</f>
        <v>103.73311864718929</v>
      </c>
      <c r="E51" s="19">
        <f>Base!E51/Base!E$44*100</f>
        <v>126.32313313291137</v>
      </c>
      <c r="F51" s="19">
        <f>Base!F51/Base!F$44*100</f>
        <v>101.22855076145896</v>
      </c>
      <c r="G51" s="19">
        <f>Base!G51/Base!G$44*100</f>
        <v>100.00038519555375</v>
      </c>
      <c r="H51" s="19">
        <f t="shared" si="5"/>
        <v>2.9058235625912405</v>
      </c>
      <c r="I51" s="19">
        <f t="shared" si="6"/>
        <v>590.23060760394651</v>
      </c>
      <c r="J51" s="19">
        <f t="shared" si="7"/>
        <v>0.63987240608308005</v>
      </c>
      <c r="K51" s="19">
        <f t="shared" si="8"/>
        <v>4.1131320759736711</v>
      </c>
      <c r="L51" s="21">
        <v>0</v>
      </c>
    </row>
    <row r="52" spans="1:12" s="19" customFormat="1" x14ac:dyDescent="0.3">
      <c r="A52" s="19">
        <v>50</v>
      </c>
      <c r="B52" s="20" t="s">
        <v>56</v>
      </c>
      <c r="C52" s="19">
        <f>Base!C52/Base!C$44*100</f>
        <v>102.9838304742003</v>
      </c>
      <c r="D52" s="19">
        <f>Base!D52/Base!D$44*100</f>
        <v>104.9271735831214</v>
      </c>
      <c r="E52" s="19">
        <f>Base!E52/Base!E$44*100</f>
        <v>126.56883590678483</v>
      </c>
      <c r="F52" s="19">
        <f>Base!F52/Base!F$44*100</f>
        <v>99.712448921529614</v>
      </c>
      <c r="G52" s="19">
        <f>Base!G52/Base!G$44*100</f>
        <v>100.00051502763183</v>
      </c>
      <c r="H52" s="19">
        <f t="shared" si="5"/>
        <v>3.7765824389911202</v>
      </c>
      <c r="I52" s="19">
        <f t="shared" si="6"/>
        <v>556.25248125504152</v>
      </c>
      <c r="J52" s="19">
        <f t="shared" si="7"/>
        <v>10.701937263154091</v>
      </c>
      <c r="K52" s="19">
        <f t="shared" si="8"/>
        <v>8.900171053734022</v>
      </c>
      <c r="L52" s="21">
        <v>0</v>
      </c>
    </row>
    <row r="53" spans="1:12" s="19" customFormat="1" x14ac:dyDescent="0.3">
      <c r="A53" s="19">
        <v>51</v>
      </c>
      <c r="B53" s="20" t="s">
        <v>57</v>
      </c>
      <c r="C53" s="19">
        <f>Base!C53/Base!C$44*100</f>
        <v>103.94804483476337</v>
      </c>
      <c r="D53" s="19">
        <f>Base!D53/Base!D$44*100</f>
        <v>106.23979019299597</v>
      </c>
      <c r="E53" s="19">
        <f>Base!E53/Base!E$44*100</f>
        <v>126.5757190803063</v>
      </c>
      <c r="F53" s="19">
        <f>Base!F53/Base!F$44*100</f>
        <v>98.881051030826427</v>
      </c>
      <c r="G53" s="19">
        <f>Base!G53/Base!G$44*100</f>
        <v>100.00059770748277</v>
      </c>
      <c r="H53" s="19">
        <f t="shared" si="5"/>
        <v>5.2520967869806832</v>
      </c>
      <c r="I53" s="19">
        <f t="shared" si="6"/>
        <v>512.01164176240695</v>
      </c>
      <c r="J53" s="19">
        <f t="shared" si="7"/>
        <v>25.674426209135326</v>
      </c>
      <c r="K53" s="19">
        <f t="shared" si="8"/>
        <v>15.582338822675839</v>
      </c>
      <c r="L53" s="21">
        <v>0</v>
      </c>
    </row>
    <row r="54" spans="1:12" s="19" customFormat="1" x14ac:dyDescent="0.3">
      <c r="A54" s="19">
        <v>52</v>
      </c>
      <c r="B54" s="20" t="s">
        <v>58</v>
      </c>
      <c r="C54" s="19">
        <f>Base!C54/Base!C$44*100</f>
        <v>103.52822586198289</v>
      </c>
      <c r="D54" s="19">
        <f>Base!D54/Base!D$44*100</f>
        <v>105.13944696326215</v>
      </c>
      <c r="E54" s="19">
        <f>Base!E54/Base!E$44*100</f>
        <v>133.52295488477156</v>
      </c>
      <c r="F54" s="19">
        <f>Base!F54/Base!F$44*100</f>
        <v>100.68253701982744</v>
      </c>
      <c r="G54" s="19">
        <f>Base!G54/Base!G$44*100</f>
        <v>100.00051296462055</v>
      </c>
      <c r="H54" s="19">
        <f t="shared" si="5"/>
        <v>2.5960334372075375</v>
      </c>
      <c r="I54" s="19">
        <f t="shared" si="6"/>
        <v>899.68376915052124</v>
      </c>
      <c r="J54" s="19">
        <f t="shared" si="7"/>
        <v>8.0979449863680468</v>
      </c>
      <c r="K54" s="19">
        <f t="shared" si="8"/>
        <v>12.44475828621656</v>
      </c>
      <c r="L54" s="21">
        <v>0</v>
      </c>
    </row>
    <row r="55" spans="1:12" s="19" customFormat="1" x14ac:dyDescent="0.3">
      <c r="A55" s="19">
        <v>53</v>
      </c>
      <c r="B55" s="20" t="s">
        <v>59</v>
      </c>
      <c r="C55" s="19">
        <f>Base!C55/Base!C$44*100</f>
        <v>103.26390734765221</v>
      </c>
      <c r="D55" s="19">
        <f>Base!D55/Base!D$44*100</f>
        <v>104.71420163210006</v>
      </c>
      <c r="E55" s="19">
        <f>Base!E55/Base!E$44*100</f>
        <v>139.83793217155815</v>
      </c>
      <c r="F55" s="19">
        <f>Base!F55/Base!F$44*100</f>
        <v>101.93793488096937</v>
      </c>
      <c r="G55" s="19">
        <f>Base!G55/Base!G$44*100</f>
        <v>100.00048799447279</v>
      </c>
      <c r="H55" s="19">
        <f t="shared" si="5"/>
        <v>2.1033535115021005</v>
      </c>
      <c r="I55" s="19">
        <f t="shared" si="6"/>
        <v>1337.6592918196882</v>
      </c>
      <c r="J55" s="19">
        <f t="shared" si="7"/>
        <v>1.7582029824009802</v>
      </c>
      <c r="K55" s="19">
        <f t="shared" si="8"/>
        <v>10.649905874705954</v>
      </c>
      <c r="L55" s="21">
        <v>0</v>
      </c>
    </row>
    <row r="56" spans="1:12" s="19" customFormat="1" x14ac:dyDescent="0.3">
      <c r="A56" s="19">
        <v>54</v>
      </c>
      <c r="B56" s="20" t="s">
        <v>60</v>
      </c>
      <c r="C56" s="19">
        <f>Base!C56/Base!C$44*100</f>
        <v>105.94072690345573</v>
      </c>
      <c r="D56" s="19">
        <f>Base!D56/Base!D$44*100</f>
        <v>107.86913039130472</v>
      </c>
      <c r="E56" s="19">
        <f>Base!E56/Base!E$44*100</f>
        <v>134.0385839919721</v>
      </c>
      <c r="F56" s="19">
        <f>Base!F56/Base!F$44*100</f>
        <v>98.79560009967679</v>
      </c>
      <c r="G56" s="19">
        <f>Base!G56/Base!G$44*100</f>
        <v>100.00068962469919</v>
      </c>
      <c r="H56" s="19">
        <f t="shared" si="5"/>
        <v>3.7187400119481735</v>
      </c>
      <c r="I56" s="19">
        <f t="shared" si="6"/>
        <v>789.48957296669005</v>
      </c>
      <c r="J56" s="19">
        <f t="shared" si="7"/>
        <v>51.052837042080199</v>
      </c>
      <c r="K56" s="19">
        <f t="shared" si="8"/>
        <v>35.284042873017334</v>
      </c>
      <c r="L56" s="21">
        <v>0</v>
      </c>
    </row>
    <row r="57" spans="1:12" s="19" customFormat="1" x14ac:dyDescent="0.3">
      <c r="A57" s="19">
        <v>55</v>
      </c>
      <c r="B57" s="20" t="s">
        <v>61</v>
      </c>
      <c r="C57" s="19">
        <f>Base!C57/Base!C$44*100</f>
        <v>106.25531349117108</v>
      </c>
      <c r="D57" s="19">
        <f>Base!D57/Base!D$44*100</f>
        <v>108.55892869466059</v>
      </c>
      <c r="E57" s="19">
        <f>Base!E57/Base!E$44*100</f>
        <v>134.72732638091571</v>
      </c>
      <c r="F57" s="19">
        <f>Base!F57/Base!F$44*100</f>
        <v>98.354675429477822</v>
      </c>
      <c r="G57" s="19">
        <f>Base!G57/Base!G$44*100</f>
        <v>100.00074830428494</v>
      </c>
      <c r="H57" s="19">
        <f t="shared" si="5"/>
        <v>5.3066430057480343</v>
      </c>
      <c r="I57" s="19">
        <f t="shared" si="6"/>
        <v>810.65551799378454</v>
      </c>
      <c r="J57" s="19">
        <f t="shared" si="7"/>
        <v>62.420081781876192</v>
      </c>
      <c r="K57" s="19">
        <f t="shared" si="8"/>
        <v>39.119585677008054</v>
      </c>
      <c r="L57" s="21">
        <v>0</v>
      </c>
    </row>
    <row r="58" spans="1:12" s="19" customFormat="1" x14ac:dyDescent="0.3">
      <c r="A58" s="19">
        <v>56</v>
      </c>
      <c r="B58" s="20" t="s">
        <v>62</v>
      </c>
      <c r="C58" s="19">
        <f>Base!C58/Base!C$44*100</f>
        <v>106.68615653408165</v>
      </c>
      <c r="D58" s="19">
        <f>Base!D58/Base!D$44*100</f>
        <v>109.03033161913052</v>
      </c>
      <c r="E58" s="19">
        <f>Base!E58/Base!E$44*100</f>
        <v>133.4290902742749</v>
      </c>
      <c r="F58" s="19">
        <f>Base!F58/Base!F$44*100</f>
        <v>97.548512658066741</v>
      </c>
      <c r="G58" s="19">
        <f>Base!G58/Base!G$44*100</f>
        <v>100.00078834948265</v>
      </c>
      <c r="H58" s="19">
        <f t="shared" si="5"/>
        <v>5.4951568293638982</v>
      </c>
      <c r="I58" s="19">
        <f t="shared" si="6"/>
        <v>715.18450503236659</v>
      </c>
      <c r="J58" s="19">
        <f t="shared" si="7"/>
        <v>83.496535604872705</v>
      </c>
      <c r="K58" s="19">
        <f t="shared" si="8"/>
        <v>44.694147763648523</v>
      </c>
      <c r="L58" s="21">
        <v>0</v>
      </c>
    </row>
    <row r="59" spans="1:12" s="19" customFormat="1" x14ac:dyDescent="0.3">
      <c r="A59" s="19">
        <v>57</v>
      </c>
      <c r="B59" s="20" t="s">
        <v>63</v>
      </c>
      <c r="C59" s="19">
        <f>Base!C59/Base!C$44*100</f>
        <v>106.21991060664202</v>
      </c>
      <c r="D59" s="19">
        <f>Base!D59/Base!D$44*100</f>
        <v>108.07699835549585</v>
      </c>
      <c r="E59" s="19">
        <f>Base!E59/Base!E$44*100</f>
        <v>135.86300143279033</v>
      </c>
      <c r="F59" s="19">
        <f>Base!F59/Base!F$44*100</f>
        <v>98.52975744531301</v>
      </c>
      <c r="G59" s="19">
        <f>Base!G59/Base!G$44*100</f>
        <v>100.00070647280548</v>
      </c>
      <c r="H59" s="19">
        <f t="shared" si="5"/>
        <v>3.4487749069429809</v>
      </c>
      <c r="I59" s="19">
        <f t="shared" si="6"/>
        <v>878.71283372727805</v>
      </c>
      <c r="J59" s="19">
        <f t="shared" si="7"/>
        <v>59.138455644698531</v>
      </c>
      <c r="K59" s="19">
        <f t="shared" si="8"/>
        <v>38.678500058329526</v>
      </c>
      <c r="L59" s="21">
        <v>0</v>
      </c>
    </row>
    <row r="60" spans="1:12" s="19" customFormat="1" x14ac:dyDescent="0.3">
      <c r="A60" s="19">
        <v>58</v>
      </c>
      <c r="B60" s="20" t="s">
        <v>64</v>
      </c>
      <c r="C60" s="19">
        <f>Base!C60/Base!C$44*100</f>
        <v>105.78503726210459</v>
      </c>
      <c r="D60" s="19">
        <f>Base!D60/Base!D$44*100</f>
        <v>107.99922210632398</v>
      </c>
      <c r="E60" s="19">
        <f>Base!E60/Base!E$44*100</f>
        <v>138.42848047505646</v>
      </c>
      <c r="F60" s="19">
        <f>Base!F60/Base!F$44*100</f>
        <v>99.156836396386637</v>
      </c>
      <c r="G60" s="19">
        <f>Base!G60/Base!G$44*100</f>
        <v>100.00070107332866</v>
      </c>
      <c r="H60" s="19">
        <f t="shared" si="5"/>
        <v>4.9026145243708399</v>
      </c>
      <c r="I60" s="19">
        <f t="shared" si="6"/>
        <v>1065.5943847972133</v>
      </c>
      <c r="J60" s="19">
        <f t="shared" si="7"/>
        <v>43.933046716304283</v>
      </c>
      <c r="K60" s="19">
        <f t="shared" si="8"/>
        <v>33.458545144782953</v>
      </c>
      <c r="L60" s="21">
        <v>0</v>
      </c>
    </row>
    <row r="61" spans="1:12" s="19" customFormat="1" x14ac:dyDescent="0.3">
      <c r="A61" s="19">
        <v>59</v>
      </c>
      <c r="B61" s="20" t="s">
        <v>65</v>
      </c>
      <c r="C61" s="19">
        <f>Base!C61/Base!C$44*100</f>
        <v>105.89455788056566</v>
      </c>
      <c r="D61" s="19">
        <f>Base!D61/Base!D$44*100</f>
        <v>107.92380171848374</v>
      </c>
      <c r="E61" s="19">
        <f>Base!E61/Base!E$44*100</f>
        <v>141.61908260747271</v>
      </c>
      <c r="F61" s="19">
        <f>Base!F61/Base!F$44*100</f>
        <v>100.0044054440623</v>
      </c>
      <c r="G61" s="19">
        <f>Base!G61/Base!G$44*100</f>
        <v>100.00066490630392</v>
      </c>
      <c r="H61" s="19">
        <f t="shared" si="5"/>
        <v>4.1178305537285311</v>
      </c>
      <c r="I61" s="19">
        <f t="shared" si="6"/>
        <v>1276.2416669633931</v>
      </c>
      <c r="J61" s="19">
        <f t="shared" si="7"/>
        <v>34.693895725246428</v>
      </c>
      <c r="K61" s="19">
        <f t="shared" si="8"/>
        <v>34.737974392051804</v>
      </c>
      <c r="L61" s="21">
        <v>0</v>
      </c>
    </row>
    <row r="62" spans="1:12" s="19" customFormat="1" x14ac:dyDescent="0.3">
      <c r="A62" s="19">
        <v>60</v>
      </c>
      <c r="B62" s="20" t="s">
        <v>66</v>
      </c>
      <c r="C62" s="19">
        <f>Base!C62/Base!C$44*100</f>
        <v>105.56481597399107</v>
      </c>
      <c r="D62" s="19">
        <f>Base!D62/Base!D$44*100</f>
        <v>107.43700360259156</v>
      </c>
      <c r="E62" s="19">
        <f>Base!E62/Base!E$44*100</f>
        <v>143.48360309012068</v>
      </c>
      <c r="F62" s="19">
        <f>Base!F62/Base!F$44*100</f>
        <v>100.95842358856899</v>
      </c>
      <c r="G62" s="19">
        <f>Base!G62/Base!G$44*100</f>
        <v>100.00059670108605</v>
      </c>
      <c r="H62" s="19">
        <f t="shared" si="5"/>
        <v>3.5050865166847101</v>
      </c>
      <c r="I62" s="19">
        <f t="shared" si="6"/>
        <v>1437.8344163583567</v>
      </c>
      <c r="J62" s="19">
        <f t="shared" si="7"/>
        <v>21.218850808474549</v>
      </c>
      <c r="K62" s="19">
        <f t="shared" si="8"/>
        <v>30.960536116967678</v>
      </c>
      <c r="L62" s="21">
        <v>0</v>
      </c>
    </row>
    <row r="63" spans="1:12" x14ac:dyDescent="0.3">
      <c r="A63" s="11">
        <v>61</v>
      </c>
      <c r="B63" s="12" t="s">
        <v>67</v>
      </c>
      <c r="C63" s="11">
        <f>Base!C63/Base!C$3*100</f>
        <v>102.18216964094195</v>
      </c>
      <c r="D63" s="11">
        <f>Base!D63/Base!D$3*100</f>
        <v>126.03925134493296</v>
      </c>
      <c r="E63" s="11">
        <f>Base!E63/Base!E$3*100</f>
        <v>135.1348630339788</v>
      </c>
      <c r="F63" s="11">
        <f>Base!F63/Base!F$3*100</f>
        <v>117.70282677898854</v>
      </c>
      <c r="G63" s="11">
        <f>Base!G63/Base!G$3*100</f>
        <v>99.999312974250429</v>
      </c>
      <c r="H63" s="11">
        <f t="shared" si="5"/>
        <v>0</v>
      </c>
      <c r="I63" s="11">
        <f t="shared" si="6"/>
        <v>0</v>
      </c>
      <c r="J63" s="11">
        <f t="shared" si="7"/>
        <v>0</v>
      </c>
      <c r="K63" s="11">
        <f t="shared" si="8"/>
        <v>0</v>
      </c>
      <c r="L63" s="13">
        <v>1</v>
      </c>
    </row>
    <row r="64" spans="1:12" x14ac:dyDescent="0.3">
      <c r="A64" s="11">
        <v>62</v>
      </c>
      <c r="B64" s="12" t="s">
        <v>68</v>
      </c>
      <c r="C64" s="11">
        <f>Base!C64/Base!C$3*100</f>
        <v>100.00711353725058</v>
      </c>
      <c r="D64" s="11">
        <f>Base!D64/Base!D$3*100</f>
        <v>124.24983347286675</v>
      </c>
      <c r="E64" s="11">
        <f>Base!E64/Base!E$3*100</f>
        <v>121.14676857593054</v>
      </c>
      <c r="F64" s="11">
        <f>Base!F64/Base!F$3*100</f>
        <v>117.5886036065671</v>
      </c>
      <c r="G64" s="11">
        <f>Base!G64/Base!G$3*100</f>
        <v>99.999094064737065</v>
      </c>
      <c r="H64" s="11">
        <f t="shared" si="5"/>
        <v>0</v>
      </c>
      <c r="I64" s="11">
        <f t="shared" si="6"/>
        <v>0</v>
      </c>
      <c r="J64" s="11">
        <f t="shared" si="7"/>
        <v>0</v>
      </c>
      <c r="K64" s="11">
        <f t="shared" si="8"/>
        <v>0</v>
      </c>
      <c r="L64" s="13">
        <v>1</v>
      </c>
    </row>
    <row r="65" spans="1:12" x14ac:dyDescent="0.3">
      <c r="A65" s="11">
        <v>63</v>
      </c>
      <c r="B65" s="12" t="s">
        <v>69</v>
      </c>
      <c r="C65" s="11">
        <f>Base!C65/Base!C$3*100</f>
        <v>99.019080714064003</v>
      </c>
      <c r="D65" s="11">
        <f>Base!D65/Base!D$3*100</f>
        <v>122.64259060109895</v>
      </c>
      <c r="E65" s="11">
        <f>Base!E65/Base!E$3*100</f>
        <v>119.68773165219011</v>
      </c>
      <c r="F65" s="11">
        <f>Base!F65/Base!F$3*100</f>
        <v>120.01404889267886</v>
      </c>
      <c r="G65" s="11">
        <f>Base!G65/Base!G$3*100</f>
        <v>99.998867431878821</v>
      </c>
      <c r="H65" s="11">
        <f t="shared" si="5"/>
        <v>0</v>
      </c>
      <c r="I65" s="11">
        <f t="shared" si="6"/>
        <v>0</v>
      </c>
      <c r="J65" s="11">
        <f t="shared" si="7"/>
        <v>0</v>
      </c>
      <c r="K65" s="11">
        <f t="shared" si="8"/>
        <v>0</v>
      </c>
      <c r="L65" s="13">
        <v>1</v>
      </c>
    </row>
    <row r="66" spans="1:12" s="19" customFormat="1" x14ac:dyDescent="0.3">
      <c r="A66" s="19">
        <v>64</v>
      </c>
      <c r="B66" s="20" t="s">
        <v>70</v>
      </c>
      <c r="C66" s="19">
        <f>Base!C66/Base!C$66*100</f>
        <v>100</v>
      </c>
      <c r="D66" s="19">
        <f>Base!D66/Base!D$66*100</f>
        <v>100</v>
      </c>
      <c r="E66" s="19">
        <f>Base!E66/Base!E$66*100</f>
        <v>100</v>
      </c>
      <c r="F66" s="19">
        <f>Base!F66/Base!F$66*100</f>
        <v>100</v>
      </c>
      <c r="G66" s="19">
        <f>Base!G66/Base!G$66*100</f>
        <v>100</v>
      </c>
      <c r="H66" s="19">
        <f t="shared" si="5"/>
        <v>0</v>
      </c>
      <c r="I66" s="19">
        <f t="shared" si="6"/>
        <v>0</v>
      </c>
      <c r="J66" s="19">
        <f t="shared" si="7"/>
        <v>0</v>
      </c>
      <c r="K66" s="19">
        <f t="shared" si="8"/>
        <v>0</v>
      </c>
      <c r="L66" s="21">
        <v>0</v>
      </c>
    </row>
    <row r="67" spans="1:12" s="19" customFormat="1" x14ac:dyDescent="0.3">
      <c r="A67" s="19">
        <v>65</v>
      </c>
      <c r="B67" s="20" t="s">
        <v>71</v>
      </c>
      <c r="C67" s="19">
        <f>Base!C67/Base!C$66*100</f>
        <v>100.74634753469256</v>
      </c>
      <c r="D67" s="19">
        <f>Base!D67/Base!D$66*100</f>
        <v>101.71827359244242</v>
      </c>
      <c r="E67" s="19">
        <f>Base!E67/Base!E$66*100</f>
        <v>98.746740532176076</v>
      </c>
      <c r="F67" s="19">
        <f>Base!F67/Base!F$66*100</f>
        <v>97.362506631736565</v>
      </c>
      <c r="G67" s="19">
        <f>Base!G67/Base!G$66*100</f>
        <v>100.0002342798565</v>
      </c>
      <c r="H67" s="19">
        <f t="shared" si="5"/>
        <v>0.9446402617331735</v>
      </c>
      <c r="I67" s="19">
        <f t="shared" si="6"/>
        <v>3.998428164512958</v>
      </c>
      <c r="J67" s="19">
        <f t="shared" si="7"/>
        <v>11.450379256518048</v>
      </c>
      <c r="K67" s="19">
        <f t="shared" si="8"/>
        <v>0.55668498904206087</v>
      </c>
      <c r="L67" s="21">
        <v>0</v>
      </c>
    </row>
    <row r="68" spans="1:12" s="19" customFormat="1" x14ac:dyDescent="0.3">
      <c r="A68" s="19">
        <v>66</v>
      </c>
      <c r="B68" s="20" t="s">
        <v>72</v>
      </c>
      <c r="C68" s="19">
        <f>Base!C68/Base!C$66*100</f>
        <v>99.365548214165528</v>
      </c>
      <c r="D68" s="19">
        <f>Base!D68/Base!D$66*100</f>
        <v>100.04157507570359</v>
      </c>
      <c r="E68" s="19">
        <f>Base!E68/Base!E$66*100</f>
        <v>97.654086243866416</v>
      </c>
      <c r="F68" s="19">
        <f>Base!F68/Base!F$66*100</f>
        <v>98.276186511423873</v>
      </c>
      <c r="G68" s="19">
        <f>Base!G68/Base!G$66*100</f>
        <v>100.00009171241508</v>
      </c>
      <c r="H68" s="19">
        <f t="shared" si="5"/>
        <v>0.45701231752100269</v>
      </c>
      <c r="I68" s="19">
        <f t="shared" si="6"/>
        <v>2.9291020757801189</v>
      </c>
      <c r="J68" s="19">
        <f t="shared" si="7"/>
        <v>1.1867089194001987</v>
      </c>
      <c r="K68" s="19">
        <f t="shared" si="8"/>
        <v>0.40264545117078443</v>
      </c>
      <c r="L68" s="21">
        <v>0</v>
      </c>
    </row>
    <row r="69" spans="1:12" x14ac:dyDescent="0.3">
      <c r="A69" s="11">
        <v>67</v>
      </c>
      <c r="B69" s="12" t="s">
        <v>73</v>
      </c>
      <c r="C69" s="11">
        <f>Base!C69/Base!C$3*100</f>
        <v>99.0963713537964</v>
      </c>
      <c r="D69" s="11">
        <f>Base!D69/Base!D$3*100</f>
        <v>126.05732387267146</v>
      </c>
      <c r="E69" s="11">
        <f>Base!E69/Base!E$3*100</f>
        <v>115.47002011282311</v>
      </c>
      <c r="F69" s="11">
        <f>Base!F69/Base!F$3*100</f>
        <v>114.56528719105916</v>
      </c>
      <c r="G69" s="11">
        <f>Base!G69/Base!G$3*100</f>
        <v>99.999261412489986</v>
      </c>
      <c r="H69" s="11">
        <f t="shared" si="5"/>
        <v>0</v>
      </c>
      <c r="I69" s="11">
        <f t="shared" si="6"/>
        <v>0</v>
      </c>
      <c r="J69" s="11">
        <f t="shared" si="7"/>
        <v>0</v>
      </c>
      <c r="K69" s="11">
        <f t="shared" si="8"/>
        <v>0</v>
      </c>
      <c r="L69" s="13">
        <v>1</v>
      </c>
    </row>
    <row r="70" spans="1:12" x14ac:dyDescent="0.3">
      <c r="A70" s="11">
        <v>68</v>
      </c>
      <c r="B70" s="12" t="s">
        <v>74</v>
      </c>
      <c r="C70" s="11">
        <f>Base!C70/Base!C$3*100</f>
        <v>97.575438323271158</v>
      </c>
      <c r="D70" s="11">
        <f>Base!D70/Base!D$3*100</f>
        <v>124.82273836074734</v>
      </c>
      <c r="E70" s="11">
        <f>Base!E70/Base!E$3*100</f>
        <v>114.2487315506481</v>
      </c>
      <c r="F70" s="11">
        <f>Base!F70/Base!F$3*100</f>
        <v>115.42864350847972</v>
      </c>
      <c r="G70" s="11">
        <f>Base!G70/Base!G$3*100</f>
        <v>99.999182509648747</v>
      </c>
      <c r="H70" s="11">
        <f t="shared" si="5"/>
        <v>0</v>
      </c>
      <c r="I70" s="11">
        <f t="shared" si="6"/>
        <v>0</v>
      </c>
      <c r="J70" s="11">
        <f t="shared" si="7"/>
        <v>0</v>
      </c>
      <c r="K70" s="11">
        <f t="shared" si="8"/>
        <v>0</v>
      </c>
      <c r="L70" s="13">
        <v>1</v>
      </c>
    </row>
    <row r="71" spans="1:12" x14ac:dyDescent="0.3">
      <c r="A71" s="11">
        <v>69</v>
      </c>
      <c r="B71" s="12" t="s">
        <v>75</v>
      </c>
      <c r="C71" s="11">
        <f>Base!C71/Base!C$3*100</f>
        <v>95.664295824164924</v>
      </c>
      <c r="D71" s="11">
        <f>Base!D71/Base!D$3*100</f>
        <v>121.78138869505963</v>
      </c>
      <c r="E71" s="11">
        <f>Base!E71/Base!E$3*100</f>
        <v>115.97373537929634</v>
      </c>
      <c r="F71" s="11">
        <f>Base!F71/Base!F$3*100</f>
        <v>119.76545614036596</v>
      </c>
      <c r="G71" s="11">
        <f>Base!G71/Base!G$3*100</f>
        <v>99.998862758928482</v>
      </c>
      <c r="H71" s="11">
        <f t="shared" si="5"/>
        <v>0</v>
      </c>
      <c r="I71" s="11">
        <f t="shared" si="6"/>
        <v>0</v>
      </c>
      <c r="J71" s="11">
        <f t="shared" si="7"/>
        <v>0</v>
      </c>
      <c r="K71" s="11">
        <f t="shared" si="8"/>
        <v>0</v>
      </c>
      <c r="L71" s="13">
        <v>1</v>
      </c>
    </row>
    <row r="72" spans="1:12" x14ac:dyDescent="0.3">
      <c r="A72" s="11">
        <v>70</v>
      </c>
      <c r="B72" s="12" t="s">
        <v>76</v>
      </c>
      <c r="C72" s="11">
        <f>Base!C72/Base!C$3*100</f>
        <v>95.377572787935904</v>
      </c>
      <c r="D72" s="11">
        <f>Base!D72/Base!D$3*100</f>
        <v>122.17103877223761</v>
      </c>
      <c r="E72" s="11">
        <f>Base!E72/Base!E$3*100</f>
        <v>111.72119608911576</v>
      </c>
      <c r="F72" s="11">
        <f>Base!F72/Base!F$3*100</f>
        <v>118.82805785573484</v>
      </c>
      <c r="G72" s="11">
        <f>Base!G72/Base!G$3*100</f>
        <v>99.998864939621583</v>
      </c>
      <c r="H72" s="11">
        <f t="shared" si="5"/>
        <v>0</v>
      </c>
      <c r="I72" s="11">
        <f t="shared" si="6"/>
        <v>0</v>
      </c>
      <c r="J72" s="11">
        <f t="shared" si="7"/>
        <v>0</v>
      </c>
      <c r="K72" s="11">
        <f t="shared" si="8"/>
        <v>0</v>
      </c>
      <c r="L72" s="13">
        <v>1</v>
      </c>
    </row>
    <row r="73" spans="1:12" x14ac:dyDescent="0.3">
      <c r="A73" s="11">
        <v>71</v>
      </c>
      <c r="B73" s="12" t="s">
        <v>77</v>
      </c>
      <c r="C73" s="11">
        <f>Base!C73/Base!C$3*100</f>
        <v>94.459636464458072</v>
      </c>
      <c r="D73" s="11">
        <f>Base!D73/Base!D$3*100</f>
        <v>121.09942577916841</v>
      </c>
      <c r="E73" s="11">
        <f>Base!E73/Base!E$3*100</f>
        <v>117.40166528229987</v>
      </c>
      <c r="F73" s="11">
        <f>Base!F73/Base!F$3*100</f>
        <v>121.46767590207416</v>
      </c>
      <c r="G73" s="11">
        <f>Base!G73/Base!G$3*100</f>
        <v>99.998778155168111</v>
      </c>
      <c r="H73" s="11">
        <f t="shared" si="5"/>
        <v>0</v>
      </c>
      <c r="I73" s="11">
        <f t="shared" si="6"/>
        <v>0</v>
      </c>
      <c r="J73" s="11">
        <f t="shared" si="7"/>
        <v>0</v>
      </c>
      <c r="K73" s="11">
        <f t="shared" si="8"/>
        <v>0</v>
      </c>
      <c r="L73" s="13">
        <v>1</v>
      </c>
    </row>
    <row r="74" spans="1:12" x14ac:dyDescent="0.3">
      <c r="A74" s="11">
        <v>72</v>
      </c>
      <c r="B74" s="12" t="s">
        <v>78</v>
      </c>
      <c r="C74" s="11">
        <f>Base!C74/Base!C$3*100</f>
        <v>93.926427786272683</v>
      </c>
      <c r="D74" s="11">
        <f>Base!D74/Base!D$3*100</f>
        <v>119.77373446819755</v>
      </c>
      <c r="E74" s="11">
        <f>Base!E74/Base!E$3*100</f>
        <v>119.64297992136157</v>
      </c>
      <c r="F74" s="11">
        <f>Base!F74/Base!F$3*100</f>
        <v>125.03563855555831</v>
      </c>
      <c r="G74" s="11">
        <f>Base!G74/Base!G$3*100</f>
        <v>99.998543296170027</v>
      </c>
      <c r="H74" s="11">
        <f t="shared" si="5"/>
        <v>0</v>
      </c>
      <c r="I74" s="11">
        <f t="shared" si="6"/>
        <v>0</v>
      </c>
      <c r="J74" s="11">
        <f t="shared" si="7"/>
        <v>0</v>
      </c>
      <c r="K74" s="11">
        <f t="shared" si="8"/>
        <v>0</v>
      </c>
      <c r="L74" s="13">
        <v>1</v>
      </c>
    </row>
    <row r="75" spans="1:12" s="19" customFormat="1" x14ac:dyDescent="0.3">
      <c r="A75" s="19">
        <v>73</v>
      </c>
      <c r="B75" s="20" t="s">
        <v>79</v>
      </c>
      <c r="C75" s="19">
        <f>Base!C75/Base!C$75*100</f>
        <v>100</v>
      </c>
      <c r="D75" s="19">
        <f>Base!D75/Base!D$75*100</f>
        <v>100</v>
      </c>
      <c r="E75" s="19">
        <f>Base!E75/Base!E$75*100</f>
        <v>100</v>
      </c>
      <c r="F75" s="19">
        <f>Base!F75/Base!F$75*100</f>
        <v>100</v>
      </c>
      <c r="G75" s="19">
        <f>Base!G75/Base!G$75*100</f>
        <v>100</v>
      </c>
      <c r="H75" s="19">
        <f t="shared" si="5"/>
        <v>0</v>
      </c>
      <c r="I75" s="19">
        <f t="shared" si="6"/>
        <v>0</v>
      </c>
      <c r="J75" s="19">
        <f t="shared" si="7"/>
        <v>0</v>
      </c>
      <c r="K75" s="19">
        <f t="shared" si="8"/>
        <v>0</v>
      </c>
      <c r="L75" s="21">
        <v>0</v>
      </c>
    </row>
    <row r="76" spans="1:12" s="19" customFormat="1" x14ac:dyDescent="0.3">
      <c r="A76" s="19">
        <v>74</v>
      </c>
      <c r="B76" s="20" t="s">
        <v>80</v>
      </c>
      <c r="C76" s="19">
        <f>Base!C76/Base!C$75*100</f>
        <v>101.36849980737972</v>
      </c>
      <c r="D76" s="19">
        <f>Base!D76/Base!D$75*100</f>
        <v>101.38161086309738</v>
      </c>
      <c r="E76" s="19">
        <f>Base!E76/Base!E$75*100</f>
        <v>104.97892905308717</v>
      </c>
      <c r="F76" s="19">
        <f>Base!F76/Base!F$75*100</f>
        <v>99.52743472313324</v>
      </c>
      <c r="G76" s="19">
        <f>Base!G76/Base!G$75*100</f>
        <v>100.00014420085748</v>
      </c>
      <c r="H76" s="19">
        <f t="shared" si="5"/>
        <v>1.7189978203154197E-4</v>
      </c>
      <c r="I76" s="19">
        <f t="shared" si="6"/>
        <v>13.035199338259671</v>
      </c>
      <c r="J76" s="19">
        <f t="shared" si="7"/>
        <v>3.3895206444314998</v>
      </c>
      <c r="K76" s="19">
        <f t="shared" si="8"/>
        <v>1.8723970659008564</v>
      </c>
      <c r="L76" s="21">
        <v>0</v>
      </c>
    </row>
    <row r="77" spans="1:12" s="19" customFormat="1" x14ac:dyDescent="0.3">
      <c r="A77" s="19">
        <v>75</v>
      </c>
      <c r="B77" s="20" t="s">
        <v>81</v>
      </c>
      <c r="C77" s="19">
        <f>Base!C77/Base!C$75*100</f>
        <v>102.3739901515309</v>
      </c>
      <c r="D77" s="19">
        <f>Base!D77/Base!D$75*100</f>
        <v>101.63211089572796</v>
      </c>
      <c r="E77" s="19">
        <f>Base!E77/Base!E$75*100</f>
        <v>111.57281779463261</v>
      </c>
      <c r="F77" s="19">
        <f>Base!F77/Base!F$75*100</f>
        <v>99.664780086539736</v>
      </c>
      <c r="G77" s="19">
        <f>Base!G77/Base!G$75*100</f>
        <v>100.00021778519435</v>
      </c>
      <c r="H77" s="19">
        <f t="shared" si="5"/>
        <v>0.55038483019072759</v>
      </c>
      <c r="I77" s="19">
        <f t="shared" si="6"/>
        <v>84.618430007492137</v>
      </c>
      <c r="J77" s="19">
        <f t="shared" si="7"/>
        <v>7.3398191762494518</v>
      </c>
      <c r="K77" s="19">
        <f t="shared" si="8"/>
        <v>5.634795247183038</v>
      </c>
      <c r="L77" s="21">
        <v>0</v>
      </c>
    </row>
    <row r="78" spans="1:12" s="19" customFormat="1" x14ac:dyDescent="0.3">
      <c r="A78" s="19">
        <v>76</v>
      </c>
      <c r="B78" s="20" t="s">
        <v>82</v>
      </c>
      <c r="C78" s="19">
        <f>Base!C78/Base!C$75*100</f>
        <v>103.56784470775895</v>
      </c>
      <c r="D78" s="19">
        <f>Base!D78/Base!D$75*100</f>
        <v>102.91638793470379</v>
      </c>
      <c r="E78" s="19">
        <f>Base!E78/Base!E$75*100</f>
        <v>118.27032786356506</v>
      </c>
      <c r="F78" s="19">
        <f>Base!F78/Base!F$75*100</f>
        <v>99.011654491987898</v>
      </c>
      <c r="G78" s="19">
        <f>Base!G78/Base!G$75*100</f>
        <v>100.00040114963478</v>
      </c>
      <c r="H78" s="19">
        <f t="shared" si="5"/>
        <v>0.42439592715944097</v>
      </c>
      <c r="I78" s="19">
        <f t="shared" si="6"/>
        <v>216.16301094676228</v>
      </c>
      <c r="J78" s="19">
        <f t="shared" si="7"/>
        <v>20.758869282287879</v>
      </c>
      <c r="K78" s="19">
        <f t="shared" si="8"/>
        <v>12.726653540401625</v>
      </c>
      <c r="L78" s="21">
        <v>0</v>
      </c>
    </row>
    <row r="79" spans="1:12" s="19" customFormat="1" x14ac:dyDescent="0.3">
      <c r="A79" s="19">
        <v>77</v>
      </c>
      <c r="B79" s="20" t="s">
        <v>83</v>
      </c>
      <c r="C79" s="19">
        <f>Base!C79/Base!C$75*100</f>
        <v>104.74394236291526</v>
      </c>
      <c r="D79" s="19">
        <f>Base!D79/Base!D$75*100</f>
        <v>104.25444667105023</v>
      </c>
      <c r="E79" s="19">
        <f>Base!E79/Base!E$75*100</f>
        <v>123.35351055529624</v>
      </c>
      <c r="F79" s="19">
        <f>Base!F79/Base!F$75*100</f>
        <v>97.895637357626569</v>
      </c>
      <c r="G79" s="19">
        <f>Base!G79/Base!G$75*100</f>
        <v>100.00059278228915</v>
      </c>
      <c r="H79" s="19">
        <f t="shared" si="5"/>
        <v>0.23960603235442521</v>
      </c>
      <c r="I79" s="19">
        <f t="shared" si="6"/>
        <v>346.31602830687774</v>
      </c>
      <c r="J79" s="19">
        <f t="shared" si="7"/>
        <v>46.899281445462179</v>
      </c>
      <c r="K79" s="19">
        <f t="shared" si="8"/>
        <v>22.499365244025952</v>
      </c>
      <c r="L79" s="21">
        <v>0</v>
      </c>
    </row>
    <row r="80" spans="1:12" s="19" customFormat="1" x14ac:dyDescent="0.3">
      <c r="A80" s="19">
        <v>78</v>
      </c>
      <c r="B80" s="20" t="s">
        <v>84</v>
      </c>
      <c r="C80" s="19">
        <f>Base!C80/Base!C$75*100</f>
        <v>105.84195469624245</v>
      </c>
      <c r="D80" s="19">
        <f>Base!D80/Base!D$75*100</f>
        <v>104.76168637260874</v>
      </c>
      <c r="E80" s="19">
        <f>Base!E80/Base!E$75*100</f>
        <v>125.47743793356163</v>
      </c>
      <c r="F80" s="19">
        <f>Base!F80/Base!F$75*100</f>
        <v>97.548841173661117</v>
      </c>
      <c r="G80" s="19">
        <f>Base!G80/Base!G$75*100</f>
        <v>100.00063072447259</v>
      </c>
      <c r="H80" s="19">
        <f t="shared" si="5"/>
        <v>1.1669796510464019</v>
      </c>
      <c r="I80" s="19">
        <f t="shared" si="6"/>
        <v>385.55220196304242</v>
      </c>
      <c r="J80" s="19">
        <f t="shared" si="7"/>
        <v>68.775731898421427</v>
      </c>
      <c r="K80" s="19">
        <f t="shared" si="8"/>
        <v>34.121065743173297</v>
      </c>
      <c r="L80" s="21">
        <v>0</v>
      </c>
    </row>
    <row r="81" spans="1:12" s="19" customFormat="1" x14ac:dyDescent="0.3">
      <c r="A81" s="19">
        <v>79</v>
      </c>
      <c r="B81" s="20" t="s">
        <v>85</v>
      </c>
      <c r="C81" s="19">
        <f>Base!C81/Base!C$75*100</f>
        <v>106.23814443595198</v>
      </c>
      <c r="D81" s="19">
        <f>Base!D81/Base!D$75*100</f>
        <v>105.28797550476976</v>
      </c>
      <c r="E81" s="19">
        <f>Base!E81/Base!E$75*100</f>
        <v>124.56090732631013</v>
      </c>
      <c r="F81" s="19">
        <f>Base!F81/Base!F$75*100</f>
        <v>97.123889076798662</v>
      </c>
      <c r="G81" s="19">
        <f>Base!G81/Base!G$75*100</f>
        <v>100.00065618102873</v>
      </c>
      <c r="H81" s="19">
        <f t="shared" si="5"/>
        <v>0.90282099778396041</v>
      </c>
      <c r="I81" s="19">
        <f t="shared" si="6"/>
        <v>335.72363993628574</v>
      </c>
      <c r="J81" s="19">
        <f t="shared" si="7"/>
        <v>83.069650751854994</v>
      </c>
      <c r="K81" s="19">
        <f t="shared" si="8"/>
        <v>38.906259730305486</v>
      </c>
      <c r="L81" s="21">
        <v>0</v>
      </c>
    </row>
    <row r="82" spans="1:12" s="19" customFormat="1" x14ac:dyDescent="0.3">
      <c r="A82" s="19">
        <v>80</v>
      </c>
      <c r="B82" s="20" t="s">
        <v>86</v>
      </c>
      <c r="C82" s="19">
        <f>Base!C82/Base!C$75*100</f>
        <v>106.59152878490552</v>
      </c>
      <c r="D82" s="19">
        <f>Base!D82/Base!D$75*100</f>
        <v>105.27003469848843</v>
      </c>
      <c r="E82" s="19">
        <f>Base!E82/Base!E$75*100</f>
        <v>125.67127587353868</v>
      </c>
      <c r="F82" s="19">
        <f>Base!F82/Base!F$75*100</f>
        <v>97.634226315130249</v>
      </c>
      <c r="G82" s="19">
        <f>Base!G82/Base!G$75*100</f>
        <v>100.00061310049108</v>
      </c>
      <c r="H82" s="19">
        <f t="shared" si="5"/>
        <v>1.7463466204353391</v>
      </c>
      <c r="I82" s="19">
        <f t="shared" si="6"/>
        <v>364.03674896620538</v>
      </c>
      <c r="J82" s="19">
        <f t="shared" si="7"/>
        <v>80.233267535042174</v>
      </c>
      <c r="K82" s="19">
        <f t="shared" si="8"/>
        <v>43.440169559060273</v>
      </c>
      <c r="L82" s="21">
        <v>0</v>
      </c>
    </row>
    <row r="83" spans="1:12" s="19" customFormat="1" x14ac:dyDescent="0.3">
      <c r="A83" s="19">
        <v>81</v>
      </c>
      <c r="B83" s="20" t="s">
        <v>87</v>
      </c>
      <c r="C83" s="19">
        <f>Base!C83/Base!C$75*100</f>
        <v>107.14518566017894</v>
      </c>
      <c r="D83" s="19">
        <f>Base!D83/Base!D$75*100</f>
        <v>105.03166192032418</v>
      </c>
      <c r="E83" s="19">
        <f>Base!E83/Base!E$75*100</f>
        <v>125.42827661742817</v>
      </c>
      <c r="F83" s="19">
        <f>Base!F83/Base!F$75*100</f>
        <v>98.625658213714118</v>
      </c>
      <c r="G83" s="19">
        <f>Base!G83/Base!G$75*100</f>
        <v>100.00048955119851</v>
      </c>
      <c r="H83" s="19">
        <f t="shared" si="5"/>
        <v>4.4669825989296337</v>
      </c>
      <c r="I83" s="19">
        <f t="shared" si="6"/>
        <v>334.27141495104854</v>
      </c>
      <c r="J83" s="19">
        <f t="shared" si="7"/>
        <v>72.582347911067387</v>
      </c>
      <c r="K83" s="19">
        <f t="shared" si="8"/>
        <v>51.046682489680045</v>
      </c>
      <c r="L83" s="21">
        <v>0</v>
      </c>
    </row>
    <row r="84" spans="1:12" s="19" customFormat="1" x14ac:dyDescent="0.3">
      <c r="A84" s="19">
        <v>82</v>
      </c>
      <c r="B84" s="20" t="s">
        <v>88</v>
      </c>
      <c r="C84" s="19">
        <f>Base!C84/Base!C$75*100</f>
        <v>107.4977398860803</v>
      </c>
      <c r="D84" s="19">
        <f>Base!D84/Base!D$75*100</f>
        <v>105.49117894193078</v>
      </c>
      <c r="E84" s="19">
        <f>Base!E84/Base!E$75*100</f>
        <v>130.29557971413715</v>
      </c>
      <c r="F84" s="19">
        <f>Base!F84/Base!F$75*100</f>
        <v>99.367082273091285</v>
      </c>
      <c r="G84" s="19">
        <f>Base!G84/Base!G$75*100</f>
        <v>100.00051649898755</v>
      </c>
      <c r="H84" s="19">
        <f t="shared" si="5"/>
        <v>4.0262868225861839</v>
      </c>
      <c r="I84" s="19">
        <f t="shared" si="6"/>
        <v>519.74150082573522</v>
      </c>
      <c r="J84" s="19">
        <f t="shared" si="7"/>
        <v>66.107593219656181</v>
      </c>
      <c r="K84" s="19">
        <f t="shared" si="8"/>
        <v>56.208358515970417</v>
      </c>
      <c r="L84" s="21">
        <v>0</v>
      </c>
    </row>
    <row r="85" spans="1:12" s="19" customFormat="1" x14ac:dyDescent="0.3">
      <c r="A85" s="19">
        <v>83</v>
      </c>
      <c r="B85" s="20" t="s">
        <v>89</v>
      </c>
      <c r="C85" s="19">
        <f>Base!C85/Base!C$75*100</f>
        <v>108.52272692492157</v>
      </c>
      <c r="D85" s="19">
        <f>Base!D85/Base!D$75*100</f>
        <v>106.19816516462819</v>
      </c>
      <c r="E85" s="19">
        <f>Base!E85/Base!E$75*100</f>
        <v>131.10944299955531</v>
      </c>
      <c r="F85" s="19">
        <f>Base!F85/Base!F$75*100</f>
        <v>99.913443023352926</v>
      </c>
      <c r="G85" s="19">
        <f>Base!G85/Base!G$75*100</f>
        <v>100.00047943550553</v>
      </c>
      <c r="H85" s="19">
        <f t="shared" si="5"/>
        <v>5.4035873774182468</v>
      </c>
      <c r="I85" s="19">
        <f t="shared" si="6"/>
        <v>510.15974303611824</v>
      </c>
      <c r="J85" s="19">
        <f t="shared" si="7"/>
        <v>74.119769297809029</v>
      </c>
      <c r="K85" s="19">
        <f t="shared" si="8"/>
        <v>72.628702270858099</v>
      </c>
      <c r="L85" s="21">
        <v>0</v>
      </c>
    </row>
    <row r="86" spans="1:12" s="19" customFormat="1" x14ac:dyDescent="0.3">
      <c r="A86" s="19">
        <v>84</v>
      </c>
      <c r="B86" s="20" t="s">
        <v>90</v>
      </c>
      <c r="C86" s="19">
        <f>Base!C86/Base!C$75*100</f>
        <v>108.87518757676699</v>
      </c>
      <c r="D86" s="19">
        <f>Base!D86/Base!D$75*100</f>
        <v>106.59290712095843</v>
      </c>
      <c r="E86" s="19">
        <f>Base!E86/Base!E$75*100</f>
        <v>134.67828923084534</v>
      </c>
      <c r="F86" s="19">
        <f>Base!F86/Base!F$75*100</f>
        <v>99.880248277768629</v>
      </c>
      <c r="G86" s="19">
        <f>Base!G86/Base!G$75*100</f>
        <v>100.00053901129991</v>
      </c>
      <c r="H86" s="19">
        <f t="shared" si="5"/>
        <v>5.2088040789657315</v>
      </c>
      <c r="I86" s="19">
        <f t="shared" si="6"/>
        <v>665.80005497070067</v>
      </c>
      <c r="J86" s="19">
        <f t="shared" si="7"/>
        <v>80.908932992665115</v>
      </c>
      <c r="K86" s="19">
        <f t="shared" si="8"/>
        <v>78.759387160546964</v>
      </c>
      <c r="L86" s="21">
        <v>0</v>
      </c>
    </row>
    <row r="87" spans="1:12" s="19" customFormat="1" x14ac:dyDescent="0.3">
      <c r="A87" s="19">
        <v>85</v>
      </c>
      <c r="B87" s="20" t="s">
        <v>91</v>
      </c>
      <c r="C87" s="19">
        <f>Base!C87/Base!C$75*100</f>
        <v>109.35100653823831</v>
      </c>
      <c r="D87" s="19">
        <f>Base!D87/Base!D$75*100</f>
        <v>106.86866323188542</v>
      </c>
      <c r="E87" s="19">
        <f>Base!E87/Base!E$75*100</f>
        <v>134.95747086692015</v>
      </c>
      <c r="F87" s="19">
        <f>Base!F87/Base!F$75*100</f>
        <v>100.16680274515595</v>
      </c>
      <c r="G87" s="19">
        <f>Base!G87/Base!G$75*100</f>
        <v>100.00051203948381</v>
      </c>
      <c r="H87" s="19">
        <f t="shared" si="5"/>
        <v>6.1620282905949884</v>
      </c>
      <c r="I87" s="19">
        <f t="shared" si="6"/>
        <v>655.69101541605539</v>
      </c>
      <c r="J87" s="19">
        <f t="shared" si="7"/>
        <v>84.34959931286842</v>
      </c>
      <c r="K87" s="19">
        <f t="shared" si="8"/>
        <v>87.431747371238174</v>
      </c>
      <c r="L87" s="21">
        <v>0</v>
      </c>
    </row>
    <row r="88" spans="1:12" s="19" customFormat="1" x14ac:dyDescent="0.3">
      <c r="A88" s="19">
        <v>86</v>
      </c>
      <c r="B88" s="20" t="s">
        <v>92</v>
      </c>
      <c r="C88" s="19">
        <f>Base!C88/Base!C$75*100</f>
        <v>109.53022214297121</v>
      </c>
      <c r="D88" s="19">
        <f>Base!D88/Base!D$75*100</f>
        <v>106.87636451106457</v>
      </c>
      <c r="E88" s="19">
        <f>Base!E88/Base!E$75*100</f>
        <v>134.80460255043403</v>
      </c>
      <c r="F88" s="19">
        <f>Base!F88/Base!F$75*100</f>
        <v>100.57301978339632</v>
      </c>
      <c r="G88" s="19">
        <f>Base!G88/Base!G$75*100</f>
        <v>100.00046639996248</v>
      </c>
      <c r="H88" s="19">
        <f t="shared" si="5"/>
        <v>7.0429603304291533</v>
      </c>
      <c r="I88" s="19">
        <f t="shared" si="6"/>
        <v>638.79430498114016</v>
      </c>
      <c r="J88" s="19">
        <f t="shared" si="7"/>
        <v>80.231474110374037</v>
      </c>
      <c r="K88" s="19">
        <f t="shared" si="8"/>
        <v>90.816244521407967</v>
      </c>
      <c r="L88" s="21">
        <v>0</v>
      </c>
    </row>
    <row r="89" spans="1:12" s="19" customFormat="1" x14ac:dyDescent="0.3">
      <c r="A89" s="19">
        <v>87</v>
      </c>
      <c r="B89" s="20" t="s">
        <v>93</v>
      </c>
      <c r="C89" s="19">
        <f>Base!C89/Base!C$75*100</f>
        <v>110.20285287353784</v>
      </c>
      <c r="D89" s="19">
        <f>Base!D89/Base!D$75*100</f>
        <v>106.74894490411975</v>
      </c>
      <c r="E89" s="19">
        <f>Base!E89/Base!E$75*100</f>
        <v>139.81409793421443</v>
      </c>
      <c r="F89" s="19">
        <f>Base!F89/Base!F$75*100</f>
        <v>102.14224150547284</v>
      </c>
      <c r="G89" s="19">
        <f>Base!G89/Base!G$75*100</f>
        <v>100.00038379445742</v>
      </c>
      <c r="H89" s="19">
        <f t="shared" si="5"/>
        <v>11.929480261209743</v>
      </c>
      <c r="I89" s="19">
        <f t="shared" si="6"/>
        <v>876.82583404344405</v>
      </c>
      <c r="J89" s="19">
        <f t="shared" si="7"/>
        <v>64.973455626978662</v>
      </c>
      <c r="K89" s="19">
        <f t="shared" si="8"/>
        <v>104.09037530959199</v>
      </c>
      <c r="L89" s="21">
        <v>0</v>
      </c>
    </row>
    <row r="90" spans="1:12" s="19" customFormat="1" x14ac:dyDescent="0.3">
      <c r="A90" s="19">
        <v>88</v>
      </c>
      <c r="B90" s="20" t="s">
        <v>94</v>
      </c>
      <c r="C90" s="19">
        <f>Base!C90/Base!C$75*100</f>
        <v>110.50423989410798</v>
      </c>
      <c r="D90" s="19">
        <f>Base!D90/Base!D$75*100</f>
        <v>106.70797000075443</v>
      </c>
      <c r="E90" s="19">
        <f>Base!E90/Base!E$75*100</f>
        <v>141.02900151812506</v>
      </c>
      <c r="F90" s="19">
        <f>Base!F90/Base!F$75*100</f>
        <v>102.61557152103522</v>
      </c>
      <c r="G90" s="19">
        <f>Base!G90/Base!G$75*100</f>
        <v>100.00034568281986</v>
      </c>
      <c r="H90" s="19">
        <f t="shared" si="5"/>
        <v>14.4116651031826</v>
      </c>
      <c r="I90" s="19">
        <f t="shared" si="6"/>
        <v>931.76107220306551</v>
      </c>
      <c r="J90" s="19">
        <f t="shared" si="7"/>
        <v>62.231088700318445</v>
      </c>
      <c r="K90" s="19">
        <f t="shared" si="8"/>
        <v>110.33179360193223</v>
      </c>
      <c r="L90" s="21">
        <v>0</v>
      </c>
    </row>
    <row r="91" spans="1:12" s="19" customFormat="1" x14ac:dyDescent="0.3">
      <c r="A91" s="19">
        <v>89</v>
      </c>
      <c r="B91" s="20" t="s">
        <v>95</v>
      </c>
      <c r="C91" s="19">
        <f>Base!C91/Base!C$75*100</f>
        <v>110.91044703899222</v>
      </c>
      <c r="D91" s="19">
        <f>Base!D91/Base!D$75*100</f>
        <v>106.84228724467528</v>
      </c>
      <c r="E91" s="19">
        <f>Base!E91/Base!E$75*100</f>
        <v>144.34807178840902</v>
      </c>
      <c r="F91" s="19">
        <f>Base!F91/Base!F$75*100</f>
        <v>102.56982924237776</v>
      </c>
      <c r="G91" s="19">
        <f>Base!G91/Base!G$75*100</f>
        <v>100.0003818365943</v>
      </c>
      <c r="H91" s="19">
        <f t="shared" si="5"/>
        <v>16.549924112096853</v>
      </c>
      <c r="I91" s="19">
        <f t="shared" si="6"/>
        <v>1118.0747488828108</v>
      </c>
      <c r="J91" s="19">
        <f t="shared" si="7"/>
        <v>69.565905229201732</v>
      </c>
      <c r="K91" s="19">
        <f t="shared" si="8"/>
        <v>119.02952272057389</v>
      </c>
      <c r="L91" s="21">
        <v>0</v>
      </c>
    </row>
    <row r="92" spans="1:12" s="19" customFormat="1" x14ac:dyDescent="0.3">
      <c r="A92" s="19">
        <v>90</v>
      </c>
      <c r="B92" s="20" t="s">
        <v>96</v>
      </c>
      <c r="C92" s="19">
        <f>Base!C92/Base!C$75*100</f>
        <v>111.59903320231166</v>
      </c>
      <c r="D92" s="19">
        <f>Base!D92/Base!D$75*100</f>
        <v>106.64478837859568</v>
      </c>
      <c r="E92" s="19">
        <f>Base!E92/Base!E$75*100</f>
        <v>149.79044644015153</v>
      </c>
      <c r="F92" s="19">
        <f>Base!F92/Base!F$75*100</f>
        <v>103.63642160326421</v>
      </c>
      <c r="G92" s="19">
        <f>Base!G92/Base!G$75*100</f>
        <v>100.00033507956371</v>
      </c>
      <c r="H92" s="19">
        <f t="shared" si="5"/>
        <v>24.544541773316599</v>
      </c>
      <c r="I92" s="19">
        <f t="shared" si="6"/>
        <v>1458.5840451034503</v>
      </c>
      <c r="J92" s="19">
        <f t="shared" si="7"/>
        <v>63.403183477284969</v>
      </c>
      <c r="K92" s="19">
        <f t="shared" si="8"/>
        <v>134.52979814263676</v>
      </c>
      <c r="L92" s="21">
        <v>0</v>
      </c>
    </row>
    <row r="93" spans="1:12" s="19" customFormat="1" x14ac:dyDescent="0.3">
      <c r="A93" s="19">
        <v>91</v>
      </c>
      <c r="B93" s="20" t="s">
        <v>97</v>
      </c>
      <c r="C93" s="19">
        <f>Base!C93/Base!C$75*100</f>
        <v>112.12843336488024</v>
      </c>
      <c r="D93" s="19">
        <f>Base!D93/Base!D$75*100</f>
        <v>106.51324947389138</v>
      </c>
      <c r="E93" s="19">
        <f>Base!E93/Base!E$75*100</f>
        <v>153.70223150152583</v>
      </c>
      <c r="F93" s="19">
        <f>Base!F93/Base!F$75*100</f>
        <v>104.51851297315231</v>
      </c>
      <c r="G93" s="19">
        <f>Base!G93/Base!G$75*100</f>
        <v>100.00028954583425</v>
      </c>
      <c r="H93" s="19">
        <f t="shared" si="5"/>
        <v>31.530290129620788</v>
      </c>
      <c r="I93" s="19">
        <f t="shared" si="6"/>
        <v>1728.3806915065566</v>
      </c>
      <c r="J93" s="19">
        <f t="shared" si="7"/>
        <v>57.910888368436503</v>
      </c>
      <c r="K93" s="19">
        <f t="shared" si="8"/>
        <v>147.09187249546341</v>
      </c>
      <c r="L93" s="21">
        <v>0</v>
      </c>
    </row>
    <row r="94" spans="1:12" s="19" customFormat="1" x14ac:dyDescent="0.3">
      <c r="A94" s="19">
        <v>92</v>
      </c>
      <c r="B94" s="20" t="s">
        <v>98</v>
      </c>
      <c r="C94" s="19">
        <f>Base!C94/Base!C$75*100</f>
        <v>113.24920045681044</v>
      </c>
      <c r="D94" s="19">
        <f>Base!D94/Base!D$75*100</f>
        <v>108.12401373564744</v>
      </c>
      <c r="E94" s="19">
        <f>Base!E94/Base!E$75*100</f>
        <v>149.55170354369153</v>
      </c>
      <c r="F94" s="19">
        <f>Base!F94/Base!F$75*100</f>
        <v>102.1563138928216</v>
      </c>
      <c r="G94" s="19">
        <f>Base!G94/Base!G$75*100</f>
        <v>100.00044666517125</v>
      </c>
      <c r="H94" s="19">
        <f t="shared" si="5"/>
        <v>26.267538926785587</v>
      </c>
      <c r="I94" s="19">
        <f t="shared" si="6"/>
        <v>1317.8717303730109</v>
      </c>
      <c r="J94" s="19">
        <f t="shared" si="7"/>
        <v>123.05213232152417</v>
      </c>
      <c r="K94" s="19">
        <f t="shared" si="8"/>
        <v>175.52947703147379</v>
      </c>
      <c r="L94" s="21">
        <v>0</v>
      </c>
    </row>
    <row r="95" spans="1:12" s="19" customFormat="1" x14ac:dyDescent="0.3">
      <c r="A95" s="19">
        <v>93</v>
      </c>
      <c r="B95" s="20" t="s">
        <v>99</v>
      </c>
      <c r="C95" s="19">
        <f>Base!C95/Base!C$75*100</f>
        <v>113.46841512985509</v>
      </c>
      <c r="D95" s="19">
        <f>Base!D95/Base!D$75*100</f>
        <v>107.42541915916131</v>
      </c>
      <c r="E95" s="19">
        <f>Base!E95/Base!E$75*100</f>
        <v>149.87472150436378</v>
      </c>
      <c r="F95" s="19">
        <f>Base!F95/Base!F$75*100</f>
        <v>103.85486039439049</v>
      </c>
      <c r="G95" s="19">
        <f>Base!G95/Base!G$75*100</f>
        <v>100.00027364630472</v>
      </c>
      <c r="H95" s="19">
        <f t="shared" si="5"/>
        <v>36.517800301821268</v>
      </c>
      <c r="I95" s="19">
        <f t="shared" si="6"/>
        <v>1325.419143834592</v>
      </c>
      <c r="J95" s="19">
        <f t="shared" si="7"/>
        <v>92.420434651773903</v>
      </c>
      <c r="K95" s="19">
        <f t="shared" si="8"/>
        <v>181.39083502093033</v>
      </c>
      <c r="L95" s="21">
        <v>0</v>
      </c>
    </row>
    <row r="96" spans="1:12" s="19" customFormat="1" x14ac:dyDescent="0.3">
      <c r="A96" s="19">
        <v>94</v>
      </c>
      <c r="B96" s="20" t="s">
        <v>100</v>
      </c>
      <c r="C96" s="19">
        <f>Base!C96/Base!C$75*100</f>
        <v>114.28608290099451</v>
      </c>
      <c r="D96" s="19">
        <f>Base!D96/Base!D$75*100</f>
        <v>108.34115975812526</v>
      </c>
      <c r="E96" s="19">
        <f>Base!E96/Base!E$75*100</f>
        <v>146.89512285213169</v>
      </c>
      <c r="F96" s="19">
        <f>Base!F96/Base!F$75*100</f>
        <v>102.96604743291564</v>
      </c>
      <c r="G96" s="19">
        <f>Base!G96/Base!G$75*100</f>
        <v>100.00031069935496</v>
      </c>
      <c r="H96" s="19">
        <f t="shared" si="5"/>
        <v>35.342111174622488</v>
      </c>
      <c r="I96" s="19">
        <f t="shared" si="6"/>
        <v>1063.3494865348605</v>
      </c>
      <c r="J96" s="19">
        <f t="shared" si="7"/>
        <v>128.14320299856362</v>
      </c>
      <c r="K96" s="19">
        <f t="shared" si="8"/>
        <v>204.08328739713761</v>
      </c>
      <c r="L96" s="21">
        <v>0</v>
      </c>
    </row>
    <row r="97" spans="1:12" s="19" customFormat="1" x14ac:dyDescent="0.3">
      <c r="A97" s="19">
        <v>95</v>
      </c>
      <c r="B97" s="20" t="s">
        <v>101</v>
      </c>
      <c r="C97" s="19">
        <f>Base!C97/Base!C$75*100</f>
        <v>114.55970067448501</v>
      </c>
      <c r="D97" s="19">
        <f>Base!D97/Base!D$75*100</f>
        <v>108.22428784336617</v>
      </c>
      <c r="E97" s="19">
        <f>Base!E97/Base!E$75*100</f>
        <v>148.6827648342169</v>
      </c>
      <c r="F97" s="19">
        <f>Base!F97/Base!F$75*100</f>
        <v>103.66919640914713</v>
      </c>
      <c r="G97" s="19">
        <f>Base!G97/Base!G$75*100</f>
        <v>100.00026142882339</v>
      </c>
      <c r="H97" s="19">
        <f t="shared" si="5"/>
        <v>40.137455740705292</v>
      </c>
      <c r="I97" s="19">
        <f t="shared" si="6"/>
        <v>1164.3835076491785</v>
      </c>
      <c r="J97" s="19">
        <f t="shared" si="7"/>
        <v>118.60308315334258</v>
      </c>
      <c r="K97" s="19">
        <f t="shared" si="8"/>
        <v>211.97727114811187</v>
      </c>
      <c r="L97" s="21">
        <v>0</v>
      </c>
    </row>
    <row r="98" spans="1:12" s="19" customFormat="1" x14ac:dyDescent="0.3">
      <c r="A98" s="19">
        <v>96</v>
      </c>
      <c r="B98" s="20" t="s">
        <v>102</v>
      </c>
      <c r="C98" s="19">
        <f>Base!C98/Base!C$75*100</f>
        <v>115.52900607512335</v>
      </c>
      <c r="D98" s="19">
        <f>Base!D98/Base!D$75*100</f>
        <v>108.8641016020381</v>
      </c>
      <c r="E98" s="19">
        <f>Base!E98/Base!E$75*100</f>
        <v>149.51152533967013</v>
      </c>
      <c r="F98" s="19">
        <f>Base!F98/Base!F$75*100</f>
        <v>103.51848099586024</v>
      </c>
      <c r="G98" s="19">
        <f>Base!G98/Base!G$75*100</f>
        <v>100.00027622528253</v>
      </c>
      <c r="H98" s="19">
        <f t="shared" si="5"/>
        <v>44.420951635351692</v>
      </c>
      <c r="I98" s="19">
        <f t="shared" si="6"/>
        <v>1154.8116155652931</v>
      </c>
      <c r="J98" s="19">
        <f t="shared" si="7"/>
        <v>144.25271267960798</v>
      </c>
      <c r="K98" s="19">
        <f t="shared" si="8"/>
        <v>241.14145074933714</v>
      </c>
      <c r="L98" s="21">
        <v>0</v>
      </c>
    </row>
    <row r="99" spans="1:12" s="19" customFormat="1" x14ac:dyDescent="0.3">
      <c r="A99" s="19">
        <v>97</v>
      </c>
      <c r="B99" s="20" t="s">
        <v>103</v>
      </c>
      <c r="C99" s="19">
        <f>Base!C99/Base!C$75*100</f>
        <v>116.26680528515594</v>
      </c>
      <c r="D99" s="19">
        <f>Base!D99/Base!D$75*100</f>
        <v>109.22818479601959</v>
      </c>
      <c r="E99" s="19">
        <f>Base!E99/Base!E$75*100</f>
        <v>150.83195689314718</v>
      </c>
      <c r="F99" s="19">
        <f>Base!F99/Base!F$75*100</f>
        <v>102.97283622722378</v>
      </c>
      <c r="G99" s="19">
        <f>Base!G99/Base!G$75*100</f>
        <v>100.00032080364333</v>
      </c>
      <c r="H99" s="19">
        <f t="shared" si="5"/>
        <v>49.542178390090015</v>
      </c>
      <c r="I99" s="19">
        <f t="shared" si="6"/>
        <v>1194.7497056834193</v>
      </c>
      <c r="J99" s="19">
        <f t="shared" si="7"/>
        <v>176.72961331325766</v>
      </c>
      <c r="K99" s="19">
        <f t="shared" si="8"/>
        <v>264.59851738729043</v>
      </c>
      <c r="L99" s="21">
        <v>0</v>
      </c>
    </row>
    <row r="100" spans="1:12" s="19" customFormat="1" x14ac:dyDescent="0.3">
      <c r="A100" s="19">
        <v>98</v>
      </c>
      <c r="B100" s="20" t="s">
        <v>104</v>
      </c>
      <c r="C100" s="19">
        <f>Base!C100/Base!C$75*100</f>
        <v>116.57893776634619</v>
      </c>
      <c r="D100" s="19">
        <f>Base!D100/Base!D$75*100</f>
        <v>109.09117848152592</v>
      </c>
      <c r="E100" s="19">
        <f>Base!E100/Base!E$75*100</f>
        <v>147.52886332733291</v>
      </c>
      <c r="F100" s="19">
        <f>Base!F100/Base!F$75*100</f>
        <v>102.84446114250791</v>
      </c>
      <c r="G100" s="19">
        <f>Base!G100/Base!G$75*100</f>
        <v>100.00026015042668</v>
      </c>
      <c r="H100" s="19">
        <f t="shared" si="5"/>
        <v>56.066539107412176</v>
      </c>
      <c r="I100" s="19">
        <f t="shared" si="6"/>
        <v>957.89789223061962</v>
      </c>
      <c r="J100" s="19">
        <f t="shared" si="7"/>
        <v>188.63584813076005</v>
      </c>
      <c r="K100" s="19">
        <f t="shared" si="8"/>
        <v>274.85255149259035</v>
      </c>
      <c r="L100" s="21">
        <v>0</v>
      </c>
    </row>
    <row r="101" spans="1:12" s="19" customFormat="1" x14ac:dyDescent="0.3">
      <c r="A101" s="19">
        <v>99</v>
      </c>
      <c r="B101" s="20" t="s">
        <v>105</v>
      </c>
      <c r="C101" s="19">
        <f>Base!C101/Base!C$75*100</f>
        <v>116.93429035565306</v>
      </c>
      <c r="D101" s="19">
        <f>Base!D101/Base!D$75*100</f>
        <v>109.10182683119487</v>
      </c>
      <c r="E101" s="19">
        <f>Base!E101/Base!E$75*100</f>
        <v>146.57478261892817</v>
      </c>
      <c r="F101" s="19">
        <f>Base!F101/Base!F$75*100</f>
        <v>102.92951300420081</v>
      </c>
      <c r="G101" s="19">
        <f>Base!G101/Base!G$75*100</f>
        <v>100.00022231851646</v>
      </c>
      <c r="H101" s="19">
        <f t="shared" si="5"/>
        <v>61.347484861968034</v>
      </c>
      <c r="I101" s="19">
        <f t="shared" si="6"/>
        <v>878.55878160927148</v>
      </c>
      <c r="J101" s="19">
        <f t="shared" si="7"/>
        <v>196.13378866374984</v>
      </c>
      <c r="K101" s="19">
        <f t="shared" si="8"/>
        <v>286.76266028637133</v>
      </c>
      <c r="L101" s="21">
        <v>0</v>
      </c>
    </row>
    <row r="102" spans="1:12" s="19" customFormat="1" x14ac:dyDescent="0.3">
      <c r="A102" s="19">
        <v>100</v>
      </c>
      <c r="B102" s="20" t="s">
        <v>106</v>
      </c>
      <c r="C102" s="19">
        <f>Base!C102/Base!C$75*100</f>
        <v>116.70361876258117</v>
      </c>
      <c r="D102" s="19">
        <f>Base!D102/Base!D$75*100</f>
        <v>108.65241761175197</v>
      </c>
      <c r="E102" s="19">
        <f>Base!E102/Base!E$75*100</f>
        <v>148.21425300035685</v>
      </c>
      <c r="F102" s="19">
        <f>Base!F102/Base!F$75*100</f>
        <v>103.64336671883423</v>
      </c>
      <c r="G102" s="19">
        <f>Base!G102/Base!G$75*100</f>
        <v>100.00017153099986</v>
      </c>
      <c r="H102" s="19">
        <f t="shared" si="5"/>
        <v>64.821839971113448</v>
      </c>
      <c r="I102" s="19">
        <f t="shared" si="6"/>
        <v>992.92007006688061</v>
      </c>
      <c r="J102" s="19">
        <f t="shared" si="7"/>
        <v>170.57018344619618</v>
      </c>
      <c r="K102" s="19">
        <f t="shared" si="8"/>
        <v>279.00514941822127</v>
      </c>
      <c r="L102" s="21">
        <v>0</v>
      </c>
    </row>
    <row r="103" spans="1:12" s="19" customFormat="1" x14ac:dyDescent="0.3">
      <c r="A103" s="19">
        <v>101</v>
      </c>
      <c r="B103" s="20" t="s">
        <v>107</v>
      </c>
      <c r="C103" s="19">
        <f>Base!C103/Base!C$75*100</f>
        <v>117.08417611246999</v>
      </c>
      <c r="D103" s="19">
        <f>Base!D103/Base!D$75*100</f>
        <v>108.56483541379572</v>
      </c>
      <c r="E103" s="19">
        <f>Base!E103/Base!E$75*100</f>
        <v>150.25249575852897</v>
      </c>
      <c r="F103" s="19">
        <f>Base!F103/Base!F$75*100</f>
        <v>103.79940062764281</v>
      </c>
      <c r="G103" s="19">
        <f>Base!G103/Base!G$75*100</f>
        <v>100.00016333589876</v>
      </c>
      <c r="H103" s="19">
        <f t="shared" si="5"/>
        <v>72.579165940087805</v>
      </c>
      <c r="I103" s="19">
        <f t="shared" si="6"/>
        <v>1100.1374281431417</v>
      </c>
      <c r="J103" s="19">
        <f t="shared" si="7"/>
        <v>176.48525968226522</v>
      </c>
      <c r="K103" s="19">
        <f t="shared" si="8"/>
        <v>291.86349255004899</v>
      </c>
      <c r="L103" s="21">
        <v>0</v>
      </c>
    </row>
    <row r="104" spans="1:12" s="19" customFormat="1" collapsed="1" x14ac:dyDescent="0.3">
      <c r="A104" s="19">
        <v>102</v>
      </c>
      <c r="B104" s="20" t="s">
        <v>108</v>
      </c>
      <c r="C104" s="19">
        <f>Base!C104/Base!C$75*100</f>
        <v>116.83240835674711</v>
      </c>
      <c r="D104" s="19">
        <f>Base!D104/Base!D$75*100</f>
        <v>109.01719222800472</v>
      </c>
      <c r="E104" s="19">
        <f>Base!E104/Base!E$75*100</f>
        <v>143.94560686739987</v>
      </c>
      <c r="F104" s="19">
        <f>Base!F104/Base!F$75*100</f>
        <v>103.2197117795796</v>
      </c>
      <c r="G104" s="19">
        <f>Base!G104/Base!G$75*100</f>
        <v>100.00014676830504</v>
      </c>
      <c r="H104" s="19">
        <f t="shared" si="5"/>
        <v>61.077603138955226</v>
      </c>
      <c r="I104" s="19">
        <f t="shared" si="6"/>
        <v>735.12553347806329</v>
      </c>
      <c r="J104" s="19">
        <f t="shared" si="7"/>
        <v>185.30550810202809</v>
      </c>
      <c r="K104" s="19">
        <f t="shared" si="8"/>
        <v>283.32503018174219</v>
      </c>
      <c r="L104" s="21">
        <v>0</v>
      </c>
    </row>
    <row r="105" spans="1:12" x14ac:dyDescent="0.3">
      <c r="A105" s="11">
        <v>103</v>
      </c>
      <c r="B105" s="12" t="s">
        <v>109</v>
      </c>
      <c r="C105" s="11">
        <f>Base!C105/Base!C$3*100</f>
        <v>109.60163302530519</v>
      </c>
      <c r="D105" s="11">
        <f>Base!D105/Base!D$3*100</f>
        <v>131.35216415332093</v>
      </c>
      <c r="E105" s="11">
        <f>Base!E105/Base!E$3*100</f>
        <v>171.74914716428492</v>
      </c>
      <c r="F105" s="11">
        <f>Base!F105/Base!F$3*100</f>
        <v>130.03393989683653</v>
      </c>
      <c r="G105" s="11">
        <f>Base!G105/Base!G$3*100</f>
        <v>99.998648665721561</v>
      </c>
      <c r="H105" s="11">
        <f t="shared" si="5"/>
        <v>0</v>
      </c>
      <c r="I105" s="11">
        <f t="shared" si="6"/>
        <v>0</v>
      </c>
      <c r="J105" s="11">
        <f t="shared" si="7"/>
        <v>0</v>
      </c>
      <c r="K105" s="11">
        <f t="shared" si="8"/>
        <v>0</v>
      </c>
      <c r="L105" s="13">
        <v>1</v>
      </c>
    </row>
    <row r="106" spans="1:12" x14ac:dyDescent="0.3">
      <c r="A106" s="11">
        <v>104</v>
      </c>
      <c r="B106" s="12" t="s">
        <v>110</v>
      </c>
      <c r="C106" s="11">
        <f>Base!C106/Base!C$3*100</f>
        <v>108.29505976022251</v>
      </c>
      <c r="D106" s="11">
        <f>Base!D106/Base!D$3*100</f>
        <v>130.17596013988492</v>
      </c>
      <c r="E106" s="11">
        <f>Base!E106/Base!E$3*100</f>
        <v>168.92276507563275</v>
      </c>
      <c r="F106" s="11">
        <f>Base!F106/Base!F$3*100</f>
        <v>131.98726385381053</v>
      </c>
      <c r="G106" s="11">
        <f>Base!G106/Base!G$3*100</f>
        <v>99.998494558183481</v>
      </c>
      <c r="H106" s="11">
        <f t="shared" si="5"/>
        <v>0</v>
      </c>
      <c r="I106" s="11">
        <f t="shared" si="6"/>
        <v>0</v>
      </c>
      <c r="J106" s="11">
        <f t="shared" si="7"/>
        <v>0</v>
      </c>
      <c r="K106" s="11">
        <f t="shared" si="8"/>
        <v>0</v>
      </c>
      <c r="L106" s="13">
        <v>1</v>
      </c>
    </row>
    <row r="107" spans="1:12" x14ac:dyDescent="0.3">
      <c r="A107" s="11">
        <v>105</v>
      </c>
      <c r="B107" s="12" t="s">
        <v>111</v>
      </c>
      <c r="C107" s="11">
        <f>Base!C107/Base!C$3*100</f>
        <v>107.11770543709514</v>
      </c>
      <c r="D107" s="11">
        <f>Base!D107/Base!D$3*100</f>
        <v>130.07688889044763</v>
      </c>
      <c r="E107" s="11">
        <f>Base!E107/Base!E$3*100</f>
        <v>157.12106050716022</v>
      </c>
      <c r="F107" s="11">
        <f>Base!F107/Base!F$3*100</f>
        <v>131.45320332204102</v>
      </c>
      <c r="G107" s="11">
        <f>Base!G107/Base!G$3*100</f>
        <v>99.998412525781291</v>
      </c>
      <c r="H107" s="11">
        <f t="shared" si="5"/>
        <v>0</v>
      </c>
      <c r="I107" s="11">
        <f t="shared" si="6"/>
        <v>0</v>
      </c>
      <c r="J107" s="11">
        <f t="shared" si="7"/>
        <v>0</v>
      </c>
      <c r="K107" s="11">
        <f t="shared" si="8"/>
        <v>0</v>
      </c>
      <c r="L107" s="13">
        <v>1</v>
      </c>
    </row>
    <row r="108" spans="1:12" s="19" customFormat="1" x14ac:dyDescent="0.3">
      <c r="A108" s="19">
        <v>106</v>
      </c>
      <c r="B108" s="20" t="s">
        <v>112</v>
      </c>
      <c r="C108" s="19">
        <f>Base!C108/Base!C$108*100</f>
        <v>100</v>
      </c>
      <c r="D108" s="19">
        <f>Base!D108/Base!D$108*100</f>
        <v>100</v>
      </c>
      <c r="E108" s="19">
        <f>Base!E108/Base!E$108*100</f>
        <v>100</v>
      </c>
      <c r="F108" s="19">
        <f>Base!F108/Base!F$108*100</f>
        <v>100</v>
      </c>
      <c r="G108" s="19">
        <f>Base!G108/Base!G$108*100</f>
        <v>100</v>
      </c>
      <c r="H108" s="19">
        <f t="shared" si="5"/>
        <v>0</v>
      </c>
      <c r="I108" s="19">
        <f t="shared" si="6"/>
        <v>0</v>
      </c>
      <c r="J108" s="19">
        <f t="shared" si="7"/>
        <v>0</v>
      </c>
      <c r="K108" s="19">
        <f t="shared" si="8"/>
        <v>0</v>
      </c>
      <c r="L108" s="21">
        <v>0</v>
      </c>
    </row>
    <row r="109" spans="1:12" s="19" customFormat="1" x14ac:dyDescent="0.3">
      <c r="A109" s="19">
        <v>107</v>
      </c>
      <c r="B109" s="20" t="s">
        <v>113</v>
      </c>
      <c r="C109" s="19">
        <f>Base!C109/Base!C$108*100</f>
        <v>99.545566501585</v>
      </c>
      <c r="D109" s="19">
        <f>Base!D109/Base!D$108*100</f>
        <v>99.340488163049116</v>
      </c>
      <c r="E109" s="19">
        <f>Base!E109/Base!E$108*100</f>
        <v>100.44750630644765</v>
      </c>
      <c r="F109" s="19">
        <f>Base!F109/Base!F$108*100</f>
        <v>99.933966680458397</v>
      </c>
      <c r="G109" s="19">
        <f>Base!G109/Base!G$108*100</f>
        <v>99.999985917068756</v>
      </c>
      <c r="H109" s="19">
        <f t="shared" si="5"/>
        <v>4.2057124936638678E-2</v>
      </c>
      <c r="I109" s="19">
        <f t="shared" si="6"/>
        <v>0.81349541159567496</v>
      </c>
      <c r="J109" s="19">
        <f t="shared" si="7"/>
        <v>0.15085469894888667</v>
      </c>
      <c r="K109" s="19">
        <f t="shared" si="8"/>
        <v>0.20649700516859804</v>
      </c>
      <c r="L109" s="21">
        <v>0</v>
      </c>
    </row>
    <row r="110" spans="1:12" s="19" customFormat="1" x14ac:dyDescent="0.3">
      <c r="A110" s="19">
        <v>108</v>
      </c>
      <c r="B110" s="20" t="s">
        <v>114</v>
      </c>
      <c r="C110" s="19">
        <f>Base!C110/Base!C$108*100</f>
        <v>99.167118100200611</v>
      </c>
      <c r="D110" s="19">
        <f>Base!D110/Base!D$108*100</f>
        <v>98.432285858048203</v>
      </c>
      <c r="E110" s="19">
        <f>Base!E110/Base!E$108*100</f>
        <v>101.88072119396845</v>
      </c>
      <c r="F110" s="19">
        <f>Base!F110/Base!F$108*100</f>
        <v>99.636515722568589</v>
      </c>
      <c r="G110" s="19">
        <f>Base!G110/Base!G$108*100</f>
        <v>99.999990707446244</v>
      </c>
      <c r="H110" s="19">
        <f t="shared" si="5"/>
        <v>0.53997842410673424</v>
      </c>
      <c r="I110" s="19">
        <f t="shared" si="6"/>
        <v>7.3636417505064156</v>
      </c>
      <c r="J110" s="19">
        <f t="shared" si="7"/>
        <v>0.22033412788471118</v>
      </c>
      <c r="K110" s="19">
        <f t="shared" si="8"/>
        <v>0.6936767799001391</v>
      </c>
      <c r="L110" s="21">
        <v>0</v>
      </c>
    </row>
    <row r="111" spans="1:12" s="19" customFormat="1" x14ac:dyDescent="0.3">
      <c r="A111" s="19">
        <v>109</v>
      </c>
      <c r="B111" s="20" t="s">
        <v>115</v>
      </c>
      <c r="C111" s="19">
        <f>Base!C111/Base!C$108*100</f>
        <v>99.27230859648634</v>
      </c>
      <c r="D111" s="19">
        <f>Base!D111/Base!D$108*100</f>
        <v>96.36931414697159</v>
      </c>
      <c r="E111" s="19">
        <f>Base!E111/Base!E$108*100</f>
        <v>107.76054127475763</v>
      </c>
      <c r="F111" s="19">
        <f>Base!F111/Base!F$108*100</f>
        <v>101.33472821461666</v>
      </c>
      <c r="G111" s="19">
        <f>Base!G111/Base!G$108*100</f>
        <v>99.999837263798455</v>
      </c>
      <c r="H111" s="19">
        <f t="shared" si="5"/>
        <v>8.4273767739134477</v>
      </c>
      <c r="I111" s="19">
        <f t="shared" si="6"/>
        <v>72.050094000472569</v>
      </c>
      <c r="J111" s="19">
        <f t="shared" si="7"/>
        <v>4.2535746812488169</v>
      </c>
      <c r="K111" s="19">
        <f t="shared" si="8"/>
        <v>0.52929796176094124</v>
      </c>
      <c r="L111" s="21">
        <v>0</v>
      </c>
    </row>
    <row r="112" spans="1:12" s="19" customFormat="1" x14ac:dyDescent="0.3">
      <c r="A112" s="19">
        <v>110</v>
      </c>
      <c r="B112" s="20" t="s">
        <v>116</v>
      </c>
      <c r="C112" s="19">
        <f>Base!C112/Base!C$108*100</f>
        <v>99.403827667934635</v>
      </c>
      <c r="D112" s="19">
        <f>Base!D112/Base!D$108*100</f>
        <v>95.688795649320397</v>
      </c>
      <c r="E112" s="19">
        <f>Base!E112/Base!E$108*100</f>
        <v>111.1633378775947</v>
      </c>
      <c r="F112" s="19">
        <f>Base!F112/Base!F$108*100</f>
        <v>100.78840878615014</v>
      </c>
      <c r="G112" s="19">
        <f>Base!G112/Base!G$108*100</f>
        <v>99.999884996038773</v>
      </c>
      <c r="H112" s="19">
        <f t="shared" ref="H112:H175" si="9">IF($L112=$M$2,0,(D112-$C112)^2)</f>
        <v>13.80146289932898</v>
      </c>
      <c r="I112" s="19">
        <f t="shared" ref="I112:I175" si="10">IF($L112=$M$2,0,(E112-$C112)^2)</f>
        <v>138.28608037109927</v>
      </c>
      <c r="J112" s="19">
        <f t="shared" ref="J112:J175" si="11">IF($L112=$M$2,0,(F112-$C112)^2)</f>
        <v>1.917064872918905</v>
      </c>
      <c r="K112" s="19">
        <f t="shared" ref="K112:K175" si="12">IF($L112=$M$2,0,(G112-$C112)^2)</f>
        <v>0.35528433838664364</v>
      </c>
      <c r="L112" s="21">
        <v>0</v>
      </c>
    </row>
    <row r="113" spans="1:12" s="19" customFormat="1" x14ac:dyDescent="0.3">
      <c r="A113" s="19">
        <v>111</v>
      </c>
      <c r="B113" s="20" t="s">
        <v>117</v>
      </c>
      <c r="C113" s="19">
        <f>Base!C113/Base!C$108*100</f>
        <v>99.538514686932544</v>
      </c>
      <c r="D113" s="19">
        <f>Base!D113/Base!D$108*100</f>
        <v>94.818782345833654</v>
      </c>
      <c r="E113" s="19">
        <f>Base!E113/Base!E$108*100</f>
        <v>113.66533922438849</v>
      </c>
      <c r="F113" s="19">
        <f>Base!F113/Base!F$108*100</f>
        <v>101.23125226534914</v>
      </c>
      <c r="G113" s="19">
        <f>Base!G113/Base!G$108*100</f>
        <v>99.999828735149549</v>
      </c>
      <c r="H113" s="19">
        <f t="shared" si="9"/>
        <v>22.275873371614811</v>
      </c>
      <c r="I113" s="19">
        <f t="shared" si="10"/>
        <v>199.5671715120674</v>
      </c>
      <c r="J113" s="19">
        <f t="shared" si="11"/>
        <v>2.8653605093836862</v>
      </c>
      <c r="K113" s="19">
        <f t="shared" si="12"/>
        <v>0.21281065108236147</v>
      </c>
      <c r="L113" s="21">
        <v>0</v>
      </c>
    </row>
    <row r="114" spans="1:12" s="19" customFormat="1" x14ac:dyDescent="0.3">
      <c r="A114" s="19">
        <v>112</v>
      </c>
      <c r="B114" s="20" t="s">
        <v>118</v>
      </c>
      <c r="C114" s="19">
        <f>Base!C114/Base!C$108*100</f>
        <v>99.683767762637359</v>
      </c>
      <c r="D114" s="19">
        <f>Base!D114/Base!D$108*100</f>
        <v>94.71709755406502</v>
      </c>
      <c r="E114" s="19">
        <f>Base!E114/Base!E$108*100</f>
        <v>116.47434372544554</v>
      </c>
      <c r="F114" s="19">
        <f>Base!F114/Base!F$108*100</f>
        <v>101.4608322398217</v>
      </c>
      <c r="G114" s="19">
        <f>Base!G114/Base!G$108*100</f>
        <v>99.999841498527203</v>
      </c>
      <c r="H114" s="19">
        <f t="shared" si="9"/>
        <v>24.667812960719999</v>
      </c>
      <c r="I114" s="19">
        <f t="shared" si="10"/>
        <v>281.92344116283175</v>
      </c>
      <c r="J114" s="19">
        <f t="shared" si="11"/>
        <v>3.1579581560704493</v>
      </c>
      <c r="K114" s="19">
        <f t="shared" si="12"/>
        <v>9.9902606519363141E-2</v>
      </c>
      <c r="L114" s="21">
        <v>0</v>
      </c>
    </row>
    <row r="115" spans="1:12" s="19" customFormat="1" collapsed="1" x14ac:dyDescent="0.3">
      <c r="A115" s="19">
        <v>113</v>
      </c>
      <c r="B115" s="20" t="s">
        <v>119</v>
      </c>
      <c r="C115" s="19">
        <f>Base!C115/Base!C$108*100</f>
        <v>99.207890659144752</v>
      </c>
      <c r="D115" s="19">
        <f>Base!D115/Base!D$108*100</f>
        <v>94.355033864508869</v>
      </c>
      <c r="E115" s="19">
        <f>Base!E115/Base!E$108*100</f>
        <v>119.55438822746407</v>
      </c>
      <c r="F115" s="19">
        <f>Base!F115/Base!F$108*100</f>
        <v>102.1377633654937</v>
      </c>
      <c r="G115" s="19">
        <f>Base!G115/Base!G$108*100</f>
        <v>99.999836341537758</v>
      </c>
      <c r="H115" s="19">
        <f t="shared" si="9"/>
        <v>23.55021906924366</v>
      </c>
      <c r="I115" s="19">
        <f t="shared" si="10"/>
        <v>413.97996329762407</v>
      </c>
      <c r="J115" s="19">
        <f t="shared" si="11"/>
        <v>8.5841540754084917</v>
      </c>
      <c r="K115" s="19">
        <f t="shared" si="12"/>
        <v>0.62717796386092428</v>
      </c>
      <c r="L115" s="21">
        <v>0</v>
      </c>
    </row>
    <row r="116" spans="1:12" s="19" customFormat="1" x14ac:dyDescent="0.3">
      <c r="A116" s="19">
        <v>114</v>
      </c>
      <c r="B116" s="20" t="s">
        <v>120</v>
      </c>
      <c r="C116" s="19">
        <f>Base!C116/Base!C$108*100</f>
        <v>99.074445877883605</v>
      </c>
      <c r="D116" s="19">
        <f>Base!D116/Base!D$108*100</f>
        <v>94.60815042424538</v>
      </c>
      <c r="E116" s="19">
        <f>Base!E116/Base!E$108*100</f>
        <v>121.39839957016885</v>
      </c>
      <c r="F116" s="19">
        <f>Base!F116/Base!F$108*100</f>
        <v>102.83011745436016</v>
      </c>
      <c r="G116" s="19">
        <f>Base!G116/Base!G$108*100</f>
        <v>99.999832354062661</v>
      </c>
      <c r="H116" s="19">
        <f t="shared" si="9"/>
        <v>19.947795079189472</v>
      </c>
      <c r="I116" s="19">
        <f t="shared" si="10"/>
        <v>498.35890845529599</v>
      </c>
      <c r="J116" s="19">
        <f t="shared" si="11"/>
        <v>14.105068990353917</v>
      </c>
      <c r="K116" s="19">
        <f t="shared" si="12"/>
        <v>0.85634013029509182</v>
      </c>
      <c r="L116" s="21">
        <v>0</v>
      </c>
    </row>
    <row r="117" spans="1:12" s="19" customFormat="1" x14ac:dyDescent="0.3">
      <c r="A117" s="19">
        <v>115</v>
      </c>
      <c r="B117" s="20" t="s">
        <v>121</v>
      </c>
      <c r="C117" s="19">
        <f>Base!C117/Base!C$108*100</f>
        <v>98.861495495224872</v>
      </c>
      <c r="D117" s="19">
        <f>Base!D117/Base!D$108*100</f>
        <v>95.080734762681487</v>
      </c>
      <c r="E117" s="19">
        <f>Base!E117/Base!E$108*100</f>
        <v>121.17853338686095</v>
      </c>
      <c r="F117" s="19">
        <f>Base!F117/Base!F$108*100</f>
        <v>103.5998879595315</v>
      </c>
      <c r="G117" s="19">
        <f>Base!G117/Base!G$108*100</f>
        <v>99.999805364777245</v>
      </c>
      <c r="H117" s="19">
        <f t="shared" si="9"/>
        <v>14.294151716741993</v>
      </c>
      <c r="I117" s="19">
        <f t="shared" si="10"/>
        <v>498.05018025672041</v>
      </c>
      <c r="J117" s="19">
        <f t="shared" si="11"/>
        <v>22.45236314579784</v>
      </c>
      <c r="K117" s="19">
        <f t="shared" si="12"/>
        <v>1.2957493591203399</v>
      </c>
      <c r="L117" s="21">
        <v>0</v>
      </c>
    </row>
    <row r="118" spans="1:12" s="19" customFormat="1" x14ac:dyDescent="0.3">
      <c r="A118" s="19">
        <v>116</v>
      </c>
      <c r="B118" s="20" t="s">
        <v>122</v>
      </c>
      <c r="C118" s="19">
        <f>Base!C118/Base!C$108*100</f>
        <v>99.291293743667069</v>
      </c>
      <c r="D118" s="19">
        <f>Base!D118/Base!D$108*100</f>
        <v>97.105108194262328</v>
      </c>
      <c r="E118" s="19">
        <f>Base!E118/Base!E$108*100</f>
        <v>118.26770535401478</v>
      </c>
      <c r="F118" s="19">
        <f>Base!F118/Base!F$108*100</f>
        <v>102.39470189922548</v>
      </c>
      <c r="G118" s="19">
        <f>Base!G118/Base!G$108*100</f>
        <v>99.999945281192964</v>
      </c>
      <c r="H118" s="19">
        <f t="shared" si="9"/>
        <v>4.779407256426107</v>
      </c>
      <c r="I118" s="19">
        <f t="shared" si="10"/>
        <v>360.10419760533938</v>
      </c>
      <c r="J118" s="19">
        <f t="shared" si="11"/>
        <v>9.6311421799864672</v>
      </c>
      <c r="K118" s="19">
        <f t="shared" si="12"/>
        <v>0.50218700163781571</v>
      </c>
      <c r="L118" s="21">
        <v>0</v>
      </c>
    </row>
    <row r="119" spans="1:12" s="19" customFormat="1" x14ac:dyDescent="0.3">
      <c r="A119" s="19">
        <v>117</v>
      </c>
      <c r="B119" s="20" t="s">
        <v>123</v>
      </c>
      <c r="C119" s="19">
        <f>Base!C119/Base!C$108*100</f>
        <v>99.498250480348602</v>
      </c>
      <c r="D119" s="19">
        <f>Base!D119/Base!D$108*100</f>
        <v>98.880208487577733</v>
      </c>
      <c r="E119" s="19">
        <f>Base!E119/Base!E$108*100</f>
        <v>116.78048215500203</v>
      </c>
      <c r="F119" s="19">
        <f>Base!F119/Base!F$108*100</f>
        <v>102.175715609511</v>
      </c>
      <c r="G119" s="19">
        <f>Base!G119/Base!G$108*100</f>
        <v>100.00003013111767</v>
      </c>
      <c r="H119" s="19">
        <f t="shared" si="9"/>
        <v>0.38197590482818788</v>
      </c>
      <c r="I119" s="19">
        <f t="shared" si="10"/>
        <v>298.67553165639436</v>
      </c>
      <c r="J119" s="19">
        <f t="shared" si="11"/>
        <v>7.1688195178806255</v>
      </c>
      <c r="K119" s="19">
        <f t="shared" si="12"/>
        <v>0.25178281792592599</v>
      </c>
      <c r="L119" s="21">
        <v>0</v>
      </c>
    </row>
    <row r="120" spans="1:12" s="19" customFormat="1" x14ac:dyDescent="0.3">
      <c r="A120" s="19">
        <v>118</v>
      </c>
      <c r="B120" s="20" t="s">
        <v>124</v>
      </c>
      <c r="C120" s="19">
        <f>Base!C120/Base!C$108*100</f>
        <v>100.05265672059325</v>
      </c>
      <c r="D120" s="19">
        <f>Base!D120/Base!D$108*100</f>
        <v>100.78792425156794</v>
      </c>
      <c r="E120" s="19">
        <f>Base!E120/Base!E$108*100</f>
        <v>115.24426809348213</v>
      </c>
      <c r="F120" s="19">
        <f>Base!F120/Base!F$108*100</f>
        <v>101.05752018066549</v>
      </c>
      <c r="G120" s="19">
        <f>Base!G120/Base!G$108*100</f>
        <v>100.00017184046391</v>
      </c>
      <c r="H120" s="19">
        <f t="shared" si="9"/>
        <v>0.54061834210562509</v>
      </c>
      <c r="I120" s="19">
        <f t="shared" si="10"/>
        <v>230.78505610488693</v>
      </c>
      <c r="J120" s="19">
        <f t="shared" si="11"/>
        <v>1.0097505733883616</v>
      </c>
      <c r="K120" s="19">
        <f t="shared" si="12"/>
        <v>2.7546626421913571E-3</v>
      </c>
      <c r="L120" s="21">
        <v>0</v>
      </c>
    </row>
    <row r="121" spans="1:12" s="19" customFormat="1" x14ac:dyDescent="0.3">
      <c r="A121" s="19">
        <v>119</v>
      </c>
      <c r="B121" s="20" t="s">
        <v>125</v>
      </c>
      <c r="C121" s="19">
        <f>Base!C121/Base!C$108*100</f>
        <v>100.00856562833829</v>
      </c>
      <c r="D121" s="19">
        <f>Base!D121/Base!D$108*100</f>
        <v>101.03980120004294</v>
      </c>
      <c r="E121" s="19">
        <f>Base!E121/Base!E$108*100</f>
        <v>114.77067857592635</v>
      </c>
      <c r="F121" s="19">
        <f>Base!F121/Base!F$108*100</f>
        <v>101.58797777537522</v>
      </c>
      <c r="G121" s="19">
        <f>Base!G121/Base!G$108*100</f>
        <v>100.0001365258362</v>
      </c>
      <c r="H121" s="19">
        <f t="shared" si="9"/>
        <v>1.0634468043490282</v>
      </c>
      <c r="I121" s="19">
        <f t="shared" si="10"/>
        <v>217.91997867734719</v>
      </c>
      <c r="J121" s="19">
        <f t="shared" si="11"/>
        <v>2.4945427302078156</v>
      </c>
      <c r="K121" s="19">
        <f t="shared" si="12"/>
        <v>7.1049768990768947E-5</v>
      </c>
      <c r="L121" s="21">
        <v>0</v>
      </c>
    </row>
    <row r="122" spans="1:12" s="19" customFormat="1" x14ac:dyDescent="0.3">
      <c r="A122" s="19">
        <v>120</v>
      </c>
      <c r="B122" s="20" t="s">
        <v>126</v>
      </c>
      <c r="C122" s="19">
        <f>Base!C122/Base!C$108*100</f>
        <v>100.39733480245894</v>
      </c>
      <c r="D122" s="19">
        <f>Base!D122/Base!D$108*100</f>
        <v>101.4649576781916</v>
      </c>
      <c r="E122" s="19">
        <f>Base!E122/Base!E$108*100</f>
        <v>117.28903610494028</v>
      </c>
      <c r="F122" s="19">
        <f>Base!F122/Base!F$108*100</f>
        <v>101.46307710940778</v>
      </c>
      <c r="G122" s="19">
        <f>Base!G122/Base!G$108*100</f>
        <v>100.00019417737602</v>
      </c>
      <c r="H122" s="19">
        <f t="shared" si="9"/>
        <v>1.1398186047876591</v>
      </c>
      <c r="I122" s="19">
        <f t="shared" si="10"/>
        <v>285.3295728922497</v>
      </c>
      <c r="J122" s="19">
        <f t="shared" si="11"/>
        <v>1.1358066648206238</v>
      </c>
      <c r="K122" s="19">
        <f t="shared" si="12"/>
        <v>0.15772067609125731</v>
      </c>
      <c r="L122" s="21">
        <v>0</v>
      </c>
    </row>
    <row r="123" spans="1:12" s="19" customFormat="1" x14ac:dyDescent="0.3">
      <c r="A123" s="19">
        <v>121</v>
      </c>
      <c r="B123" s="20" t="s">
        <v>127</v>
      </c>
      <c r="C123" s="19">
        <f>Base!C123/Base!C$108*100</f>
        <v>100.18730095474162</v>
      </c>
      <c r="D123" s="19">
        <f>Base!D123/Base!D$108*100</f>
        <v>101.01758273504467</v>
      </c>
      <c r="E123" s="19">
        <f>Base!E123/Base!E$108*100</f>
        <v>118.65657475757125</v>
      </c>
      <c r="F123" s="19">
        <f>Base!F123/Base!F$108*100</f>
        <v>101.54626296456328</v>
      </c>
      <c r="G123" s="19">
        <f>Base!G123/Base!G$108*100</f>
        <v>100.00019061791916</v>
      </c>
      <c r="H123" s="19">
        <f t="shared" si="9"/>
        <v>0.68936783470320806</v>
      </c>
      <c r="I123" s="19">
        <f t="shared" si="10"/>
        <v>341.11407480388897</v>
      </c>
      <c r="J123" s="19">
        <f t="shared" si="11"/>
        <v>1.8467777441385447</v>
      </c>
      <c r="K123" s="19">
        <f t="shared" si="12"/>
        <v>3.5010278145813194E-2</v>
      </c>
      <c r="L123" s="21">
        <v>0</v>
      </c>
    </row>
    <row r="124" spans="1:12" s="19" customFormat="1" x14ac:dyDescent="0.3">
      <c r="A124" s="19">
        <v>122</v>
      </c>
      <c r="B124" s="20" t="s">
        <v>128</v>
      </c>
      <c r="C124" s="19">
        <f>Base!C124/Base!C$108*100</f>
        <v>99.979948811417444</v>
      </c>
      <c r="D124" s="19">
        <f>Base!D124/Base!D$108*100</f>
        <v>100.52883176042266</v>
      </c>
      <c r="E124" s="19">
        <f>Base!E124/Base!E$108*100</f>
        <v>120.68491929956654</v>
      </c>
      <c r="F124" s="19">
        <f>Base!F124/Base!F$108*100</f>
        <v>102.86504199737132</v>
      </c>
      <c r="G124" s="19">
        <f>Base!G124/Base!G$108*100</f>
        <v>100.00010405318281</v>
      </c>
      <c r="H124" s="19">
        <f t="shared" si="9"/>
        <v>0.30127249170866505</v>
      </c>
      <c r="I124" s="19">
        <f t="shared" si="10"/>
        <v>428.69580291512523</v>
      </c>
      <c r="J124" s="19">
        <f t="shared" si="11"/>
        <v>8.323762691637496</v>
      </c>
      <c r="K124" s="19">
        <f t="shared" si="12"/>
        <v>4.0623377062034882E-4</v>
      </c>
      <c r="L124" s="21">
        <v>0</v>
      </c>
    </row>
    <row r="125" spans="1:12" s="19" customFormat="1" x14ac:dyDescent="0.3">
      <c r="A125" s="19">
        <v>123</v>
      </c>
      <c r="B125" s="20" t="s">
        <v>129</v>
      </c>
      <c r="C125" s="19">
        <f>Base!C125/Base!C$108*100</f>
        <v>100.09340441131769</v>
      </c>
      <c r="D125" s="19">
        <f>Base!D125/Base!D$108*100</f>
        <v>100.4174703429082</v>
      </c>
      <c r="E125" s="19">
        <f>Base!E125/Base!E$108*100</f>
        <v>118.24644992640576</v>
      </c>
      <c r="F125" s="19">
        <f>Base!F125/Base!F$108*100</f>
        <v>102.74380605623308</v>
      </c>
      <c r="G125" s="19">
        <f>Base!G125/Base!G$108*100</f>
        <v>100.00005460379519</v>
      </c>
      <c r="H125" s="19">
        <f t="shared" si="9"/>
        <v>0.10501872801762548</v>
      </c>
      <c r="I125" s="19">
        <f t="shared" si="10"/>
        <v>329.533061472859</v>
      </c>
      <c r="J125" s="19">
        <f t="shared" si="11"/>
        <v>7.0246288793702094</v>
      </c>
      <c r="K125" s="19">
        <f t="shared" si="12"/>
        <v>8.714186564487858E-3</v>
      </c>
      <c r="L125" s="21">
        <v>0</v>
      </c>
    </row>
    <row r="126" spans="1:12" s="19" customFormat="1" x14ac:dyDescent="0.3">
      <c r="A126" s="19">
        <v>124</v>
      </c>
      <c r="B126" s="20" t="s">
        <v>130</v>
      </c>
      <c r="C126" s="19">
        <f>Base!C126/Base!C$108*100</f>
        <v>100.17681861297125</v>
      </c>
      <c r="D126" s="19">
        <f>Base!D126/Base!D$108*100</f>
        <v>100.57904939606163</v>
      </c>
      <c r="E126" s="19">
        <f>Base!E126/Base!E$108*100</f>
        <v>119.62500550164523</v>
      </c>
      <c r="F126" s="19">
        <f>Base!F126/Base!F$108*100</f>
        <v>102.83152478916202</v>
      </c>
      <c r="G126" s="19">
        <f>Base!G126/Base!G$108*100</f>
        <v>100.00007343872188</v>
      </c>
      <c r="H126" s="19">
        <f t="shared" si="9"/>
        <v>0.16178960286550709</v>
      </c>
      <c r="I126" s="19">
        <f t="shared" si="10"/>
        <v>378.23197325679081</v>
      </c>
      <c r="J126" s="19">
        <f t="shared" si="11"/>
        <v>7.0474648819054266</v>
      </c>
      <c r="K126" s="19">
        <f t="shared" si="12"/>
        <v>3.1238856620437329E-2</v>
      </c>
      <c r="L126" s="21">
        <v>0</v>
      </c>
    </row>
    <row r="127" spans="1:12" s="19" customFormat="1" x14ac:dyDescent="0.3">
      <c r="A127" s="19">
        <v>125</v>
      </c>
      <c r="B127" s="20" t="s">
        <v>131</v>
      </c>
      <c r="C127" s="19">
        <f>Base!C127/Base!C$108*100</f>
        <v>100.21170825170191</v>
      </c>
      <c r="D127" s="19">
        <f>Base!D127/Base!D$108*100</f>
        <v>100.7375324392186</v>
      </c>
      <c r="E127" s="19">
        <f>Base!E127/Base!E$108*100</f>
        <v>122.73409016492</v>
      </c>
      <c r="F127" s="19">
        <f>Base!F127/Base!F$108*100</f>
        <v>103.45021457416905</v>
      </c>
      <c r="G127" s="19">
        <f>Base!G127/Base!G$108*100</f>
        <v>100.00008468698303</v>
      </c>
      <c r="H127" s="19">
        <f t="shared" si="9"/>
        <v>0.27649107617758745</v>
      </c>
      <c r="I127" s="19">
        <f t="shared" si="10"/>
        <v>507.2576870448537</v>
      </c>
      <c r="J127" s="19">
        <f t="shared" si="11"/>
        <v>10.487923200659676</v>
      </c>
      <c r="K127" s="19">
        <f t="shared" si="12"/>
        <v>4.4784533144324866E-2</v>
      </c>
      <c r="L127" s="21">
        <v>0</v>
      </c>
    </row>
    <row r="128" spans="1:12" s="19" customFormat="1" x14ac:dyDescent="0.3">
      <c r="A128" s="19">
        <v>126</v>
      </c>
      <c r="B128" s="20" t="s">
        <v>132</v>
      </c>
      <c r="C128" s="19">
        <f>Base!C128/Base!C$108*100</f>
        <v>101.00853019039721</v>
      </c>
      <c r="D128" s="19">
        <f>Base!D128/Base!D$108*100</f>
        <v>101.79846109932132</v>
      </c>
      <c r="E128" s="19">
        <f>Base!E128/Base!E$108*100</f>
        <v>123.03814158176509</v>
      </c>
      <c r="F128" s="19">
        <f>Base!F128/Base!F$108*100</f>
        <v>102.6918380312587</v>
      </c>
      <c r="G128" s="19">
        <f>Base!G128/Base!G$108*100</f>
        <v>100.00016946624154</v>
      </c>
      <c r="H128" s="19">
        <f t="shared" si="9"/>
        <v>0.62399084087366385</v>
      </c>
      <c r="I128" s="19">
        <f t="shared" si="10"/>
        <v>485.30377805468544</v>
      </c>
      <c r="J128" s="19">
        <f t="shared" si="11"/>
        <v>2.8335252871057648</v>
      </c>
      <c r="K128" s="19">
        <f t="shared" si="12"/>
        <v>1.016791350019737</v>
      </c>
      <c r="L128" s="21">
        <v>0</v>
      </c>
    </row>
    <row r="129" spans="1:12" s="19" customFormat="1" x14ac:dyDescent="0.3">
      <c r="A129" s="19">
        <v>127</v>
      </c>
      <c r="B129" s="20" t="s">
        <v>133</v>
      </c>
      <c r="C129" s="19">
        <f>Base!C129/Base!C$108*100</f>
        <v>101.24503208492621</v>
      </c>
      <c r="D129" s="19">
        <f>Base!D129/Base!D$108*100</f>
        <v>102.15527911256279</v>
      </c>
      <c r="E129" s="19">
        <f>Base!E129/Base!E$108*100</f>
        <v>126.16775913452109</v>
      </c>
      <c r="F129" s="19">
        <f>Base!F129/Base!F$108*100</f>
        <v>102.61500538404802</v>
      </c>
      <c r="G129" s="19">
        <f>Base!G129/Base!G$108*100</f>
        <v>100.00023455727114</v>
      </c>
      <c r="H129" s="19">
        <f t="shared" si="9"/>
        <v>0.82854965132124048</v>
      </c>
      <c r="I129" s="19">
        <f t="shared" si="10"/>
        <v>621.14232358860841</v>
      </c>
      <c r="J129" s="19">
        <f t="shared" si="11"/>
        <v>1.8768268403066959</v>
      </c>
      <c r="K129" s="19">
        <f t="shared" si="12"/>
        <v>1.5495208848561659</v>
      </c>
      <c r="L129" s="21">
        <v>0</v>
      </c>
    </row>
    <row r="130" spans="1:12" s="19" customFormat="1" x14ac:dyDescent="0.3">
      <c r="A130" s="19">
        <v>128</v>
      </c>
      <c r="B130" s="20" t="s">
        <v>134</v>
      </c>
      <c r="C130" s="19">
        <f>Base!C130/Base!C$108*100</f>
        <v>101.52426670257249</v>
      </c>
      <c r="D130" s="19">
        <f>Base!D130/Base!D$108*100</f>
        <v>102.39802298306147</v>
      </c>
      <c r="E130" s="19">
        <f>Base!E130/Base!E$108*100</f>
        <v>123.28160328408512</v>
      </c>
      <c r="F130" s="19">
        <f>Base!F130/Base!F$108*100</f>
        <v>102.22524388670469</v>
      </c>
      <c r="G130" s="19">
        <f>Base!G130/Base!G$108*100</f>
        <v>100.00021505437114</v>
      </c>
      <c r="H130" s="19">
        <f t="shared" si="9"/>
        <v>0.76345003769393049</v>
      </c>
      <c r="I130" s="19">
        <f t="shared" si="10"/>
        <v>473.38169512122778</v>
      </c>
      <c r="J130" s="19">
        <f t="shared" si="11"/>
        <v>0.49136901267390715</v>
      </c>
      <c r="K130" s="19">
        <f t="shared" si="12"/>
        <v>2.3227334263852528</v>
      </c>
      <c r="L130" s="21">
        <v>0</v>
      </c>
    </row>
    <row r="131" spans="1:12" s="19" customFormat="1" x14ac:dyDescent="0.3">
      <c r="A131" s="19">
        <v>129</v>
      </c>
      <c r="B131" s="20" t="s">
        <v>135</v>
      </c>
      <c r="C131" s="19">
        <f>Base!C131/Base!C$108*100</f>
        <v>101.41609883727278</v>
      </c>
      <c r="D131" s="19">
        <f>Base!D131/Base!D$108*100</f>
        <v>102.11756134617276</v>
      </c>
      <c r="E131" s="19">
        <f>Base!E131/Base!E$108*100</f>
        <v>127.84885698414089</v>
      </c>
      <c r="F131" s="19">
        <f>Base!F131/Base!F$108*100</f>
        <v>103.02431863422893</v>
      </c>
      <c r="G131" s="19">
        <f>Base!G131/Base!G$108*100</f>
        <v>100.00021672777581</v>
      </c>
      <c r="H131" s="19">
        <f t="shared" si="9"/>
        <v>0.49204965139225354</v>
      </c>
      <c r="I131" s="19">
        <f t="shared" si="10"/>
        <v>698.69070325082248</v>
      </c>
      <c r="J131" s="19">
        <f t="shared" si="11"/>
        <v>2.5863709153216776</v>
      </c>
      <c r="K131" s="19">
        <f t="shared" si="12"/>
        <v>2.0047221479936086</v>
      </c>
      <c r="L131" s="21">
        <v>0</v>
      </c>
    </row>
    <row r="132" spans="1:12" s="19" customFormat="1" x14ac:dyDescent="0.3">
      <c r="A132" s="19">
        <v>130</v>
      </c>
      <c r="B132" s="20" t="s">
        <v>136</v>
      </c>
      <c r="C132" s="19">
        <f>Base!C132/Base!C$108*100</f>
        <v>102.22618134709947</v>
      </c>
      <c r="D132" s="19">
        <f>Base!D132/Base!D$108*100</f>
        <v>103.28229468780852</v>
      </c>
      <c r="E132" s="19">
        <f>Base!E132/Base!E$108*100</f>
        <v>122.28792421766354</v>
      </c>
      <c r="F132" s="19">
        <f>Base!F132/Base!F$108*100</f>
        <v>100.71608461297525</v>
      </c>
      <c r="G132" s="19">
        <f>Base!G132/Base!G$108*100</f>
        <v>100.00032709501593</v>
      </c>
      <c r="H132" s="19">
        <f t="shared" si="9"/>
        <v>1.1153753884236228</v>
      </c>
      <c r="I132" s="19">
        <f t="shared" si="10"/>
        <v>402.47352700462847</v>
      </c>
      <c r="J132" s="19">
        <f t="shared" si="11"/>
        <v>2.2803921464126296</v>
      </c>
      <c r="K132" s="19">
        <f t="shared" si="12"/>
        <v>4.9544271515183587</v>
      </c>
      <c r="L132" s="21">
        <v>0</v>
      </c>
    </row>
    <row r="133" spans="1:12" s="19" customFormat="1" x14ac:dyDescent="0.3">
      <c r="A133" s="19">
        <v>131</v>
      </c>
      <c r="B133" s="20" t="s">
        <v>137</v>
      </c>
      <c r="C133" s="19">
        <f>Base!C133/Base!C$108*100</f>
        <v>102.70584446847069</v>
      </c>
      <c r="D133" s="19">
        <f>Base!D133/Base!D$108*100</f>
        <v>103.52531585884147</v>
      </c>
      <c r="E133" s="19">
        <f>Base!E133/Base!E$108*100</f>
        <v>126.23976481551924</v>
      </c>
      <c r="F133" s="19">
        <f>Base!F133/Base!F$108*100</f>
        <v>101.24149358607401</v>
      </c>
      <c r="G133" s="19">
        <f>Base!G133/Base!G$108*100</f>
        <v>100.00034512023863</v>
      </c>
      <c r="H133" s="19">
        <f t="shared" si="9"/>
        <v>0.67153335963621819</v>
      </c>
      <c r="I133" s="19">
        <f t="shared" si="10"/>
        <v>553.84540690122572</v>
      </c>
      <c r="J133" s="19">
        <f t="shared" si="11"/>
        <v>2.1443235067759137</v>
      </c>
      <c r="K133" s="19">
        <f t="shared" si="12"/>
        <v>7.3197267232840613</v>
      </c>
      <c r="L133" s="21">
        <v>0</v>
      </c>
    </row>
    <row r="134" spans="1:12" s="19" customFormat="1" x14ac:dyDescent="0.3">
      <c r="A134" s="19">
        <v>132</v>
      </c>
      <c r="B134" s="20" t="s">
        <v>138</v>
      </c>
      <c r="C134" s="19">
        <f>Base!C134/Base!C$108*100</f>
        <v>102.80728078693826</v>
      </c>
      <c r="D134" s="19">
        <f>Base!D134/Base!D$108*100</f>
        <v>103.37815805738404</v>
      </c>
      <c r="E134" s="19">
        <f>Base!E134/Base!E$108*100</f>
        <v>129.20900410322406</v>
      </c>
      <c r="F134" s="19">
        <f>Base!F134/Base!F$108*100</f>
        <v>101.92584958795487</v>
      </c>
      <c r="G134" s="19">
        <f>Base!G134/Base!G$108*100</f>
        <v>100.00032786640074</v>
      </c>
      <c r="H134" s="19">
        <f t="shared" si="9"/>
        <v>0.32590085791162104</v>
      </c>
      <c r="I134" s="19">
        <f t="shared" si="10"/>
        <v>697.05099406970908</v>
      </c>
      <c r="J134" s="19">
        <f t="shared" si="11"/>
        <v>0.77692095854130083</v>
      </c>
      <c r="K134" s="19">
        <f t="shared" si="12"/>
        <v>7.8789846981141469</v>
      </c>
      <c r="L134" s="21">
        <v>0</v>
      </c>
    </row>
    <row r="135" spans="1:12" s="19" customFormat="1" x14ac:dyDescent="0.3">
      <c r="A135" s="19">
        <v>133</v>
      </c>
      <c r="B135" s="20" t="s">
        <v>139</v>
      </c>
      <c r="C135" s="19">
        <f>Base!C135/Base!C$108*100</f>
        <v>103.10741552367324</v>
      </c>
      <c r="D135" s="19">
        <f>Base!D135/Base!D$108*100</f>
        <v>103.98662799510923</v>
      </c>
      <c r="E135" s="19">
        <f>Base!E135/Base!E$108*100</f>
        <v>133.15977219857695</v>
      </c>
      <c r="F135" s="19">
        <f>Base!F135/Base!F$108*100</f>
        <v>102.04138968566048</v>
      </c>
      <c r="G135" s="19">
        <f>Base!G135/Base!G$108*100</f>
        <v>100.00040289288457</v>
      </c>
      <c r="H135" s="19">
        <f t="shared" si="9"/>
        <v>0.77301456992858408</v>
      </c>
      <c r="I135" s="19">
        <f t="shared" si="10"/>
        <v>903.1441417156293</v>
      </c>
      <c r="J135" s="19">
        <f t="shared" si="11"/>
        <v>1.1364110873108135</v>
      </c>
      <c r="K135" s="19">
        <f t="shared" si="12"/>
        <v>9.653527487880357</v>
      </c>
      <c r="L135" s="21">
        <v>0</v>
      </c>
    </row>
    <row r="136" spans="1:12" s="19" customFormat="1" x14ac:dyDescent="0.3">
      <c r="A136" s="19">
        <v>134</v>
      </c>
      <c r="B136" s="20" t="s">
        <v>140</v>
      </c>
      <c r="C136" s="19">
        <f>Base!C136/Base!C$108*100</f>
        <v>103.3376472081158</v>
      </c>
      <c r="D136" s="19">
        <f>Base!D136/Base!D$108*100</f>
        <v>103.86994690383466</v>
      </c>
      <c r="E136" s="19">
        <f>Base!E136/Base!E$108*100</f>
        <v>137.20417543667767</v>
      </c>
      <c r="F136" s="19">
        <f>Base!F136/Base!F$108*100</f>
        <v>103.3902115114461</v>
      </c>
      <c r="G136" s="19">
        <f>Base!G136/Base!G$108*100</f>
        <v>100.00034795066559</v>
      </c>
      <c r="H136" s="19">
        <f t="shared" si="9"/>
        <v>0.28334296606239323</v>
      </c>
      <c r="I136" s="19">
        <f t="shared" si="10"/>
        <v>1146.9417342559784</v>
      </c>
      <c r="J136" s="19">
        <f t="shared" si="11"/>
        <v>2.7630059845997691E-3</v>
      </c>
      <c r="K136" s="19">
        <f t="shared" si="12"/>
        <v>11.137566333777738</v>
      </c>
      <c r="L136" s="21">
        <v>0</v>
      </c>
    </row>
    <row r="137" spans="1:12" s="19" customFormat="1" x14ac:dyDescent="0.3">
      <c r="A137" s="19">
        <v>135</v>
      </c>
      <c r="B137" s="20" t="s">
        <v>141</v>
      </c>
      <c r="C137" s="19">
        <f>Base!C137/Base!C$108*100</f>
        <v>103.90261504195254</v>
      </c>
      <c r="D137" s="19">
        <f>Base!D137/Base!D$108*100</f>
        <v>104.71403801077352</v>
      </c>
      <c r="E137" s="19">
        <f>Base!E137/Base!E$108*100</f>
        <v>139.24148459153841</v>
      </c>
      <c r="F137" s="19">
        <f>Base!F137/Base!F$108*100</f>
        <v>103.34974088310125</v>
      </c>
      <c r="G137" s="19">
        <f>Base!G137/Base!G$108*100</f>
        <v>100.00040520434294</v>
      </c>
      <c r="H137" s="19">
        <f t="shared" si="9"/>
        <v>0.65840723433024906</v>
      </c>
      <c r="I137" s="19">
        <f t="shared" si="10"/>
        <v>1248.8357010426471</v>
      </c>
      <c r="J137" s="19">
        <f t="shared" si="11"/>
        <v>0.30566983552552784</v>
      </c>
      <c r="K137" s="19">
        <f t="shared" si="12"/>
        <v>15.227241616737171</v>
      </c>
      <c r="L137" s="21">
        <v>0</v>
      </c>
    </row>
    <row r="138" spans="1:12" s="19" customFormat="1" x14ac:dyDescent="0.3">
      <c r="A138" s="19">
        <v>136</v>
      </c>
      <c r="B138" s="20" t="s">
        <v>142</v>
      </c>
      <c r="C138" s="19">
        <f>Base!C138/Base!C$108*100</f>
        <v>104.77501027687428</v>
      </c>
      <c r="D138" s="19">
        <f>Base!D138/Base!D$108*100</f>
        <v>105.63320354535381</v>
      </c>
      <c r="E138" s="19">
        <f>Base!E138/Base!E$108*100</f>
        <v>138.84124845554956</v>
      </c>
      <c r="F138" s="19">
        <f>Base!F138/Base!F$108*100</f>
        <v>102.82629375075609</v>
      </c>
      <c r="G138" s="19">
        <f>Base!G138/Base!G$108*100</f>
        <v>100.00045288399404</v>
      </c>
      <c r="H138" s="19">
        <f t="shared" si="9"/>
        <v>0.73649568606356974</v>
      </c>
      <c r="I138" s="19">
        <f t="shared" si="10"/>
        <v>1160.5085836462331</v>
      </c>
      <c r="J138" s="19">
        <f t="shared" si="11"/>
        <v>3.7974960991661462</v>
      </c>
      <c r="K138" s="19">
        <f t="shared" si="12"/>
        <v>22.796398297907356</v>
      </c>
      <c r="L138" s="21">
        <v>0</v>
      </c>
    </row>
    <row r="139" spans="1:12" s="19" customFormat="1" x14ac:dyDescent="0.3">
      <c r="A139" s="19">
        <v>137</v>
      </c>
      <c r="B139" s="20" t="s">
        <v>143</v>
      </c>
      <c r="C139" s="19">
        <f>Base!C139/Base!C$108*100</f>
        <v>105.17168152656704</v>
      </c>
      <c r="D139" s="19">
        <f>Base!D139/Base!D$108*100</f>
        <v>106.00662839978827</v>
      </c>
      <c r="E139" s="19">
        <f>Base!E139/Base!E$108*100</f>
        <v>143.86807355290549</v>
      </c>
      <c r="F139" s="19">
        <f>Base!F139/Base!F$108*100</f>
        <v>103.20155277080845</v>
      </c>
      <c r="G139" s="19">
        <f>Base!G139/Base!G$108*100</f>
        <v>100.00050336989877</v>
      </c>
      <c r="H139" s="19">
        <f t="shared" si="9"/>
        <v>0.69713628110190418</v>
      </c>
      <c r="I139" s="19">
        <f t="shared" si="10"/>
        <v>1497.4107558560695</v>
      </c>
      <c r="J139" s="19">
        <f t="shared" si="11"/>
        <v>3.8814073142669065</v>
      </c>
      <c r="K139" s="19">
        <f t="shared" si="12"/>
        <v>26.741083528003109</v>
      </c>
      <c r="L139" s="21">
        <v>0</v>
      </c>
    </row>
    <row r="140" spans="1:12" s="19" customFormat="1" x14ac:dyDescent="0.3">
      <c r="A140" s="19">
        <v>138</v>
      </c>
      <c r="B140" s="20" t="s">
        <v>144</v>
      </c>
      <c r="C140" s="19">
        <f>Base!C140/Base!C$108*100</f>
        <v>105.43201390033587</v>
      </c>
      <c r="D140" s="19">
        <f>Base!D140/Base!D$108*100</f>
        <v>105.79815338996895</v>
      </c>
      <c r="E140" s="19">
        <f>Base!E140/Base!E$108*100</f>
        <v>151.04352962770659</v>
      </c>
      <c r="F140" s="19">
        <f>Base!F140/Base!F$108*100</f>
        <v>105.01821206893889</v>
      </c>
      <c r="G140" s="19">
        <f>Base!G140/Base!G$108*100</f>
        <v>100.000449395122</v>
      </c>
      <c r="H140" s="19">
        <f t="shared" si="9"/>
        <v>0.13405812586876537</v>
      </c>
      <c r="I140" s="19">
        <f t="shared" si="10"/>
        <v>2080.410366948186</v>
      </c>
      <c r="J140" s="19">
        <f t="shared" si="11"/>
        <v>0.17123195566749541</v>
      </c>
      <c r="K140" s="19">
        <f t="shared" si="12"/>
        <v>29.501892974299199</v>
      </c>
      <c r="L140" s="21">
        <v>0</v>
      </c>
    </row>
    <row r="141" spans="1:12" s="19" customFormat="1" x14ac:dyDescent="0.3">
      <c r="A141" s="19">
        <v>139</v>
      </c>
      <c r="B141" s="20" t="s">
        <v>145</v>
      </c>
      <c r="C141" s="19">
        <f>Base!C141/Base!C$108*100</f>
        <v>106.07854828775186</v>
      </c>
      <c r="D141" s="19">
        <f>Base!D141/Base!D$108*100</f>
        <v>106.41142234533183</v>
      </c>
      <c r="E141" s="19">
        <f>Base!E141/Base!E$108*100</f>
        <v>153.70208785387908</v>
      </c>
      <c r="F141" s="19">
        <f>Base!F141/Base!F$108*100</f>
        <v>105.13228462675788</v>
      </c>
      <c r="G141" s="19">
        <f>Base!G141/Base!G$108*100</f>
        <v>100.00048520603424</v>
      </c>
      <c r="H141" s="19">
        <f t="shared" si="9"/>
        <v>0.11080513820975409</v>
      </c>
      <c r="I141" s="19">
        <f t="shared" si="10"/>
        <v>2268.0015208064847</v>
      </c>
      <c r="J141" s="19">
        <f t="shared" si="11"/>
        <v>0.89541491611772583</v>
      </c>
      <c r="K141" s="19">
        <f t="shared" si="12"/>
        <v>36.942850825338645</v>
      </c>
      <c r="L141" s="21">
        <v>0</v>
      </c>
    </row>
    <row r="142" spans="1:12" s="19" customFormat="1" x14ac:dyDescent="0.3">
      <c r="A142" s="19">
        <v>140</v>
      </c>
      <c r="B142" s="20" t="s">
        <v>146</v>
      </c>
      <c r="C142" s="19">
        <f>Base!C142/Base!C$108*100</f>
        <v>107.05318862454317</v>
      </c>
      <c r="D142" s="19">
        <f>Base!D142/Base!D$108*100</f>
        <v>107.27764318384632</v>
      </c>
      <c r="E142" s="19">
        <f>Base!E142/Base!E$108*100</f>
        <v>156.29780408994873</v>
      </c>
      <c r="F142" s="19">
        <f>Base!F142/Base!F$108*100</f>
        <v>104.94569185023852</v>
      </c>
      <c r="G142" s="19">
        <f>Base!G142/Base!G$108*100</f>
        <v>100.00054210994938</v>
      </c>
      <c r="H142" s="19">
        <f t="shared" si="9"/>
        <v>5.0379849191973351E-2</v>
      </c>
      <c r="I142" s="19">
        <f t="shared" si="10"/>
        <v>2425.0321523356602</v>
      </c>
      <c r="J142" s="19">
        <f t="shared" si="11"/>
        <v>4.4415426537045049</v>
      </c>
      <c r="K142" s="19">
        <f t="shared" si="12"/>
        <v>49.739822859811923</v>
      </c>
      <c r="L142" s="21">
        <v>0</v>
      </c>
    </row>
    <row r="143" spans="1:12" s="19" customFormat="1" x14ac:dyDescent="0.3">
      <c r="A143" s="19">
        <v>141</v>
      </c>
      <c r="B143" s="20" t="s">
        <v>147</v>
      </c>
      <c r="C143" s="19">
        <f>Base!C143/Base!C$108*100</f>
        <v>106.95843254766844</v>
      </c>
      <c r="D143" s="19">
        <f>Base!D143/Base!D$108*100</f>
        <v>105.49881212082988</v>
      </c>
      <c r="E143" s="19">
        <f>Base!E143/Base!E$108*100</f>
        <v>175.27703505281056</v>
      </c>
      <c r="F143" s="19">
        <f>Base!F143/Base!F$108*100</f>
        <v>108.45101398323843</v>
      </c>
      <c r="G143" s="19">
        <f>Base!G143/Base!G$108*100</f>
        <v>100.00043381293813</v>
      </c>
      <c r="H143" s="19">
        <f t="shared" si="9"/>
        <v>2.1304917904443652</v>
      </c>
      <c r="I143" s="19">
        <f t="shared" si="10"/>
        <v>4667.4314482556119</v>
      </c>
      <c r="J143" s="19">
        <f t="shared" si="11"/>
        <v>2.2277993418081676</v>
      </c>
      <c r="K143" s="19">
        <f t="shared" si="12"/>
        <v>48.4137463925086</v>
      </c>
      <c r="L143" s="21">
        <v>0</v>
      </c>
    </row>
    <row r="144" spans="1:12" s="19" customFormat="1" x14ac:dyDescent="0.3">
      <c r="A144" s="19">
        <v>142</v>
      </c>
      <c r="B144" s="20" t="s">
        <v>148</v>
      </c>
      <c r="C144" s="19">
        <f>Base!C144/Base!C$108*100</f>
        <v>108.03481938311579</v>
      </c>
      <c r="D144" s="19">
        <f>Base!D144/Base!D$108*100</f>
        <v>107.3313188855262</v>
      </c>
      <c r="E144" s="19">
        <f>Base!E144/Base!E$108*100</f>
        <v>170.02109572181223</v>
      </c>
      <c r="F144" s="19">
        <f>Base!F144/Base!F$108*100</f>
        <v>106.37339505959798</v>
      </c>
      <c r="G144" s="19">
        <f>Base!G144/Base!G$108*100</f>
        <v>100.00057787180636</v>
      </c>
      <c r="H144" s="19">
        <f t="shared" si="9"/>
        <v>0.49491295010879699</v>
      </c>
      <c r="I144" s="19">
        <f t="shared" si="10"/>
        <v>3842.2984543372381</v>
      </c>
      <c r="J144" s="19">
        <f t="shared" si="11"/>
        <v>2.760330782776601</v>
      </c>
      <c r="K144" s="19">
        <f t="shared" si="12"/>
        <v>64.549036662047669</v>
      </c>
      <c r="L144" s="21">
        <v>0</v>
      </c>
    </row>
    <row r="145" spans="1:12" s="19" customFormat="1" x14ac:dyDescent="0.3">
      <c r="A145" s="19">
        <v>143</v>
      </c>
      <c r="B145" s="20" t="s">
        <v>149</v>
      </c>
      <c r="C145" s="19">
        <f>Base!C145/Base!C$108*100</f>
        <v>107.66285724681106</v>
      </c>
      <c r="D145" s="19">
        <f>Base!D145/Base!D$108*100</f>
        <v>106.93095223221032</v>
      </c>
      <c r="E145" s="19">
        <f>Base!E145/Base!E$108*100</f>
        <v>177.86294764431079</v>
      </c>
      <c r="F145" s="19">
        <f>Base!F145/Base!F$108*100</f>
        <v>108.61367072315966</v>
      </c>
      <c r="G145" s="19">
        <f>Base!G145/Base!G$108*100</f>
        <v>100.00050798463494</v>
      </c>
      <c r="H145" s="19">
        <f t="shared" si="9"/>
        <v>0.53568495039771136</v>
      </c>
      <c r="I145" s="19">
        <f t="shared" si="10"/>
        <v>4928.0526918171345</v>
      </c>
      <c r="J145" s="19">
        <f t="shared" si="11"/>
        <v>0.90404626680610933</v>
      </c>
      <c r="K145" s="19">
        <f t="shared" si="12"/>
        <v>58.711596215570957</v>
      </c>
      <c r="L145" s="21">
        <v>0</v>
      </c>
    </row>
    <row r="146" spans="1:12" s="19" customFormat="1" x14ac:dyDescent="0.3">
      <c r="A146" s="19">
        <v>144</v>
      </c>
      <c r="B146" s="20" t="s">
        <v>150</v>
      </c>
      <c r="C146" s="19">
        <f>Base!C146/Base!C$108*100</f>
        <v>107.76502976979184</v>
      </c>
      <c r="D146" s="19">
        <f>Base!D146/Base!D$108*100</f>
        <v>106.93853971930905</v>
      </c>
      <c r="E146" s="19">
        <f>Base!E146/Base!E$108*100</f>
        <v>180.71218846484066</v>
      </c>
      <c r="F146" s="19">
        <f>Base!F146/Base!F$108*100</f>
        <v>109.36030250699069</v>
      </c>
      <c r="G146" s="19">
        <f>Base!G146/Base!G$108*100</f>
        <v>100.00048645225323</v>
      </c>
      <c r="H146" s="19">
        <f t="shared" si="9"/>
        <v>0.68308580354704351</v>
      </c>
      <c r="I146" s="19">
        <f t="shared" si="10"/>
        <v>5321.2879616806376</v>
      </c>
      <c r="J146" s="19">
        <f t="shared" si="11"/>
        <v>2.5448951060499252</v>
      </c>
      <c r="K146" s="19">
        <f t="shared" si="12"/>
        <v>60.288132929933489</v>
      </c>
      <c r="L146" s="21">
        <v>0</v>
      </c>
    </row>
    <row r="147" spans="1:12" s="19" customFormat="1" collapsed="1" x14ac:dyDescent="0.3">
      <c r="A147" s="19">
        <v>145</v>
      </c>
      <c r="B147" s="20" t="s">
        <v>151</v>
      </c>
      <c r="C147" s="19">
        <f>Base!C147/Base!C$108*100</f>
        <v>107.08867217358737</v>
      </c>
      <c r="D147" s="19">
        <f>Base!D147/Base!D$108*100</f>
        <v>105.98063088757684</v>
      </c>
      <c r="E147" s="19">
        <f>Base!E147/Base!E$108*100</f>
        <v>175.87075489785724</v>
      </c>
      <c r="F147" s="19">
        <f>Base!F147/Base!F$108*100</f>
        <v>110.37713730290015</v>
      </c>
      <c r="G147" s="19">
        <f>Base!G147/Base!G$108*100</f>
        <v>100.00033497845881</v>
      </c>
      <c r="H147" s="19">
        <f t="shared" si="9"/>
        <v>1.2277554915038751</v>
      </c>
      <c r="I147" s="19">
        <f t="shared" si="10"/>
        <v>4730.9749038883037</v>
      </c>
      <c r="J147" s="19">
        <f t="shared" si="11"/>
        <v>10.81400290670614</v>
      </c>
      <c r="K147" s="19">
        <f t="shared" si="12"/>
        <v>50.244524191843013</v>
      </c>
      <c r="L147" s="21">
        <v>0</v>
      </c>
    </row>
    <row r="148" spans="1:12" x14ac:dyDescent="0.3">
      <c r="A148" s="11">
        <v>146</v>
      </c>
      <c r="B148" s="12" t="s">
        <v>152</v>
      </c>
      <c r="C148" s="11">
        <f>Base!C148/Base!C$3*100</f>
        <v>114.72746326811421</v>
      </c>
      <c r="D148" s="11">
        <f>Base!D148/Base!D$3*100</f>
        <v>139.26725525463354</v>
      </c>
      <c r="E148" s="11">
        <f>Base!E148/Base!E$3*100</f>
        <v>252.05443804448134</v>
      </c>
      <c r="F148" s="11">
        <f>Base!F148/Base!F$3*100</f>
        <v>142.35577469295012</v>
      </c>
      <c r="G148" s="11">
        <f>Base!G148/Base!G$3*100</f>
        <v>99.998754060094967</v>
      </c>
      <c r="H148" s="11">
        <f t="shared" si="9"/>
        <v>0</v>
      </c>
      <c r="I148" s="11">
        <f t="shared" si="10"/>
        <v>0</v>
      </c>
      <c r="J148" s="11">
        <f t="shared" si="11"/>
        <v>0</v>
      </c>
      <c r="K148" s="11">
        <f t="shared" si="12"/>
        <v>0</v>
      </c>
      <c r="L148" s="13">
        <v>1</v>
      </c>
    </row>
    <row r="149" spans="1:12" x14ac:dyDescent="0.3">
      <c r="A149" s="11">
        <v>147</v>
      </c>
      <c r="B149" s="12" t="s">
        <v>153</v>
      </c>
      <c r="C149" s="11">
        <f>Base!C149/Base!C$3*100</f>
        <v>113.89698956486566</v>
      </c>
      <c r="D149" s="11">
        <f>Base!D149/Base!D$3*100</f>
        <v>138.43123726014542</v>
      </c>
      <c r="E149" s="11">
        <f>Base!E149/Base!E$3*100</f>
        <v>250.34790925587851</v>
      </c>
      <c r="F149" s="11">
        <f>Base!F149/Base!F$3*100</f>
        <v>143.61238193210031</v>
      </c>
      <c r="G149" s="11">
        <f>Base!G149/Base!G$3*100</f>
        <v>99.998669063215658</v>
      </c>
      <c r="H149" s="11">
        <f t="shared" si="9"/>
        <v>0</v>
      </c>
      <c r="I149" s="11">
        <f t="shared" si="10"/>
        <v>0</v>
      </c>
      <c r="J149" s="11">
        <f t="shared" si="11"/>
        <v>0</v>
      </c>
      <c r="K149" s="11">
        <f t="shared" si="12"/>
        <v>0</v>
      </c>
      <c r="L149" s="13">
        <v>1</v>
      </c>
    </row>
    <row r="150" spans="1:12" x14ac:dyDescent="0.3">
      <c r="A150" s="11">
        <v>148</v>
      </c>
      <c r="B150" s="12" t="s">
        <v>154</v>
      </c>
      <c r="C150" s="11">
        <f>Base!C150/Base!C$3*100</f>
        <v>113.68617626763593</v>
      </c>
      <c r="D150" s="11">
        <f>Base!D150/Base!D$3*100</f>
        <v>137.8596976071251</v>
      </c>
      <c r="E150" s="11">
        <f>Base!E150/Base!E$3*100</f>
        <v>252.29614294692206</v>
      </c>
      <c r="F150" s="11">
        <f>Base!F150/Base!F$3*100</f>
        <v>146.11676052754643</v>
      </c>
      <c r="G150" s="11">
        <f>Base!G150/Base!G$3*100</f>
        <v>99.998536007046013</v>
      </c>
      <c r="H150" s="11">
        <f t="shared" si="9"/>
        <v>0</v>
      </c>
      <c r="I150" s="11">
        <f t="shared" si="10"/>
        <v>0</v>
      </c>
      <c r="J150" s="11">
        <f t="shared" si="11"/>
        <v>0</v>
      </c>
      <c r="K150" s="11">
        <f t="shared" si="12"/>
        <v>0</v>
      </c>
      <c r="L150" s="13">
        <v>1</v>
      </c>
    </row>
    <row r="151" spans="1:12" s="19" customFormat="1" x14ac:dyDescent="0.3">
      <c r="A151" s="19">
        <v>149</v>
      </c>
      <c r="B151" s="20" t="s">
        <v>155</v>
      </c>
      <c r="C151" s="19">
        <f>Base!C151/Base!C$151*100</f>
        <v>100</v>
      </c>
      <c r="D151" s="19">
        <f>Base!D151/Base!D$151*100</f>
        <v>100</v>
      </c>
      <c r="E151" s="19">
        <f>Base!E151/Base!E$151*100</f>
        <v>100</v>
      </c>
      <c r="F151" s="19">
        <f>Base!F151/Base!F$151*100</f>
        <v>100</v>
      </c>
      <c r="G151" s="19">
        <f>Base!G151/Base!G$151*100</f>
        <v>100</v>
      </c>
      <c r="H151" s="19">
        <f t="shared" si="9"/>
        <v>0</v>
      </c>
      <c r="I151" s="19">
        <f t="shared" si="10"/>
        <v>0</v>
      </c>
      <c r="J151" s="19">
        <f t="shared" si="11"/>
        <v>0</v>
      </c>
      <c r="K151" s="19">
        <f t="shared" si="12"/>
        <v>0</v>
      </c>
      <c r="L151" s="21">
        <v>0</v>
      </c>
    </row>
    <row r="152" spans="1:12" s="19" customFormat="1" x14ac:dyDescent="0.3">
      <c r="A152" s="19">
        <v>150</v>
      </c>
      <c r="B152" s="20" t="s">
        <v>156</v>
      </c>
      <c r="C152" s="19">
        <f>Base!C152/Base!C$151*100</f>
        <v>100.02881295945414</v>
      </c>
      <c r="D152" s="19">
        <f>Base!D152/Base!D$151*100</f>
        <v>100.02599490285323</v>
      </c>
      <c r="E152" s="19">
        <f>Base!E152/Base!E$151*100</f>
        <v>102.64289970215144</v>
      </c>
      <c r="F152" s="19">
        <f>Base!F152/Base!F$151*100</f>
        <v>100.80377439504676</v>
      </c>
      <c r="G152" s="19">
        <f>Base!G152/Base!G$151*100</f>
        <v>99.999991741127019</v>
      </c>
      <c r="H152" s="19">
        <f t="shared" si="9"/>
        <v>7.9414430059634059E-6</v>
      </c>
      <c r="I152" s="19">
        <f t="shared" si="10"/>
        <v>6.8334494983457592</v>
      </c>
      <c r="J152" s="19">
        <f t="shared" si="11"/>
        <v>0.60056522665576761</v>
      </c>
      <c r="K152" s="19">
        <f t="shared" si="12"/>
        <v>8.3066262585975662E-4</v>
      </c>
      <c r="L152" s="21">
        <v>0</v>
      </c>
    </row>
    <row r="153" spans="1:12" s="19" customFormat="1" x14ac:dyDescent="0.3">
      <c r="A153" s="19">
        <v>151</v>
      </c>
      <c r="B153" s="20" t="s">
        <v>157</v>
      </c>
      <c r="C153" s="19">
        <f>Base!C153/Base!C$151*100</f>
        <v>99.917961765016202</v>
      </c>
      <c r="D153" s="19">
        <f>Base!D153/Base!D$151*100</f>
        <v>99.797940339300837</v>
      </c>
      <c r="E153" s="19">
        <f>Base!E153/Base!E$151*100</f>
        <v>104.72227510018317</v>
      </c>
      <c r="F153" s="19">
        <f>Base!F153/Base!F$151*100</f>
        <v>101.66643123067207</v>
      </c>
      <c r="G153" s="19">
        <f>Base!G153/Base!G$151*100</f>
        <v>99.999957972172623</v>
      </c>
      <c r="H153" s="19">
        <f t="shared" si="9"/>
        <v>1.44051426307488E-2</v>
      </c>
      <c r="I153" s="19">
        <f t="shared" si="10"/>
        <v>23.081426622463141</v>
      </c>
      <c r="J153" s="19">
        <f t="shared" si="11"/>
        <v>3.0571454723309341</v>
      </c>
      <c r="K153" s="19">
        <f t="shared" si="12"/>
        <v>6.723377988038866E-3</v>
      </c>
      <c r="L153" s="21">
        <v>0</v>
      </c>
    </row>
    <row r="154" spans="1:12" s="19" customFormat="1" x14ac:dyDescent="0.3">
      <c r="A154" s="19">
        <v>152</v>
      </c>
      <c r="B154" s="20" t="s">
        <v>158</v>
      </c>
      <c r="C154" s="19">
        <f>Base!C154/Base!C$151*100</f>
        <v>99.673351573154207</v>
      </c>
      <c r="D154" s="19">
        <f>Base!D154/Base!D$151*100</f>
        <v>99.755368926504289</v>
      </c>
      <c r="E154" s="19">
        <f>Base!E154/Base!E$151*100</f>
        <v>107.36330538838695</v>
      </c>
      <c r="F154" s="19">
        <f>Base!F154/Base!F$151*100</f>
        <v>102.66815821534571</v>
      </c>
      <c r="G154" s="19">
        <f>Base!G154/Base!G$151*100</f>
        <v>99.999941637626804</v>
      </c>
      <c r="H154" s="19">
        <f t="shared" si="9"/>
        <v>6.7268462505522221E-3</v>
      </c>
      <c r="I154" s="19">
        <f t="shared" si="10"/>
        <v>59.135389680412587</v>
      </c>
      <c r="J154" s="19">
        <f t="shared" si="11"/>
        <v>8.9688668241143628</v>
      </c>
      <c r="K154" s="19">
        <f t="shared" si="12"/>
        <v>0.10666107021221534</v>
      </c>
      <c r="L154" s="21">
        <v>0</v>
      </c>
    </row>
    <row r="155" spans="1:12" s="19" customFormat="1" x14ac:dyDescent="0.3">
      <c r="A155" s="19">
        <v>153</v>
      </c>
      <c r="B155" s="20" t="s">
        <v>159</v>
      </c>
      <c r="C155" s="19">
        <f>Base!C155/Base!C$151*100</f>
        <v>99.664960094747798</v>
      </c>
      <c r="D155" s="19">
        <f>Base!D155/Base!D$151*100</f>
        <v>99.577687292809529</v>
      </c>
      <c r="E155" s="19">
        <f>Base!E155/Base!E$151*100</f>
        <v>109.69348048375731</v>
      </c>
      <c r="F155" s="19">
        <f>Base!F155/Base!F$151*100</f>
        <v>103.37167701514755</v>
      </c>
      <c r="G155" s="19">
        <f>Base!G155/Base!G$151*100</f>
        <v>99.999921759100175</v>
      </c>
      <c r="H155" s="19">
        <f t="shared" si="9"/>
        <v>7.6165419581563538E-3</v>
      </c>
      <c r="I155" s="19">
        <f t="shared" si="10"/>
        <v>100.57122119277955</v>
      </c>
      <c r="J155" s="19">
        <f t="shared" si="11"/>
        <v>13.739750327977855</v>
      </c>
      <c r="K155" s="19">
        <f t="shared" si="12"/>
        <v>0.11219931658571473</v>
      </c>
      <c r="L155" s="21">
        <v>0</v>
      </c>
    </row>
    <row r="156" spans="1:12" s="19" customFormat="1" x14ac:dyDescent="0.3">
      <c r="A156" s="19">
        <v>154</v>
      </c>
      <c r="B156" s="20" t="s">
        <v>160</v>
      </c>
      <c r="C156" s="19">
        <f>Base!C156/Base!C$151*100</f>
        <v>99.881264770223282</v>
      </c>
      <c r="D156" s="19">
        <f>Base!D156/Base!D$151*100</f>
        <v>99.924618350060243</v>
      </c>
      <c r="E156" s="19">
        <f>Base!E156/Base!E$151*100</f>
        <v>107.87509728869802</v>
      </c>
      <c r="F156" s="19">
        <f>Base!F156/Base!F$151*100</f>
        <v>103.11598409964671</v>
      </c>
      <c r="G156" s="19">
        <f>Base!G156/Base!G$151*100</f>
        <v>99.999915211231112</v>
      </c>
      <c r="H156" s="19">
        <f t="shared" si="9"/>
        <v>1.8795328846797012E-3</v>
      </c>
      <c r="I156" s="19">
        <f t="shared" si="10"/>
        <v>63.901358333424092</v>
      </c>
      <c r="J156" s="19">
        <f t="shared" si="11"/>
        <v>10.463409140145547</v>
      </c>
      <c r="K156" s="19">
        <f t="shared" si="12"/>
        <v>1.4077927151352537E-2</v>
      </c>
      <c r="L156" s="21">
        <v>0</v>
      </c>
    </row>
    <row r="157" spans="1:12" s="19" customFormat="1" x14ac:dyDescent="0.3">
      <c r="A157" s="19">
        <v>155</v>
      </c>
      <c r="B157" s="20" t="s">
        <v>161</v>
      </c>
      <c r="C157" s="19">
        <f>Base!C157/Base!C$151*100</f>
        <v>100.6483855109954</v>
      </c>
      <c r="D157" s="19">
        <f>Base!D157/Base!D$151*100</f>
        <v>101.11104180280725</v>
      </c>
      <c r="E157" s="19">
        <f>Base!E157/Base!E$151*100</f>
        <v>108.09437701554128</v>
      </c>
      <c r="F157" s="19">
        <f>Base!F157/Base!F$151*100</f>
        <v>102.63335282285088</v>
      </c>
      <c r="G157" s="19">
        <f>Base!G157/Base!G$151*100</f>
        <v>99.999990040027143</v>
      </c>
      <c r="H157" s="19">
        <f t="shared" si="9"/>
        <v>0.21405084435309518</v>
      </c>
      <c r="I157" s="19">
        <f t="shared" si="10"/>
        <v>55.442789485769524</v>
      </c>
      <c r="J157" s="19">
        <f t="shared" si="11"/>
        <v>3.9400952291347888</v>
      </c>
      <c r="K157" s="19">
        <f t="shared" si="12"/>
        <v>0.42041668677214333</v>
      </c>
      <c r="L157" s="21">
        <v>0</v>
      </c>
    </row>
    <row r="158" spans="1:12" s="19" customFormat="1" x14ac:dyDescent="0.3">
      <c r="A158" s="19">
        <v>156</v>
      </c>
      <c r="B158" s="20" t="s">
        <v>162</v>
      </c>
      <c r="C158" s="19">
        <f>Base!C158/Base!C$151*100</f>
        <v>101.05734848696353</v>
      </c>
      <c r="D158" s="19">
        <f>Base!D158/Base!D$151*100</f>
        <v>101.73418410722527</v>
      </c>
      <c r="E158" s="19">
        <f>Base!E158/Base!E$151*100</f>
        <v>106.80778283655199</v>
      </c>
      <c r="F158" s="19">
        <f>Base!F158/Base!F$151*100</f>
        <v>101.50533287103814</v>
      </c>
      <c r="G158" s="19">
        <f>Base!G158/Base!G$151*100</f>
        <v>100.00006652976418</v>
      </c>
      <c r="H158" s="19">
        <f t="shared" si="9"/>
        <v>0.45810645685509588</v>
      </c>
      <c r="I158" s="19">
        <f t="shared" si="10"/>
        <v>33.06749520892685</v>
      </c>
      <c r="J158" s="19">
        <f t="shared" si="11"/>
        <v>0.20069000837469997</v>
      </c>
      <c r="K158" s="19">
        <f t="shared" si="12"/>
        <v>1.1178451370192894</v>
      </c>
      <c r="L158" s="21">
        <v>0</v>
      </c>
    </row>
    <row r="159" spans="1:12" s="19" customFormat="1" x14ac:dyDescent="0.3">
      <c r="A159" s="19">
        <v>157</v>
      </c>
      <c r="B159" s="20" t="s">
        <v>163</v>
      </c>
      <c r="C159" s="19">
        <f>Base!C159/Base!C$151*100</f>
        <v>100.9841867341857</v>
      </c>
      <c r="D159" s="19">
        <f>Base!D159/Base!D$151*100</f>
        <v>101.45698753589831</v>
      </c>
      <c r="E159" s="19">
        <f>Base!E159/Base!E$151*100</f>
        <v>110.27023725003042</v>
      </c>
      <c r="F159" s="19">
        <f>Base!F159/Base!F$151*100</f>
        <v>102.57988379686344</v>
      </c>
      <c r="G159" s="19">
        <f>Base!G159/Base!G$151*100</f>
        <v>100.0000385294381</v>
      </c>
      <c r="H159" s="19">
        <f t="shared" si="9"/>
        <v>0.22354059810008547</v>
      </c>
      <c r="I159" s="19">
        <f t="shared" si="10"/>
        <v>86.230734182820015</v>
      </c>
      <c r="J159" s="19">
        <f t="shared" si="11"/>
        <v>2.546249115838378</v>
      </c>
      <c r="K159" s="19">
        <f t="shared" si="12"/>
        <v>0.96854768890791965</v>
      </c>
      <c r="L159" s="21">
        <v>0</v>
      </c>
    </row>
    <row r="160" spans="1:12" s="19" customFormat="1" x14ac:dyDescent="0.3">
      <c r="A160" s="19">
        <v>158</v>
      </c>
      <c r="B160" s="20" t="s">
        <v>164</v>
      </c>
      <c r="C160" s="19">
        <f>Base!C160/Base!C$151*100</f>
        <v>101.05908403532611</v>
      </c>
      <c r="D160" s="19">
        <f>Base!D160/Base!D$151*100</f>
        <v>101.80303142537693</v>
      </c>
      <c r="E160" s="19">
        <f>Base!E160/Base!E$151*100</f>
        <v>113.98485437474105</v>
      </c>
      <c r="F160" s="19">
        <f>Base!F160/Base!F$151*100</f>
        <v>102.59581816179946</v>
      </c>
      <c r="G160" s="19">
        <f>Base!G160/Base!G$151*100</f>
        <v>100.00012223384334</v>
      </c>
      <c r="H160" s="19">
        <f t="shared" si="9"/>
        <v>0.55345771916342756</v>
      </c>
      <c r="I160" s="19">
        <f t="shared" si="10"/>
        <v>167.07553886729897</v>
      </c>
      <c r="J160" s="19">
        <f t="shared" si="11"/>
        <v>2.3615517754678046</v>
      </c>
      <c r="K160" s="19">
        <f t="shared" si="12"/>
        <v>1.1214000969996261</v>
      </c>
      <c r="L160" s="21">
        <v>0</v>
      </c>
    </row>
    <row r="161" spans="1:12" s="19" customFormat="1" x14ac:dyDescent="0.3">
      <c r="A161" s="19">
        <v>159</v>
      </c>
      <c r="B161" s="20" t="s">
        <v>165</v>
      </c>
      <c r="C161" s="19">
        <f>Base!C161/Base!C$151*100</f>
        <v>101.32608604410916</v>
      </c>
      <c r="D161" s="19">
        <f>Base!D161/Base!D$151*100</f>
        <v>101.96522433547901</v>
      </c>
      <c r="E161" s="19">
        <f>Base!E161/Base!E$151*100</f>
        <v>116.99906205694646</v>
      </c>
      <c r="F161" s="19">
        <f>Base!F161/Base!F$151*100</f>
        <v>103.00766245400987</v>
      </c>
      <c r="G161" s="19">
        <f>Base!G161/Base!G$151*100</f>
        <v>100.0001435251035</v>
      </c>
      <c r="H161" s="19">
        <f t="shared" si="9"/>
        <v>0.40849775549516676</v>
      </c>
      <c r="I161" s="19">
        <f t="shared" si="10"/>
        <v>245.64217709897326</v>
      </c>
      <c r="J161" s="19">
        <f t="shared" si="11"/>
        <v>2.8276992223345743</v>
      </c>
      <c r="K161" s="19">
        <f t="shared" si="12"/>
        <v>1.7581235637070873</v>
      </c>
      <c r="L161" s="21">
        <v>0</v>
      </c>
    </row>
    <row r="162" spans="1:12" s="19" customFormat="1" x14ac:dyDescent="0.3">
      <c r="A162" s="19">
        <v>160</v>
      </c>
      <c r="B162" s="20" t="s">
        <v>166</v>
      </c>
      <c r="C162" s="19">
        <f>Base!C162/Base!C$151*100</f>
        <v>101.58182010787391</v>
      </c>
      <c r="D162" s="19">
        <f>Base!D162/Base!D$151*100</f>
        <v>102.14280308534198</v>
      </c>
      <c r="E162" s="19">
        <f>Base!E162/Base!E$151*100</f>
        <v>122.31046278845857</v>
      </c>
      <c r="F162" s="19">
        <f>Base!F162/Base!F$151*100</f>
        <v>103.8924356779775</v>
      </c>
      <c r="G162" s="19">
        <f>Base!G162/Base!G$151*100</f>
        <v>100.00016993098919</v>
      </c>
      <c r="H162" s="19">
        <f t="shared" si="9"/>
        <v>0.3147019010089433</v>
      </c>
      <c r="I162" s="19">
        <f t="shared" si="10"/>
        <v>429.67662737935581</v>
      </c>
      <c r="J162" s="19">
        <f t="shared" si="11"/>
        <v>5.3389443128051521</v>
      </c>
      <c r="K162" s="19">
        <f t="shared" si="12"/>
        <v>2.5016172820394718</v>
      </c>
      <c r="L162" s="21">
        <v>0</v>
      </c>
    </row>
    <row r="163" spans="1:12" s="19" customFormat="1" x14ac:dyDescent="0.3">
      <c r="A163" s="19">
        <v>161</v>
      </c>
      <c r="B163" s="20" t="s">
        <v>167</v>
      </c>
      <c r="C163" s="19">
        <f>Base!C163/Base!C$151*100</f>
        <v>101.93001294414512</v>
      </c>
      <c r="D163" s="19">
        <f>Base!D163/Base!D$151*100</f>
        <v>102.98690275575326</v>
      </c>
      <c r="E163" s="19">
        <f>Base!E163/Base!E$151*100</f>
        <v>118.57575599657038</v>
      </c>
      <c r="F163" s="19">
        <f>Base!F163/Base!F$151*100</f>
        <v>102.39915904366366</v>
      </c>
      <c r="G163" s="19">
        <f>Base!G163/Base!G$151*100</f>
        <v>100.00025063653624</v>
      </c>
      <c r="H163" s="19">
        <f t="shared" si="9"/>
        <v>1.1170160738810986</v>
      </c>
      <c r="I163" s="19">
        <f t="shared" si="10"/>
        <v>277.08076176736381</v>
      </c>
      <c r="J163" s="19">
        <f t="shared" si="11"/>
        <v>0.22009806269345933</v>
      </c>
      <c r="K163" s="19">
        <f t="shared" si="12"/>
        <v>3.7239825638679593</v>
      </c>
      <c r="L163" s="21">
        <v>0</v>
      </c>
    </row>
    <row r="164" spans="1:12" s="19" customFormat="1" x14ac:dyDescent="0.3">
      <c r="A164" s="19">
        <v>162</v>
      </c>
      <c r="B164" s="20" t="s">
        <v>168</v>
      </c>
      <c r="C164" s="19">
        <f>Base!C164/Base!C$151*100</f>
        <v>101.82961478240944</v>
      </c>
      <c r="D164" s="19">
        <f>Base!D164/Base!D$151*100</f>
        <v>102.27375923509865</v>
      </c>
      <c r="E164" s="19">
        <f>Base!E164/Base!E$151*100</f>
        <v>121.61721226121263</v>
      </c>
      <c r="F164" s="19">
        <f>Base!F164/Base!F$151*100</f>
        <v>103.47251405921575</v>
      </c>
      <c r="G164" s="19">
        <f>Base!G164/Base!G$151*100</f>
        <v>100.00018730224272</v>
      </c>
      <c r="H164" s="19">
        <f t="shared" si="9"/>
        <v>0.19726429485460281</v>
      </c>
      <c r="I164" s="19">
        <f t="shared" si="10"/>
        <v>391.54901398313848</v>
      </c>
      <c r="J164" s="19">
        <f t="shared" si="11"/>
        <v>2.6991180337307235</v>
      </c>
      <c r="K164" s="19">
        <f t="shared" si="12"/>
        <v>3.346804905189134</v>
      </c>
      <c r="L164" s="21">
        <v>0</v>
      </c>
    </row>
    <row r="165" spans="1:12" s="19" customFormat="1" x14ac:dyDescent="0.3">
      <c r="A165" s="19">
        <v>163</v>
      </c>
      <c r="B165" s="20" t="s">
        <v>169</v>
      </c>
      <c r="C165" s="19">
        <f>Base!C165/Base!C$151*100</f>
        <v>101.91572791211865</v>
      </c>
      <c r="D165" s="19">
        <f>Base!D165/Base!D$151*100</f>
        <v>102.07965059194217</v>
      </c>
      <c r="E165" s="19">
        <f>Base!E165/Base!E$151*100</f>
        <v>125.90371899395076</v>
      </c>
      <c r="F165" s="19">
        <f>Base!F165/Base!F$151*100</f>
        <v>104.27028690365876</v>
      </c>
      <c r="G165" s="19">
        <f>Base!G165/Base!G$151*100</f>
        <v>100.00018605790979</v>
      </c>
      <c r="H165" s="19">
        <f t="shared" si="9"/>
        <v>2.6870644960522373E-2</v>
      </c>
      <c r="I165" s="19">
        <f t="shared" si="10"/>
        <v>575.42371614205672</v>
      </c>
      <c r="J165" s="19">
        <f t="shared" si="11"/>
        <v>5.5439480446423444</v>
      </c>
      <c r="K165" s="19">
        <f t="shared" si="12"/>
        <v>3.6693005952259492</v>
      </c>
      <c r="L165" s="21">
        <v>0</v>
      </c>
    </row>
    <row r="166" spans="1:12" s="19" customFormat="1" x14ac:dyDescent="0.3">
      <c r="A166" s="19">
        <v>164</v>
      </c>
      <c r="B166" s="20" t="s">
        <v>170</v>
      </c>
      <c r="C166" s="19">
        <f>Base!C166/Base!C$151*100</f>
        <v>101.83683138648836</v>
      </c>
      <c r="D166" s="19">
        <f>Base!D166/Base!D$151*100</f>
        <v>102.24446309756263</v>
      </c>
      <c r="E166" s="19">
        <f>Base!E166/Base!E$151*100</f>
        <v>129.97496243137203</v>
      </c>
      <c r="F166" s="19">
        <f>Base!F166/Base!F$151*100</f>
        <v>104.38990858955923</v>
      </c>
      <c r="G166" s="19">
        <f>Base!G166/Base!G$151*100</f>
        <v>100.00025725774879</v>
      </c>
      <c r="H166" s="19">
        <f t="shared" si="9"/>
        <v>0.16616361187334003</v>
      </c>
      <c r="I166" s="19">
        <f t="shared" si="10"/>
        <v>791.75441869904671</v>
      </c>
      <c r="J166" s="19">
        <f t="shared" si="11"/>
        <v>6.5182032048401783</v>
      </c>
      <c r="K166" s="19">
        <f t="shared" si="12"/>
        <v>3.3730045303555132</v>
      </c>
      <c r="L166" s="21">
        <v>0</v>
      </c>
    </row>
    <row r="167" spans="1:12" s="19" customFormat="1" x14ac:dyDescent="0.3">
      <c r="A167" s="19">
        <v>165</v>
      </c>
      <c r="B167" s="20" t="s">
        <v>171</v>
      </c>
      <c r="C167" s="19">
        <f>Base!C167/Base!C$151*100</f>
        <v>102.36397495921574</v>
      </c>
      <c r="D167" s="19">
        <f>Base!D167/Base!D$151*100</f>
        <v>102.78242766354499</v>
      </c>
      <c r="E167" s="19">
        <f>Base!E167/Base!E$151*100</f>
        <v>125.95237941783644</v>
      </c>
      <c r="F167" s="19">
        <f>Base!F167/Base!F$151*100</f>
        <v>103.00399649038874</v>
      </c>
      <c r="G167" s="19">
        <f>Base!G167/Base!G$151*100</f>
        <v>100.00030363880232</v>
      </c>
      <c r="H167" s="19">
        <f t="shared" si="9"/>
        <v>0.17510266576046668</v>
      </c>
      <c r="I167" s="19">
        <f t="shared" si="10"/>
        <v>556.41282490347692</v>
      </c>
      <c r="J167" s="19">
        <f t="shared" si="11"/>
        <v>0.40962756036503795</v>
      </c>
      <c r="K167" s="19">
        <f t="shared" si="12"/>
        <v>5.5869421109449053</v>
      </c>
      <c r="L167" s="21">
        <v>0</v>
      </c>
    </row>
    <row r="168" spans="1:12" s="19" customFormat="1" x14ac:dyDescent="0.3">
      <c r="A168" s="19">
        <v>166</v>
      </c>
      <c r="B168" s="20" t="s">
        <v>172</v>
      </c>
      <c r="C168" s="19">
        <f>Base!C168/Base!C$151*100</f>
        <v>102.01019449053901</v>
      </c>
      <c r="D168" s="19">
        <f>Base!D168/Base!D$151*100</f>
        <v>102.13871921731545</v>
      </c>
      <c r="E168" s="19">
        <f>Base!E168/Base!E$151*100</f>
        <v>126.9255975828612</v>
      </c>
      <c r="F168" s="19">
        <f>Base!F168/Base!F$151*100</f>
        <v>103.55017779996784</v>
      </c>
      <c r="G168" s="19">
        <f>Base!G168/Base!G$151*100</f>
        <v>100.00025868100253</v>
      </c>
      <c r="H168" s="19">
        <f t="shared" si="9"/>
        <v>1.6518605392960493E-2</v>
      </c>
      <c r="I168" s="19">
        <f t="shared" si="10"/>
        <v>620.77731125289836</v>
      </c>
      <c r="J168" s="19">
        <f t="shared" si="11"/>
        <v>2.3715485933193841</v>
      </c>
      <c r="K168" s="19">
        <f t="shared" si="12"/>
        <v>4.0398419584570338</v>
      </c>
      <c r="L168" s="21">
        <v>0</v>
      </c>
    </row>
    <row r="169" spans="1:12" s="19" customFormat="1" x14ac:dyDescent="0.3">
      <c r="A169" s="19">
        <v>167</v>
      </c>
      <c r="B169" s="20" t="s">
        <v>173</v>
      </c>
      <c r="C169" s="19">
        <f>Base!C169/Base!C$151*100</f>
        <v>101.61734225900207</v>
      </c>
      <c r="D169" s="19">
        <f>Base!D169/Base!D$151*100</f>
        <v>101.39424685483544</v>
      </c>
      <c r="E169" s="19">
        <f>Base!E169/Base!E$151*100</f>
        <v>130.72491421431937</v>
      </c>
      <c r="F169" s="19">
        <f>Base!F169/Base!F$151*100</f>
        <v>104.82684335764256</v>
      </c>
      <c r="G169" s="19">
        <f>Base!G169/Base!G$151*100</f>
        <v>100.00020115678427</v>
      </c>
      <c r="H169" s="19">
        <f t="shared" si="9"/>
        <v>4.9771559360271091E-2</v>
      </c>
      <c r="I169" s="19">
        <f t="shared" si="10"/>
        <v>847.25074513397408</v>
      </c>
      <c r="J169" s="19">
        <f t="shared" si="11"/>
        <v>10.300897302174494</v>
      </c>
      <c r="K169" s="19">
        <f t="shared" si="12"/>
        <v>2.6151453444822028</v>
      </c>
      <c r="L169" s="21">
        <v>0</v>
      </c>
    </row>
    <row r="170" spans="1:12" s="19" customFormat="1" x14ac:dyDescent="0.3">
      <c r="A170" s="19">
        <v>168</v>
      </c>
      <c r="B170" s="20" t="s">
        <v>174</v>
      </c>
      <c r="C170" s="19">
        <f>Base!C170/Base!C$151*100</f>
        <v>101.70084179072907</v>
      </c>
      <c r="D170" s="19">
        <f>Base!D170/Base!D$151*100</f>
        <v>101.42617312527902</v>
      </c>
      <c r="E170" s="19">
        <f>Base!E170/Base!E$151*100</f>
        <v>119.03465165976679</v>
      </c>
      <c r="F170" s="19">
        <f>Base!F170/Base!F$151*100</f>
        <v>102.56065260826242</v>
      </c>
      <c r="G170" s="19">
        <f>Base!G170/Base!G$151*100</f>
        <v>100.00017221366546</v>
      </c>
      <c r="H170" s="19">
        <f t="shared" si="9"/>
        <v>7.5442875780111898E-2</v>
      </c>
      <c r="I170" s="19">
        <f t="shared" si="10"/>
        <v>300.46096457594956</v>
      </c>
      <c r="J170" s="19">
        <f t="shared" si="11"/>
        <v>0.73927464194735681</v>
      </c>
      <c r="K170" s="19">
        <f t="shared" si="12"/>
        <v>2.8922770103497082</v>
      </c>
      <c r="L170" s="21">
        <v>0</v>
      </c>
    </row>
    <row r="171" spans="1:12" s="19" customFormat="1" x14ac:dyDescent="0.3">
      <c r="A171" s="19">
        <v>169</v>
      </c>
      <c r="B171" s="20" t="s">
        <v>175</v>
      </c>
      <c r="C171" s="19">
        <f>Base!C171/Base!C$151*100</f>
        <v>101.49640292391891</v>
      </c>
      <c r="D171" s="19">
        <f>Base!D171/Base!D$151*100</f>
        <v>100.99430230462481</v>
      </c>
      <c r="E171" s="19">
        <f>Base!E171/Base!E$151*100</f>
        <v>118.7274029046047</v>
      </c>
      <c r="F171" s="19">
        <f>Base!F171/Base!F$151*100</f>
        <v>102.93501009177297</v>
      </c>
      <c r="G171" s="19">
        <f>Base!G171/Base!G$151*100</f>
        <v>100.00012284880717</v>
      </c>
      <c r="H171" s="19">
        <f t="shared" si="9"/>
        <v>0.25210503189551609</v>
      </c>
      <c r="I171" s="19">
        <f t="shared" si="10"/>
        <v>296.90736033439384</v>
      </c>
      <c r="J171" s="19">
        <f t="shared" si="11"/>
        <v>2.0695905834010762</v>
      </c>
      <c r="K171" s="19">
        <f t="shared" si="12"/>
        <v>2.2388540631763982</v>
      </c>
      <c r="L171" s="21">
        <v>0</v>
      </c>
    </row>
    <row r="172" spans="1:12" s="19" customFormat="1" x14ac:dyDescent="0.3">
      <c r="A172" s="19">
        <v>170</v>
      </c>
      <c r="B172" s="20" t="s">
        <v>176</v>
      </c>
      <c r="C172" s="19">
        <f>Base!C172/Base!C$151*100</f>
        <v>101.4380059820446</v>
      </c>
      <c r="D172" s="19">
        <f>Base!D172/Base!D$151*100</f>
        <v>101.32906618815851</v>
      </c>
      <c r="E172" s="19">
        <f>Base!E172/Base!E$151*100</f>
        <v>116.50691915216879</v>
      </c>
      <c r="F172" s="19">
        <f>Base!F172/Base!F$151*100</f>
        <v>102.43775931804539</v>
      </c>
      <c r="G172" s="19">
        <f>Base!G172/Base!G$151*100</f>
        <v>100.00014322424458</v>
      </c>
      <c r="H172" s="19">
        <f t="shared" si="9"/>
        <v>1.1867878691944665E-2</v>
      </c>
      <c r="I172" s="19">
        <f t="shared" si="10"/>
        <v>227.07214412874228</v>
      </c>
      <c r="J172" s="19">
        <f t="shared" si="11"/>
        <v>0.99950673284471558</v>
      </c>
      <c r="K172" s="19">
        <f t="shared" si="12"/>
        <v>2.0674493102682767</v>
      </c>
      <c r="L172" s="21">
        <v>0</v>
      </c>
    </row>
    <row r="173" spans="1:12" s="19" customFormat="1" x14ac:dyDescent="0.3">
      <c r="A173" s="19">
        <v>171</v>
      </c>
      <c r="B173" s="20" t="s">
        <v>177</v>
      </c>
      <c r="C173" s="19">
        <f>Base!C173/Base!C$151*100</f>
        <v>101.48890614289729</v>
      </c>
      <c r="D173" s="19">
        <f>Base!D173/Base!D$151*100</f>
        <v>101.40117517735374</v>
      </c>
      <c r="E173" s="19">
        <f>Base!E173/Base!E$151*100</f>
        <v>113.56171948044656</v>
      </c>
      <c r="F173" s="19">
        <f>Base!F173/Base!F$151*100</f>
        <v>102.14778819726867</v>
      </c>
      <c r="G173" s="19">
        <f>Base!G173/Base!G$151*100</f>
        <v>100.00011389702976</v>
      </c>
      <c r="H173" s="19">
        <f t="shared" si="9"/>
        <v>7.6967223152047412E-3</v>
      </c>
      <c r="I173" s="19">
        <f t="shared" si="10"/>
        <v>145.75282188330738</v>
      </c>
      <c r="J173" s="19">
        <f t="shared" si="11"/>
        <v>0.43412556157264376</v>
      </c>
      <c r="K173" s="19">
        <f t="shared" si="12"/>
        <v>2.2165023513552811</v>
      </c>
      <c r="L173" s="21">
        <v>0</v>
      </c>
    </row>
    <row r="174" spans="1:12" s="19" customFormat="1" x14ac:dyDescent="0.3">
      <c r="A174" s="19">
        <v>172</v>
      </c>
      <c r="B174" s="20" t="s">
        <v>178</v>
      </c>
      <c r="C174" s="19">
        <f>Base!C174/Base!C$151*100</f>
        <v>101.45433430342206</v>
      </c>
      <c r="D174" s="19">
        <f>Base!D174/Base!D$151*100</f>
        <v>101.14277562444019</v>
      </c>
      <c r="E174" s="19">
        <f>Base!E174/Base!E$151*100</f>
        <v>112.08189756820724</v>
      </c>
      <c r="F174" s="19">
        <f>Base!F174/Base!F$151*100</f>
        <v>102.4196304409334</v>
      </c>
      <c r="G174" s="19">
        <f>Base!G174/Base!G$151*100</f>
        <v>100.00005238025619</v>
      </c>
      <c r="H174" s="19">
        <f t="shared" si="9"/>
        <v>9.7068810448926582E-2</v>
      </c>
      <c r="I174" s="19">
        <f t="shared" si="10"/>
        <v>112.94510094701145</v>
      </c>
      <c r="J174" s="19">
        <f t="shared" si="11"/>
        <v>0.93179663309432126</v>
      </c>
      <c r="K174" s="19">
        <f t="shared" si="12"/>
        <v>2.1149359120470081</v>
      </c>
      <c r="L174" s="21">
        <v>0</v>
      </c>
    </row>
    <row r="175" spans="1:12" x14ac:dyDescent="0.3">
      <c r="A175" s="11">
        <v>173</v>
      </c>
      <c r="B175" s="12" t="s">
        <v>179</v>
      </c>
      <c r="C175" s="11">
        <f>Base!C175/Base!C$3*100</f>
        <v>114.46407601698387</v>
      </c>
      <c r="D175" s="11">
        <f>Base!D175/Base!D$3*100</f>
        <v>138.97666021043747</v>
      </c>
      <c r="E175" s="11">
        <f>Base!E175/Base!E$3*100</f>
        <v>279.88102662009953</v>
      </c>
      <c r="F175" s="11">
        <f>Base!F175/Base!F$3*100</f>
        <v>150.02818242095017</v>
      </c>
      <c r="G175" s="11">
        <f>Base!G175/Base!G$3*100</f>
        <v>99.998559008750718</v>
      </c>
      <c r="H175" s="11">
        <f t="shared" si="9"/>
        <v>0</v>
      </c>
      <c r="I175" s="11">
        <f t="shared" si="10"/>
        <v>0</v>
      </c>
      <c r="J175" s="11">
        <f t="shared" si="11"/>
        <v>0</v>
      </c>
      <c r="K175" s="11">
        <f t="shared" si="12"/>
        <v>0</v>
      </c>
      <c r="L175" s="13">
        <v>1</v>
      </c>
    </row>
    <row r="176" spans="1:12" x14ac:dyDescent="0.3">
      <c r="A176" s="11">
        <v>174</v>
      </c>
      <c r="B176" s="12" t="s">
        <v>180</v>
      </c>
      <c r="C176" s="11">
        <f>Base!C176/Base!C$3*100</f>
        <v>114.3668470247206</v>
      </c>
      <c r="D176" s="11">
        <f>Base!D176/Base!D$3*100</f>
        <v>139.32609272869308</v>
      </c>
      <c r="E176" s="11">
        <f>Base!E176/Base!E$3*100</f>
        <v>273.111859506798</v>
      </c>
      <c r="F176" s="11">
        <f>Base!F176/Base!F$3*100</f>
        <v>149.82488963586556</v>
      </c>
      <c r="G176" s="11">
        <f>Base!G176/Base!G$3*100</f>
        <v>99.998535928610437</v>
      </c>
      <c r="H176" s="11">
        <f t="shared" ref="H176:H202" si="13">IF($L176=$M$2,0,(D176-$C176)^2)</f>
        <v>0</v>
      </c>
      <c r="I176" s="11">
        <f t="shared" ref="I176:I202" si="14">IF($L176=$M$2,0,(E176-$C176)^2)</f>
        <v>0</v>
      </c>
      <c r="J176" s="11">
        <f t="shared" ref="J176:J202" si="15">IF($L176=$M$2,0,(F176-$C176)^2)</f>
        <v>0</v>
      </c>
      <c r="K176" s="11">
        <f t="shared" ref="K176:K202" si="16">IF($L176=$M$2,0,(G176-$C176)^2)</f>
        <v>0</v>
      </c>
      <c r="L176" s="13">
        <v>1</v>
      </c>
    </row>
    <row r="177" spans="1:12" x14ac:dyDescent="0.3">
      <c r="A177" s="11">
        <v>175</v>
      </c>
      <c r="B177" s="12" t="s">
        <v>181</v>
      </c>
      <c r="C177" s="11">
        <f>Base!C177/Base!C$3*100</f>
        <v>113.21491530420506</v>
      </c>
      <c r="D177" s="11">
        <f>Base!D177/Base!D$3*100</f>
        <v>138.77766384178608</v>
      </c>
      <c r="E177" s="11">
        <f>Base!E177/Base!E$3*100</f>
        <v>264.13212903193505</v>
      </c>
      <c r="F177" s="11">
        <f>Base!F177/Base!F$3*100</f>
        <v>149.85665893285534</v>
      </c>
      <c r="G177" s="11">
        <f>Base!G177/Base!G$3*100</f>
        <v>99.998484645925373</v>
      </c>
      <c r="H177" s="11">
        <f t="shared" si="13"/>
        <v>0</v>
      </c>
      <c r="I177" s="11">
        <f t="shared" si="14"/>
        <v>0</v>
      </c>
      <c r="J177" s="11">
        <f t="shared" si="15"/>
        <v>0</v>
      </c>
      <c r="K177" s="11">
        <f t="shared" si="16"/>
        <v>0</v>
      </c>
      <c r="L177" s="13">
        <v>1</v>
      </c>
    </row>
    <row r="178" spans="1:12" x14ac:dyDescent="0.3">
      <c r="A178" s="11">
        <v>176</v>
      </c>
      <c r="B178" s="12" t="s">
        <v>182</v>
      </c>
      <c r="C178" s="11">
        <f>Base!C178/Base!C$3*100</f>
        <v>110.51943944956635</v>
      </c>
      <c r="D178" s="11">
        <f>Base!D178/Base!D$3*100</f>
        <v>136.81777344037465</v>
      </c>
      <c r="E178" s="11">
        <f>Base!E178/Base!E$3*100</f>
        <v>230.10881462158156</v>
      </c>
      <c r="F178" s="11">
        <f>Base!F178/Base!F$3*100</f>
        <v>147.82704280601621</v>
      </c>
      <c r="G178" s="11">
        <f>Base!G178/Base!G$3*100</f>
        <v>99.998322025863615</v>
      </c>
      <c r="H178" s="11">
        <f t="shared" si="13"/>
        <v>0</v>
      </c>
      <c r="I178" s="11">
        <f t="shared" si="14"/>
        <v>0</v>
      </c>
      <c r="J178" s="11">
        <f t="shared" si="15"/>
        <v>0</v>
      </c>
      <c r="K178" s="11">
        <f t="shared" si="16"/>
        <v>0</v>
      </c>
      <c r="L178" s="13">
        <v>1</v>
      </c>
    </row>
    <row r="179" spans="1:12" x14ac:dyDescent="0.3">
      <c r="A179" s="11">
        <v>177</v>
      </c>
      <c r="B179" s="12" t="s">
        <v>183</v>
      </c>
      <c r="C179" s="11">
        <f>Base!C179/Base!C$3*100</f>
        <v>108.82573084094737</v>
      </c>
      <c r="D179" s="11">
        <f>Base!D179/Base!D$3*100</f>
        <v>135.96175038763852</v>
      </c>
      <c r="E179" s="11">
        <f>Base!E179/Base!E$3*100</f>
        <v>199.38104071217734</v>
      </c>
      <c r="F179" s="11">
        <f>Base!F179/Base!F$3*100</f>
        <v>147.98956008852051</v>
      </c>
      <c r="G179" s="11">
        <f>Base!G179/Base!G$3*100</f>
        <v>99.998043894019446</v>
      </c>
      <c r="H179" s="11">
        <f t="shared" si="13"/>
        <v>0</v>
      </c>
      <c r="I179" s="11">
        <f t="shared" si="14"/>
        <v>0</v>
      </c>
      <c r="J179" s="11">
        <f t="shared" si="15"/>
        <v>0</v>
      </c>
      <c r="K179" s="11">
        <f t="shared" si="16"/>
        <v>0</v>
      </c>
      <c r="L179" s="13">
        <v>1</v>
      </c>
    </row>
    <row r="180" spans="1:12" x14ac:dyDescent="0.3">
      <c r="A180" s="11">
        <v>178</v>
      </c>
      <c r="B180" s="12" t="s">
        <v>184</v>
      </c>
      <c r="C180" s="11">
        <f>Base!C180/Base!C$3*100</f>
        <v>107.83539202451328</v>
      </c>
      <c r="D180" s="11">
        <f>Base!D180/Base!D$3*100</f>
        <v>135.33901378056964</v>
      </c>
      <c r="E180" s="11">
        <f>Base!E180/Base!E$3*100</f>
        <v>187.61586963611521</v>
      </c>
      <c r="F180" s="11">
        <f>Base!F180/Base!F$3*100</f>
        <v>148.86959122986113</v>
      </c>
      <c r="G180" s="11">
        <f>Base!G180/Base!G$3*100</f>
        <v>99.997878545846334</v>
      </c>
      <c r="H180" s="11">
        <f t="shared" si="13"/>
        <v>0</v>
      </c>
      <c r="I180" s="11">
        <f t="shared" si="14"/>
        <v>0</v>
      </c>
      <c r="J180" s="11">
        <f t="shared" si="15"/>
        <v>0</v>
      </c>
      <c r="K180" s="11">
        <f t="shared" si="16"/>
        <v>0</v>
      </c>
      <c r="L180" s="13">
        <v>1</v>
      </c>
    </row>
    <row r="181" spans="1:12" s="19" customFormat="1" x14ac:dyDescent="0.3">
      <c r="A181" s="19">
        <v>179</v>
      </c>
      <c r="B181" s="20" t="s">
        <v>185</v>
      </c>
      <c r="C181" s="19">
        <f>Base!C181/Base!C$181*100</f>
        <v>100</v>
      </c>
      <c r="D181" s="19">
        <f>Base!D181/Base!D$181*100</f>
        <v>100</v>
      </c>
      <c r="E181" s="19">
        <f>Base!E181/Base!E$181*100</f>
        <v>100</v>
      </c>
      <c r="F181" s="19">
        <f>Base!F181/Base!F$181*100</f>
        <v>100</v>
      </c>
      <c r="G181" s="19">
        <f>Base!G181/Base!G$181*100</f>
        <v>100</v>
      </c>
      <c r="H181" s="19">
        <f t="shared" si="13"/>
        <v>0</v>
      </c>
      <c r="I181" s="19">
        <f t="shared" si="14"/>
        <v>0</v>
      </c>
      <c r="J181" s="19">
        <f t="shared" si="15"/>
        <v>0</v>
      </c>
      <c r="K181" s="19">
        <f t="shared" si="16"/>
        <v>0</v>
      </c>
      <c r="L181" s="21">
        <v>0</v>
      </c>
    </row>
    <row r="182" spans="1:12" s="19" customFormat="1" x14ac:dyDescent="0.3">
      <c r="A182" s="19">
        <v>180</v>
      </c>
      <c r="B182" s="20" t="s">
        <v>186</v>
      </c>
      <c r="C182" s="19">
        <f>Base!C182/Base!C$181*100</f>
        <v>100.07468759493324</v>
      </c>
      <c r="D182" s="19">
        <f>Base!D182/Base!D$181*100</f>
        <v>101.65279799617188</v>
      </c>
      <c r="E182" s="19">
        <f>Base!E182/Base!E$181*100</f>
        <v>97.711193384445394</v>
      </c>
      <c r="F182" s="19">
        <f>Base!F182/Base!F$181*100</f>
        <v>98.02333968863843</v>
      </c>
      <c r="G182" s="19">
        <f>Base!G182/Base!G$181*100</f>
        <v>100.00018979699598</v>
      </c>
      <c r="H182" s="19">
        <f t="shared" si="13"/>
        <v>2.4904324384976015</v>
      </c>
      <c r="I182" s="19">
        <f t="shared" si="14"/>
        <v>5.5861048830095541</v>
      </c>
      <c r="J182" s="19">
        <f t="shared" si="15"/>
        <v>4.2080282326600917</v>
      </c>
      <c r="K182" s="19">
        <f t="shared" si="16"/>
        <v>5.549921897500071E-3</v>
      </c>
      <c r="L182" s="21">
        <v>0</v>
      </c>
    </row>
    <row r="183" spans="1:12" s="19" customFormat="1" x14ac:dyDescent="0.3">
      <c r="A183" s="19">
        <v>181</v>
      </c>
      <c r="B183" s="20" t="s">
        <v>187</v>
      </c>
      <c r="C183" s="19">
        <f>Base!C183/Base!C$181*100</f>
        <v>99.759716010033372</v>
      </c>
      <c r="D183" s="19">
        <f>Base!D183/Base!D$181*100</f>
        <v>101.32305380753431</v>
      </c>
      <c r="E183" s="19">
        <f>Base!E183/Base!E$181*100</f>
        <v>99.381600274710877</v>
      </c>
      <c r="F183" s="19">
        <f>Base!F183/Base!F$181*100</f>
        <v>98.31030801363606</v>
      </c>
      <c r="G183" s="19">
        <f>Base!G183/Base!G$181*100</f>
        <v>100.00018895925646</v>
      </c>
      <c r="H183" s="19">
        <f t="shared" si="13"/>
        <v>2.4440250690950753</v>
      </c>
      <c r="I183" s="19">
        <f t="shared" si="14"/>
        <v>0.14297150929847149</v>
      </c>
      <c r="J183" s="19">
        <f t="shared" si="15"/>
        <v>2.1007835400204709</v>
      </c>
      <c r="K183" s="19">
        <f t="shared" si="16"/>
        <v>5.7827239308050789E-2</v>
      </c>
      <c r="L183" s="21">
        <v>0</v>
      </c>
    </row>
    <row r="184" spans="1:12" s="19" customFormat="1" x14ac:dyDescent="0.3">
      <c r="A184" s="19">
        <v>182</v>
      </c>
      <c r="B184" s="20" t="s">
        <v>188</v>
      </c>
      <c r="C184" s="19">
        <f>Base!C184/Base!C$181*100</f>
        <v>99.757149724981872</v>
      </c>
      <c r="D184" s="19">
        <f>Base!D184/Base!D$181*100</f>
        <v>101.65713642805994</v>
      </c>
      <c r="E184" s="19">
        <f>Base!E184/Base!E$181*100</f>
        <v>100.23804997137505</v>
      </c>
      <c r="F184" s="19">
        <f>Base!F184/Base!F$181*100</f>
        <v>97.36652650908259</v>
      </c>
      <c r="G184" s="19">
        <f>Base!G184/Base!G$181*100</f>
        <v>100.00029200334239</v>
      </c>
      <c r="H184" s="19">
        <f t="shared" si="13"/>
        <v>3.6099494718734766</v>
      </c>
      <c r="I184" s="19">
        <f t="shared" si="14"/>
        <v>0.23126504698101757</v>
      </c>
      <c r="J184" s="19">
        <f t="shared" si="15"/>
        <v>5.7150793603966257</v>
      </c>
      <c r="K184" s="19">
        <f t="shared" si="16"/>
        <v>5.9118167526345966E-2</v>
      </c>
      <c r="L184" s="21">
        <v>0</v>
      </c>
    </row>
    <row r="185" spans="1:12" s="19" customFormat="1" x14ac:dyDescent="0.3">
      <c r="A185" s="19">
        <v>183</v>
      </c>
      <c r="B185" s="20" t="s">
        <v>189</v>
      </c>
      <c r="C185" s="19">
        <f>Base!C185/Base!C$181*100</f>
        <v>99.652899673775849</v>
      </c>
      <c r="D185" s="19">
        <f>Base!D185/Base!D$181*100</f>
        <v>101.91609836651088</v>
      </c>
      <c r="E185" s="19">
        <f>Base!E185/Base!E$181*100</f>
        <v>101.27688882979513</v>
      </c>
      <c r="F185" s="19">
        <f>Base!F185/Base!F$181*100</f>
        <v>96.951794731229256</v>
      </c>
      <c r="G185" s="19">
        <f>Base!G185/Base!G$181*100</f>
        <v>100.00035910198362</v>
      </c>
      <c r="H185" s="19">
        <f t="shared" si="13"/>
        <v>5.1220683227975536</v>
      </c>
      <c r="I185" s="19">
        <f t="shared" si="14"/>
        <v>2.6373407788682051</v>
      </c>
      <c r="J185" s="19">
        <f t="shared" si="15"/>
        <v>7.2959679106496322</v>
      </c>
      <c r="K185" s="19">
        <f t="shared" si="16"/>
        <v>0.12072805425047069</v>
      </c>
      <c r="L185" s="21">
        <v>0</v>
      </c>
    </row>
    <row r="186" spans="1:12" s="19" customFormat="1" x14ac:dyDescent="0.3">
      <c r="A186" s="19">
        <v>184</v>
      </c>
      <c r="B186" s="20" t="s">
        <v>190</v>
      </c>
      <c r="C186" s="19">
        <f>Base!C186/Base!C$181*100</f>
        <v>99.435138164496877</v>
      </c>
      <c r="D186" s="19">
        <f>Base!D186/Base!D$181*100</f>
        <v>101.82206500353288</v>
      </c>
      <c r="E186" s="19">
        <f>Base!E186/Base!E$181*100</f>
        <v>100.16970043310694</v>
      </c>
      <c r="F186" s="19">
        <f>Base!F186/Base!F$181*100</f>
        <v>97.062998166682647</v>
      </c>
      <c r="G186" s="19">
        <f>Base!G186/Base!G$181*100</f>
        <v>100.00032597928697</v>
      </c>
      <c r="H186" s="19">
        <f t="shared" si="13"/>
        <v>5.6974197349104276</v>
      </c>
      <c r="I186" s="19">
        <f t="shared" si="14"/>
        <v>0.53958172646556168</v>
      </c>
      <c r="J186" s="19">
        <f t="shared" si="15"/>
        <v>5.627048169230096</v>
      </c>
      <c r="K186" s="19">
        <f t="shared" si="16"/>
        <v>0.31943726598720051</v>
      </c>
      <c r="L186" s="21">
        <v>0</v>
      </c>
    </row>
    <row r="187" spans="1:12" s="19" customFormat="1" x14ac:dyDescent="0.3">
      <c r="A187" s="19">
        <v>185</v>
      </c>
      <c r="B187" s="20" t="s">
        <v>191</v>
      </c>
      <c r="C187" s="19">
        <f>Base!C187/Base!C$181*100</f>
        <v>98.591849261913836</v>
      </c>
      <c r="D187" s="19">
        <f>Base!D187/Base!D$181*100</f>
        <v>100.5587068362065</v>
      </c>
      <c r="E187" s="19">
        <f>Base!E187/Base!E$181*100</f>
        <v>105.17945990540665</v>
      </c>
      <c r="F187" s="19">
        <f>Base!F187/Base!F$181*100</f>
        <v>99.19806239135012</v>
      </c>
      <c r="G187" s="19">
        <f>Base!G187/Base!G$181*100</f>
        <v>100.00021835830768</v>
      </c>
      <c r="H187" s="19">
        <f t="shared" si="13"/>
        <v>3.868528717552409</v>
      </c>
      <c r="I187" s="19">
        <f t="shared" si="14"/>
        <v>43.396613990259738</v>
      </c>
      <c r="J187" s="19">
        <f t="shared" si="15"/>
        <v>0.36749435830093313</v>
      </c>
      <c r="K187" s="19">
        <f t="shared" si="16"/>
        <v>1.983503511677204</v>
      </c>
      <c r="L187" s="21">
        <v>0</v>
      </c>
    </row>
    <row r="188" spans="1:12" s="19" customFormat="1" x14ac:dyDescent="0.3">
      <c r="A188" s="19">
        <v>186</v>
      </c>
      <c r="B188" s="20" t="s">
        <v>192</v>
      </c>
      <c r="C188" s="19">
        <f>Base!C188/Base!C$181*100</f>
        <v>98.474303046200504</v>
      </c>
      <c r="D188" s="19">
        <f>Base!D188/Base!D$181*100</f>
        <v>100.90952713860833</v>
      </c>
      <c r="E188" s="19">
        <f>Base!E188/Base!E$181*100</f>
        <v>105.06646579992346</v>
      </c>
      <c r="F188" s="19">
        <f>Base!F188/Base!F$181*100</f>
        <v>98.64978212491053</v>
      </c>
      <c r="G188" s="19">
        <f>Base!G188/Base!G$181*100</f>
        <v>100.00027789075254</v>
      </c>
      <c r="H188" s="19">
        <f t="shared" si="13"/>
        <v>5.9303163802434984</v>
      </c>
      <c r="I188" s="19">
        <f t="shared" si="14"/>
        <v>43.456609771572275</v>
      </c>
      <c r="J188" s="19">
        <f t="shared" si="15"/>
        <v>3.0792907064919574E-2</v>
      </c>
      <c r="K188" s="19">
        <f t="shared" si="16"/>
        <v>2.3285992262056188</v>
      </c>
      <c r="L188" s="21">
        <v>0</v>
      </c>
    </row>
    <row r="189" spans="1:12" s="19" customFormat="1" x14ac:dyDescent="0.3">
      <c r="A189" s="19">
        <v>187</v>
      </c>
      <c r="B189" s="20" t="s">
        <v>193</v>
      </c>
      <c r="C189" s="19">
        <f>Base!C189/Base!C$181*100</f>
        <v>97.922584137153692</v>
      </c>
      <c r="D189" s="19">
        <f>Base!D189/Base!D$181*100</f>
        <v>100.33466176848343</v>
      </c>
      <c r="E189" s="19">
        <f>Base!E189/Base!E$181*100</f>
        <v>107.0842839739657</v>
      </c>
      <c r="F189" s="19">
        <f>Base!F189/Base!F$181*100</f>
        <v>99.247936844822249</v>
      </c>
      <c r="G189" s="19">
        <f>Base!G189/Base!G$181*100</f>
        <v>100.00025587945633</v>
      </c>
      <c r="H189" s="19">
        <f t="shared" si="13"/>
        <v>5.8181184995612742</v>
      </c>
      <c r="I189" s="19">
        <f t="shared" si="14"/>
        <v>83.936743899841119</v>
      </c>
      <c r="J189" s="19">
        <f t="shared" si="15"/>
        <v>1.756559799724376</v>
      </c>
      <c r="K189" s="19">
        <f t="shared" si="16"/>
        <v>4.3167198687628927</v>
      </c>
      <c r="L189" s="21">
        <v>0</v>
      </c>
    </row>
    <row r="190" spans="1:12" s="19" customFormat="1" x14ac:dyDescent="0.3">
      <c r="A190" s="19">
        <v>188</v>
      </c>
      <c r="B190" s="20" t="s">
        <v>194</v>
      </c>
      <c r="C190" s="19">
        <f>Base!C190/Base!C$181*100</f>
        <v>98.334789802182456</v>
      </c>
      <c r="D190" s="19">
        <f>Base!D190/Base!D$181*100</f>
        <v>101.23927696971546</v>
      </c>
      <c r="E190" s="19">
        <f>Base!E190/Base!E$181*100</f>
        <v>108.77376738791634</v>
      </c>
      <c r="F190" s="19">
        <f>Base!F190/Base!F$181*100</f>
        <v>97.890919792127491</v>
      </c>
      <c r="G190" s="19">
        <f>Base!G190/Base!G$181*100</f>
        <v>100.00042211139626</v>
      </c>
      <c r="H190" s="19">
        <f t="shared" si="13"/>
        <v>8.4360457063639025</v>
      </c>
      <c r="I190" s="19">
        <f t="shared" si="14"/>
        <v>108.97225303545436</v>
      </c>
      <c r="J190" s="19">
        <f t="shared" si="15"/>
        <v>0.197020585826195</v>
      </c>
      <c r="K190" s="19">
        <f t="shared" si="16"/>
        <v>2.7743309894969133</v>
      </c>
      <c r="L190" s="21">
        <v>0</v>
      </c>
    </row>
    <row r="191" spans="1:12" s="19" customFormat="1" x14ac:dyDescent="0.3">
      <c r="A191" s="19">
        <v>189</v>
      </c>
      <c r="B191" s="20" t="s">
        <v>195</v>
      </c>
      <c r="C191" s="19">
        <f>Base!C191/Base!C$181*100</f>
        <v>98.576038620585621</v>
      </c>
      <c r="D191" s="19">
        <f>Base!D191/Base!D$181*100</f>
        <v>101.07217793042147</v>
      </c>
      <c r="E191" s="19">
        <f>Base!E191/Base!E$181*100</f>
        <v>109.89045213491011</v>
      </c>
      <c r="F191" s="19">
        <f>Base!F191/Base!F$181*100</f>
        <v>97.777810067867293</v>
      </c>
      <c r="G191" s="19">
        <f>Base!G191/Base!G$181*100</f>
        <v>100.00042653668513</v>
      </c>
      <c r="H191" s="19">
        <f t="shared" si="13"/>
        <v>6.2307114541078148</v>
      </c>
      <c r="I191" s="19">
        <f t="shared" si="14"/>
        <v>128.01595317312854</v>
      </c>
      <c r="J191" s="19">
        <f t="shared" si="15"/>
        <v>0.63716882237479644</v>
      </c>
      <c r="K191" s="19">
        <f t="shared" si="16"/>
        <v>2.0288809355302906</v>
      </c>
      <c r="L191" s="21">
        <v>0</v>
      </c>
    </row>
    <row r="192" spans="1:12" s="19" customFormat="1" x14ac:dyDescent="0.3">
      <c r="A192" s="19">
        <v>190</v>
      </c>
      <c r="B192" s="20" t="s">
        <v>196</v>
      </c>
      <c r="C192" s="19">
        <f>Base!C192/Base!C$181*100</f>
        <v>98.531495271357741</v>
      </c>
      <c r="D192" s="19">
        <f>Base!D192/Base!D$181*100</f>
        <v>101.22498187511442</v>
      </c>
      <c r="E192" s="19">
        <f>Base!E192/Base!E$181*100</f>
        <v>108.49682616366776</v>
      </c>
      <c r="F192" s="19">
        <f>Base!F192/Base!F$181*100</f>
        <v>96.969661979146906</v>
      </c>
      <c r="G192" s="19">
        <f>Base!G192/Base!G$181*100</f>
        <v>100.00047014336137</v>
      </c>
      <c r="H192" s="19">
        <f t="shared" si="13"/>
        <v>7.2548700846167051</v>
      </c>
      <c r="I192" s="19">
        <f t="shared" si="14"/>
        <v>99.307819793228447</v>
      </c>
      <c r="J192" s="19">
        <f t="shared" si="15"/>
        <v>2.4393232326581358</v>
      </c>
      <c r="K192" s="19">
        <f t="shared" si="16"/>
        <v>2.1578871745780743</v>
      </c>
      <c r="L192" s="21">
        <v>0</v>
      </c>
    </row>
    <row r="193" spans="1:12" s="19" customFormat="1" x14ac:dyDescent="0.3">
      <c r="A193" s="19">
        <v>191</v>
      </c>
      <c r="B193" s="20" t="s">
        <v>197</v>
      </c>
      <c r="C193" s="19">
        <f>Base!C193/Base!C$181*100</f>
        <v>98.266999337884059</v>
      </c>
      <c r="D193" s="19">
        <f>Base!D193/Base!D$181*100</f>
        <v>100.90103167572065</v>
      </c>
      <c r="E193" s="19">
        <f>Base!E193/Base!E$181*100</f>
        <v>105.82194480834022</v>
      </c>
      <c r="F193" s="19">
        <f>Base!F193/Base!F$181*100</f>
        <v>96.533008806647658</v>
      </c>
      <c r="G193" s="19">
        <f>Base!G193/Base!G$181*100</f>
        <v>100.00044170121964</v>
      </c>
      <c r="H193" s="19">
        <f t="shared" si="13"/>
        <v>6.9381263567688745</v>
      </c>
      <c r="I193" s="19">
        <f t="shared" si="14"/>
        <v>57.077201061566065</v>
      </c>
      <c r="J193" s="19">
        <f t="shared" si="15"/>
        <v>3.0067231624174964</v>
      </c>
      <c r="K193" s="19">
        <f t="shared" si="16"/>
        <v>3.004822427006455</v>
      </c>
      <c r="L193" s="21">
        <v>0</v>
      </c>
    </row>
    <row r="194" spans="1:12" s="19" customFormat="1" x14ac:dyDescent="0.3">
      <c r="A194" s="19">
        <v>192</v>
      </c>
      <c r="B194" s="20" t="s">
        <v>198</v>
      </c>
      <c r="C194" s="19">
        <f>Base!C194/Base!C$181*100</f>
        <v>97.92707128627093</v>
      </c>
      <c r="D194" s="19">
        <f>Base!D194/Base!D$181*100</f>
        <v>100.08549764183172</v>
      </c>
      <c r="E194" s="19">
        <f>Base!E194/Base!E$181*100</f>
        <v>107.59190152844886</v>
      </c>
      <c r="F194" s="19">
        <f>Base!F194/Base!F$181*100</f>
        <v>97.309081115555813</v>
      </c>
      <c r="G194" s="19">
        <f>Base!G194/Base!G$181*100</f>
        <v>100.00037777347607</v>
      </c>
      <c r="H194" s="19">
        <f t="shared" si="13"/>
        <v>4.6588043323794421</v>
      </c>
      <c r="I194" s="19">
        <f t="shared" si="14"/>
        <v>93.408943610117063</v>
      </c>
      <c r="J194" s="19">
        <f t="shared" si="15"/>
        <v>0.38191185110049997</v>
      </c>
      <c r="K194" s="19">
        <f t="shared" si="16"/>
        <v>4.2985997898869357</v>
      </c>
      <c r="L194" s="21">
        <v>0</v>
      </c>
    </row>
    <row r="195" spans="1:12" s="19" customFormat="1" x14ac:dyDescent="0.3">
      <c r="A195" s="19">
        <v>193</v>
      </c>
      <c r="B195" s="20" t="s">
        <v>199</v>
      </c>
      <c r="C195" s="19">
        <f>Base!C195/Base!C$181*100</f>
        <v>98.147517536947518</v>
      </c>
      <c r="D195" s="19">
        <f>Base!D195/Base!D$181*100</f>
        <v>100.80913503900059</v>
      </c>
      <c r="E195" s="19">
        <f>Base!E195/Base!E$181*100</f>
        <v>106.18674007802551</v>
      </c>
      <c r="F195" s="19">
        <f>Base!F195/Base!F$181*100</f>
        <v>96.475720895395298</v>
      </c>
      <c r="G195" s="19">
        <f>Base!G195/Base!G$181*100</f>
        <v>100.00044524079112</v>
      </c>
      <c r="H195" s="19">
        <f t="shared" si="13"/>
        <v>7.084207727235257</v>
      </c>
      <c r="I195" s="19">
        <f t="shared" si="14"/>
        <v>64.629099064976458</v>
      </c>
      <c r="J195" s="19">
        <f t="shared" si="15"/>
        <v>2.7949040107052814</v>
      </c>
      <c r="K195" s="19">
        <f t="shared" si="16"/>
        <v>3.4333410756711342</v>
      </c>
      <c r="L195" s="21">
        <v>0</v>
      </c>
    </row>
    <row r="196" spans="1:12" s="19" customFormat="1" x14ac:dyDescent="0.3">
      <c r="A196" s="19">
        <v>194</v>
      </c>
      <c r="B196" s="20" t="s">
        <v>200</v>
      </c>
      <c r="C196" s="19">
        <f>Base!C196/Base!C$181*100</f>
        <v>97.811223505013416</v>
      </c>
      <c r="D196" s="19">
        <f>Base!D196/Base!D$181*100</f>
        <v>100.5538515888861</v>
      </c>
      <c r="E196" s="19">
        <f>Base!E196/Base!E$181*100</f>
        <v>105.88055595607371</v>
      </c>
      <c r="F196" s="19">
        <f>Base!F196/Base!F$181*100</f>
        <v>96.2561379510623</v>
      </c>
      <c r="G196" s="19">
        <f>Base!G196/Base!G$181*100</f>
        <v>100.00045299912028</v>
      </c>
      <c r="H196" s="19">
        <f t="shared" si="13"/>
        <v>7.5220088064471735</v>
      </c>
      <c r="I196" s="19">
        <f t="shared" si="14"/>
        <v>65.114126205734678</v>
      </c>
      <c r="J196" s="19">
        <f t="shared" si="15"/>
        <v>2.4182910801074495</v>
      </c>
      <c r="K196" s="19">
        <f t="shared" si="16"/>
        <v>4.7927257778674148</v>
      </c>
      <c r="L196" s="21">
        <v>0</v>
      </c>
    </row>
    <row r="197" spans="1:12" s="19" customFormat="1" x14ac:dyDescent="0.3">
      <c r="A197" s="19">
        <v>195</v>
      </c>
      <c r="B197" s="20" t="s">
        <v>201</v>
      </c>
      <c r="C197" s="19">
        <f>Base!C197/Base!C$181*100</f>
        <v>97.980970267813831</v>
      </c>
      <c r="D197" s="19">
        <f>Base!D197/Base!D$181*100</f>
        <v>101.0343015108687</v>
      </c>
      <c r="E197" s="19">
        <f>Base!E197/Base!E$181*100</f>
        <v>105.22796419501658</v>
      </c>
      <c r="F197" s="19">
        <f>Base!F197/Base!F$181*100</f>
        <v>95.386071112288761</v>
      </c>
      <c r="G197" s="19">
        <f>Base!G197/Base!G$181*100</f>
        <v>100.00052676561764</v>
      </c>
      <c r="H197" s="19">
        <f t="shared" si="13"/>
        <v>9.3228316798149997</v>
      </c>
      <c r="I197" s="19">
        <f t="shared" si="14"/>
        <v>52.518920980913563</v>
      </c>
      <c r="J197" s="19">
        <f t="shared" si="15"/>
        <v>6.7335016273447215</v>
      </c>
      <c r="K197" s="19">
        <f t="shared" si="16"/>
        <v>4.0786084478215701</v>
      </c>
      <c r="L197" s="21">
        <v>0</v>
      </c>
    </row>
    <row r="198" spans="1:12" s="19" customFormat="1" x14ac:dyDescent="0.3">
      <c r="A198" s="19">
        <v>196</v>
      </c>
      <c r="B198" s="20" t="s">
        <v>202</v>
      </c>
      <c r="C198" s="19">
        <f>Base!C198/Base!C$181*100</f>
        <v>98.129552065905784</v>
      </c>
      <c r="D198" s="19">
        <f>Base!D198/Base!D$181*100</f>
        <v>101.36615964064302</v>
      </c>
      <c r="E198" s="19">
        <f>Base!E198/Base!E$181*100</f>
        <v>103.22471452002826</v>
      </c>
      <c r="F198" s="19">
        <f>Base!F198/Base!F$181*100</f>
        <v>95.006655526946915</v>
      </c>
      <c r="G198" s="19">
        <f>Base!G198/Base!G$181*100</f>
        <v>100.00052763843803</v>
      </c>
      <c r="H198" s="19">
        <f t="shared" si="13"/>
        <v>10.475628592846446</v>
      </c>
      <c r="I198" s="19">
        <f t="shared" si="14"/>
        <v>25.960680433899345</v>
      </c>
      <c r="J198" s="19">
        <f t="shared" si="15"/>
        <v>9.7524827930412847</v>
      </c>
      <c r="K198" s="19">
        <f t="shared" si="16"/>
        <v>3.5005495930123627</v>
      </c>
      <c r="L198" s="21">
        <v>0</v>
      </c>
    </row>
    <row r="199" spans="1:12" s="19" customFormat="1" x14ac:dyDescent="0.3">
      <c r="A199" s="19">
        <v>197</v>
      </c>
      <c r="B199" s="20" t="s">
        <v>203</v>
      </c>
      <c r="C199" s="19">
        <f>Base!C199/Base!C$181*100</f>
        <v>97.481935801114076</v>
      </c>
      <c r="D199" s="19">
        <f>Base!D199/Base!D$181*100</f>
        <v>99.902790012042502</v>
      </c>
      <c r="E199" s="19">
        <f>Base!E199/Base!E$181*100</f>
        <v>109.91067278252945</v>
      </c>
      <c r="F199" s="19">
        <f>Base!F199/Base!F$181*100</f>
        <v>97.000877703220439</v>
      </c>
      <c r="G199" s="19">
        <f>Base!G199/Base!G$181*100</f>
        <v>100.00043875646539</v>
      </c>
      <c r="H199" s="19">
        <f t="shared" si="13"/>
        <v>5.860535110569888</v>
      </c>
      <c r="I199" s="19">
        <f t="shared" si="14"/>
        <v>154.47350295320203</v>
      </c>
      <c r="J199" s="19">
        <f t="shared" si="15"/>
        <v>0.23141689354904421</v>
      </c>
      <c r="K199" s="19">
        <f t="shared" si="16"/>
        <v>6.3428571361132775</v>
      </c>
      <c r="L199" s="21">
        <v>0</v>
      </c>
    </row>
    <row r="200" spans="1:12" s="19" customFormat="1" x14ac:dyDescent="0.3">
      <c r="A200" s="19">
        <v>198</v>
      </c>
      <c r="B200" s="20" t="s">
        <v>219</v>
      </c>
      <c r="C200" s="19">
        <f>Base!C200/Base!C$181*100</f>
        <v>98.05984051979722</v>
      </c>
      <c r="D200" s="19">
        <f>Base!D200/Base!D$181*100</f>
        <v>100.63945904784626</v>
      </c>
      <c r="E200" s="19">
        <f>Base!E200/Base!E$181*100</f>
        <v>110.68503671682517</v>
      </c>
      <c r="F200" s="19">
        <f>Base!F200/Base!F$181*100</f>
        <v>96.202237375566071</v>
      </c>
      <c r="G200" s="19">
        <f>Base!G200/Base!G$181*100</f>
        <v>100.00053085244109</v>
      </c>
      <c r="H200" s="19">
        <f t="shared" si="13"/>
        <v>6.6544317502538917</v>
      </c>
      <c r="I200" s="19">
        <f t="shared" si="14"/>
        <v>159.39557901344892</v>
      </c>
      <c r="J200" s="19">
        <f t="shared" si="15"/>
        <v>3.4506894414574507</v>
      </c>
      <c r="K200" s="19">
        <f t="shared" si="16"/>
        <v>3.7662789672173673</v>
      </c>
      <c r="L200" s="21">
        <v>0</v>
      </c>
    </row>
    <row r="201" spans="1:12" s="19" customFormat="1" x14ac:dyDescent="0.3">
      <c r="A201" s="19">
        <v>199</v>
      </c>
      <c r="B201" s="20" t="s">
        <v>220</v>
      </c>
      <c r="C201" s="19">
        <f>Base!C201/Base!C$181*100</f>
        <v>98.5449127914966</v>
      </c>
      <c r="D201" s="19">
        <f>Base!D201/Base!D$181*100</f>
        <v>101.08877118727131</v>
      </c>
      <c r="E201" s="19">
        <f>Base!E201/Base!E$181*100</f>
        <v>109.26477205310434</v>
      </c>
      <c r="F201" s="19">
        <f>Base!F201/Base!F$181*100</f>
        <v>95.400370106508475</v>
      </c>
      <c r="G201" s="19">
        <f>Base!G201/Base!G$181*100</f>
        <v>100.00057026248508</v>
      </c>
      <c r="H201" s="19">
        <f t="shared" si="13"/>
        <v>6.4712155377534586</v>
      </c>
      <c r="I201" s="19">
        <f t="shared" si="14"/>
        <v>114.91538258867719</v>
      </c>
      <c r="J201" s="19">
        <f t="shared" si="15"/>
        <v>9.8881486977123227</v>
      </c>
      <c r="K201" s="19">
        <f t="shared" si="16"/>
        <v>2.1189386728445898</v>
      </c>
      <c r="L201" s="21">
        <v>0</v>
      </c>
    </row>
    <row r="202" spans="1:12" s="19" customFormat="1" x14ac:dyDescent="0.3">
      <c r="A202" s="19">
        <v>200</v>
      </c>
      <c r="B202" s="20" t="s">
        <v>208</v>
      </c>
      <c r="C202" s="19">
        <f>Base!C202/Base!C$181*100</f>
        <v>98.581282887301498</v>
      </c>
      <c r="D202" s="19">
        <f>Base!D202/Base!D$181*100</f>
        <v>100.62627211308259</v>
      </c>
      <c r="E202" s="19">
        <f>Base!E202/Base!E$181*100</f>
        <v>114.54309301036625</v>
      </c>
      <c r="F202" s="19">
        <f>Base!F202/Base!F$181*100</f>
        <v>96.414733568007378</v>
      </c>
      <c r="G202" s="19">
        <f>Base!G202/Base!G$181*100</f>
        <v>100.00055640678983</v>
      </c>
      <c r="H202" s="19">
        <f t="shared" si="13"/>
        <v>4.1819809335607596</v>
      </c>
      <c r="I202" s="19">
        <f t="shared" si="14"/>
        <v>254.77938240477238</v>
      </c>
      <c r="J202" s="19">
        <f t="shared" si="15"/>
        <v>4.6939359529338143</v>
      </c>
      <c r="K202" s="19">
        <f t="shared" si="16"/>
        <v>2.0143373231207864</v>
      </c>
      <c r="L202" s="21">
        <v>0</v>
      </c>
    </row>
    <row r="203" spans="1:12" s="19" customFormat="1" x14ac:dyDescent="0.3">
      <c r="A203" s="19">
        <v>201</v>
      </c>
      <c r="B203" s="20" t="s">
        <v>236</v>
      </c>
      <c r="C203" s="19">
        <f>Base!C203/Base!C$181*100</f>
        <v>98.828851671995807</v>
      </c>
      <c r="D203" s="19">
        <f>Base!D203/Base!D$181*100</f>
        <v>101.03179853121522</v>
      </c>
      <c r="E203" s="19">
        <f>Base!E203/Base!E$181*100</f>
        <v>114.0384163698799</v>
      </c>
      <c r="F203" s="19">
        <f>Base!F203/Base!F$181*100</f>
        <v>95.562430976713969</v>
      </c>
      <c r="G203" s="19">
        <f>Base!G203/Base!G$181*100</f>
        <v>100.00062610581175</v>
      </c>
      <c r="H203" s="19">
        <f t="shared" ref="H203:H222" si="17">IF($L203=$M$2,0,(D203-$C203)^2)</f>
        <v>4.8529748645446595</v>
      </c>
      <c r="I203" s="19">
        <f t="shared" ref="I203:I222" si="18">IF($L203=$M$2,0,(E203-$C203)^2)</f>
        <v>231.33085829912196</v>
      </c>
      <c r="J203" s="19">
        <f t="shared" ref="J203:J222" si="19">IF($L203=$M$2,0,(F203-$C203)^2)</f>
        <v>10.669504158565482</v>
      </c>
      <c r="K203" s="19">
        <f t="shared" ref="K203:K222" si="20">IF($L203=$M$2,0,(G203-$C203)^2)</f>
        <v>1.3730553237446681</v>
      </c>
      <c r="L203" s="21">
        <v>0</v>
      </c>
    </row>
    <row r="204" spans="1:12" s="19" customFormat="1" x14ac:dyDescent="0.3">
      <c r="A204" s="19">
        <v>202</v>
      </c>
      <c r="B204" s="20" t="s">
        <v>237</v>
      </c>
      <c r="C204" s="19">
        <f>Base!C204/Base!C$181*100</f>
        <v>98.90909940368708</v>
      </c>
      <c r="D204" s="19">
        <f>Base!D204/Base!D$181*100</f>
        <v>100.90150950567099</v>
      </c>
      <c r="E204" s="19">
        <f>Base!E204/Base!E$181*100</f>
        <v>113.4979527803557</v>
      </c>
      <c r="F204" s="19">
        <f>Base!F204/Base!F$181*100</f>
        <v>95.554411533134399</v>
      </c>
      <c r="G204" s="19">
        <f>Base!G204/Base!G$181*100</f>
        <v>100.00060449692354</v>
      </c>
      <c r="H204" s="19">
        <f t="shared" si="17"/>
        <v>3.9696980144875234</v>
      </c>
      <c r="I204" s="19">
        <f t="shared" si="18"/>
        <v>212.83464284593549</v>
      </c>
      <c r="J204" s="19">
        <f t="shared" si="19"/>
        <v>11.253930708833281</v>
      </c>
      <c r="K204" s="19">
        <f t="shared" si="20"/>
        <v>1.191383368561141</v>
      </c>
      <c r="L204" s="21">
        <v>0</v>
      </c>
    </row>
    <row r="205" spans="1:12" s="19" customFormat="1" x14ac:dyDescent="0.3">
      <c r="A205" s="19">
        <v>203</v>
      </c>
      <c r="B205" s="20" t="s">
        <v>225</v>
      </c>
      <c r="C205" s="19">
        <f>Base!C205/Base!C$181*100</f>
        <v>98.831176529661988</v>
      </c>
      <c r="D205" s="19">
        <f>Base!D205/Base!D$181*100</f>
        <v>100.64993681767938</v>
      </c>
      <c r="E205" s="19">
        <f>Base!E205/Base!E$181*100</f>
        <v>116.53737183230497</v>
      </c>
      <c r="F205" s="19">
        <f>Base!F205/Base!F$181*100</f>
        <v>96.434132355805488</v>
      </c>
      <c r="G205" s="19">
        <f>Base!G205/Base!G$181*100</f>
        <v>100.00057702370451</v>
      </c>
      <c r="H205" s="19">
        <f t="shared" si="17"/>
        <v>3.3078889852690883</v>
      </c>
      <c r="I205" s="19">
        <f t="shared" si="18"/>
        <v>313.5093520953364</v>
      </c>
      <c r="J205" s="19">
        <f t="shared" si="19"/>
        <v>5.7458207714193907</v>
      </c>
      <c r="K205" s="19">
        <f t="shared" si="20"/>
        <v>1.3674975154668905</v>
      </c>
      <c r="L205" s="21">
        <v>0</v>
      </c>
    </row>
    <row r="206" spans="1:12" s="19" customFormat="1" x14ac:dyDescent="0.3">
      <c r="A206" s="19">
        <v>204</v>
      </c>
      <c r="B206" s="20" t="s">
        <v>226</v>
      </c>
      <c r="C206" s="19">
        <f>Base!C206/Base!C$181*100</f>
        <v>98.598643632161824</v>
      </c>
      <c r="D206" s="19">
        <f>Base!D206/Base!D$181*100</f>
        <v>100.05460662118415</v>
      </c>
      <c r="E206" s="19">
        <f>Base!E206/Base!E$181*100</f>
        <v>116.55842189205441</v>
      </c>
      <c r="F206" s="19">
        <f>Base!F206/Base!F$181*100</f>
        <v>96.929388563936342</v>
      </c>
      <c r="G206" s="19">
        <f>Base!G206/Base!G$181*100</f>
        <v>100.00051193823086</v>
      </c>
      <c r="H206" s="19">
        <f t="shared" si="17"/>
        <v>2.1198282254028227</v>
      </c>
      <c r="I206" s="19">
        <f t="shared" si="18"/>
        <v>322.55363514451039</v>
      </c>
      <c r="J206" s="19">
        <f t="shared" si="19"/>
        <v>2.7864124827964583</v>
      </c>
      <c r="K206" s="19">
        <f t="shared" si="20"/>
        <v>1.9652347475608616</v>
      </c>
      <c r="L206" s="21">
        <v>0</v>
      </c>
    </row>
    <row r="207" spans="1:12" s="19" customFormat="1" x14ac:dyDescent="0.3">
      <c r="A207" s="19">
        <v>205</v>
      </c>
      <c r="B207" s="20" t="s">
        <v>238</v>
      </c>
      <c r="C207" s="19">
        <f>Base!C207/Base!C$181*100</f>
        <v>98.727716855221942</v>
      </c>
      <c r="D207" s="19">
        <f>Base!D207/Base!D$181*100</f>
        <v>99.594012937729062</v>
      </c>
      <c r="E207" s="19">
        <f>Base!E207/Base!E$181*100</f>
        <v>118.29874110678446</v>
      </c>
      <c r="F207" s="19">
        <f>Base!F207/Base!F$181*100</f>
        <v>97.447644854102421</v>
      </c>
      <c r="G207" s="19">
        <f>Base!G207/Base!G$181*100</f>
        <v>100.0004665593827</v>
      </c>
      <c r="H207" s="19">
        <f t="shared" si="17"/>
        <v>0.75046890256718202</v>
      </c>
      <c r="I207" s="19">
        <f t="shared" si="18"/>
        <v>383.02499025524827</v>
      </c>
      <c r="J207" s="19">
        <f t="shared" si="19"/>
        <v>1.6385843280501351</v>
      </c>
      <c r="K207" s="19">
        <f t="shared" si="20"/>
        <v>1.6198918094413</v>
      </c>
      <c r="L207" s="21">
        <v>0</v>
      </c>
    </row>
    <row r="208" spans="1:12" s="19" customFormat="1" x14ac:dyDescent="0.3">
      <c r="A208" s="19">
        <v>206</v>
      </c>
      <c r="B208" s="20" t="s">
        <v>239</v>
      </c>
      <c r="C208" s="19">
        <f>Base!C208/Base!C$181*100</f>
        <v>98.662415857085563</v>
      </c>
      <c r="D208" s="19">
        <f>Base!D208/Base!D$181*100</f>
        <v>99.435650694711143</v>
      </c>
      <c r="E208" s="19">
        <f>Base!E208/Base!E$181*100</f>
        <v>117.61168499147487</v>
      </c>
      <c r="F208" s="19">
        <f>Base!F208/Base!F$181*100</f>
        <v>97.638850862481036</v>
      </c>
      <c r="G208" s="19">
        <f>Base!G208/Base!G$181*100</f>
        <v>100.00043106742504</v>
      </c>
      <c r="H208" s="19">
        <f t="shared" si="17"/>
        <v>0.59789211411785703</v>
      </c>
      <c r="I208" s="19">
        <f t="shared" si="18"/>
        <v>359.07480072751946</v>
      </c>
      <c r="J208" s="19">
        <f t="shared" si="19"/>
        <v>1.0476852981797655</v>
      </c>
      <c r="K208" s="19">
        <f t="shared" si="20"/>
        <v>1.790284703099797</v>
      </c>
      <c r="L208" s="21">
        <v>0</v>
      </c>
    </row>
    <row r="209" spans="1:12" s="19" customFormat="1" x14ac:dyDescent="0.3">
      <c r="A209" s="19">
        <v>207</v>
      </c>
      <c r="B209" s="20" t="s">
        <v>227</v>
      </c>
      <c r="C209" s="19">
        <f>Base!C209/Base!C$181*100</f>
        <v>98.80390938324426</v>
      </c>
      <c r="D209" s="19">
        <f>Base!D209/Base!D$181*100</f>
        <v>99.360825032749219</v>
      </c>
      <c r="E209" s="19">
        <f>Base!E209/Base!E$181*100</f>
        <v>117.42713215545382</v>
      </c>
      <c r="F209" s="19">
        <f>Base!F209/Base!F$181*100</f>
        <v>97.726677915425071</v>
      </c>
      <c r="G209" s="19">
        <f>Base!G209/Base!G$181*100</f>
        <v>100.00040779786394</v>
      </c>
      <c r="H209" s="19">
        <f t="shared" si="17"/>
        <v>0.31015504066352956</v>
      </c>
      <c r="I209" s="19">
        <f t="shared" si="18"/>
        <v>346.82442642334468</v>
      </c>
      <c r="J209" s="19">
        <f t="shared" si="19"/>
        <v>1.1604276352598843</v>
      </c>
      <c r="K209" s="19">
        <f t="shared" si="20"/>
        <v>1.4316084561874141</v>
      </c>
      <c r="L209" s="21">
        <v>0</v>
      </c>
    </row>
    <row r="210" spans="1:12" s="19" customFormat="1" x14ac:dyDescent="0.3">
      <c r="A210" s="19">
        <v>208</v>
      </c>
      <c r="B210" s="20" t="s">
        <v>228</v>
      </c>
      <c r="C210" s="19">
        <f>Base!C210/Base!C$181*100</f>
        <v>98.850377709669104</v>
      </c>
      <c r="D210" s="19">
        <f>Base!D210/Base!D$181*100</f>
        <v>99.498484678398498</v>
      </c>
      <c r="E210" s="19">
        <f>Base!E210/Base!E$181*100</f>
        <v>120.65739156594846</v>
      </c>
      <c r="F210" s="19">
        <f>Base!F210/Base!F$181*100</f>
        <v>97.935272269327015</v>
      </c>
      <c r="G210" s="19">
        <f>Base!G210/Base!G$181*100</f>
        <v>100.00045175554482</v>
      </c>
      <c r="H210" s="19">
        <f t="shared" si="17"/>
        <v>0.42004264291560356</v>
      </c>
      <c r="I210" s="19">
        <f t="shared" si="18"/>
        <v>475.54585332795978</v>
      </c>
      <c r="J210" s="19">
        <f t="shared" si="19"/>
        <v>0.83741796694368797</v>
      </c>
      <c r="K210" s="19">
        <f t="shared" si="20"/>
        <v>1.3226703109969298</v>
      </c>
      <c r="L210" s="21">
        <v>0</v>
      </c>
    </row>
    <row r="211" spans="1:12" s="19" customFormat="1" x14ac:dyDescent="0.3">
      <c r="A211" s="19">
        <v>209</v>
      </c>
      <c r="B211" s="20" t="s">
        <v>240</v>
      </c>
      <c r="C211" s="19">
        <f>Base!C211/Base!C$181*100</f>
        <v>98.9490028564379</v>
      </c>
      <c r="D211" s="19">
        <f>Base!D211/Base!D$181*100</f>
        <v>99.241219885819518</v>
      </c>
      <c r="E211" s="19">
        <f>Base!E211/Base!E$181*100</f>
        <v>122.94504362208913</v>
      </c>
      <c r="F211" s="19">
        <f>Base!F211/Base!F$181*100</f>
        <v>98.573158593129776</v>
      </c>
      <c r="G211" s="19">
        <f>Base!G211/Base!G$181*100</f>
        <v>100.00041942038187</v>
      </c>
      <c r="H211" s="19">
        <f t="shared" si="17"/>
        <v>8.5390792260617382E-2</v>
      </c>
      <c r="I211" s="19">
        <f t="shared" si="18"/>
        <v>575.80997242679564</v>
      </c>
      <c r="J211" s="19">
        <f t="shared" si="19"/>
        <v>0.14125891026162682</v>
      </c>
      <c r="K211" s="19">
        <f t="shared" si="20"/>
        <v>1.1054767909357526</v>
      </c>
      <c r="L211" s="21">
        <v>0</v>
      </c>
    </row>
    <row r="212" spans="1:12" s="19" customFormat="1" x14ac:dyDescent="0.3">
      <c r="A212" s="19">
        <v>210</v>
      </c>
      <c r="B212" s="20" t="s">
        <v>241</v>
      </c>
      <c r="C212" s="19">
        <f>Base!C212/Base!C$181*100</f>
        <v>99.041029461717017</v>
      </c>
      <c r="D212" s="19">
        <f>Base!D212/Base!D$181*100</f>
        <v>99.226859977634234</v>
      </c>
      <c r="E212" s="19">
        <f>Base!E212/Base!E$181*100</f>
        <v>125.01788662089454</v>
      </c>
      <c r="F212" s="19">
        <f>Base!F212/Base!F$181*100</f>
        <v>98.556080606135254</v>
      </c>
      <c r="G212" s="19">
        <f>Base!G212/Base!G$181*100</f>
        <v>100.00044834403508</v>
      </c>
      <c r="H212" s="19">
        <f t="shared" si="17"/>
        <v>3.4532980646059246E-2</v>
      </c>
      <c r="I212" s="19">
        <f t="shared" si="18"/>
        <v>674.79710786831276</v>
      </c>
      <c r="J212" s="19">
        <f t="shared" si="19"/>
        <v>0.23517539253006156</v>
      </c>
      <c r="K212" s="19">
        <f t="shared" si="20"/>
        <v>0.92048459174843855</v>
      </c>
      <c r="L212" s="21">
        <v>0</v>
      </c>
    </row>
    <row r="213" spans="1:12" s="19" customFormat="1" x14ac:dyDescent="0.3">
      <c r="A213" s="19">
        <v>211</v>
      </c>
      <c r="B213" s="20" t="s">
        <v>229</v>
      </c>
      <c r="C213" s="19">
        <f>Base!C213/Base!C$181*100</f>
        <v>99.321109793711102</v>
      </c>
      <c r="D213" s="19">
        <f>Base!D213/Base!D$181*100</f>
        <v>99.432211696174903</v>
      </c>
      <c r="E213" s="19">
        <f>Base!E213/Base!E$181*100</f>
        <v>123.07785176429181</v>
      </c>
      <c r="F213" s="19">
        <f>Base!F213/Base!F$181*100</f>
        <v>97.879709685369264</v>
      </c>
      <c r="G213" s="19">
        <f>Base!G213/Base!G$181*100</f>
        <v>100.00046653392009</v>
      </c>
      <c r="H213" s="19">
        <f t="shared" si="17"/>
        <v>1.2343632731075981E-2</v>
      </c>
      <c r="I213" s="19">
        <f t="shared" si="18"/>
        <v>564.38278905675077</v>
      </c>
      <c r="J213" s="19">
        <f t="shared" si="19"/>
        <v>2.0776342723278636</v>
      </c>
      <c r="K213" s="19">
        <f t="shared" si="20"/>
        <v>0.46152558046738207</v>
      </c>
      <c r="L213" s="21">
        <v>0</v>
      </c>
    </row>
    <row r="214" spans="1:12" s="19" customFormat="1" x14ac:dyDescent="0.3">
      <c r="A214" s="19">
        <v>212</v>
      </c>
      <c r="B214" s="20" t="s">
        <v>230</v>
      </c>
      <c r="C214" s="19">
        <f>Base!C214/Base!C$181*100</f>
        <v>99.727520184607258</v>
      </c>
      <c r="D214" s="19">
        <f>Base!D214/Base!D$181*100</f>
        <v>99.858021979855991</v>
      </c>
      <c r="E214" s="19">
        <f>Base!E214/Base!E$181*100</f>
        <v>124.13626400114812</v>
      </c>
      <c r="F214" s="19">
        <f>Base!F214/Base!F$181*100</f>
        <v>97.925559806132966</v>
      </c>
      <c r="G214" s="19">
        <f>Base!G214/Base!G$181*100</f>
        <v>100.0004869840118</v>
      </c>
      <c r="H214" s="19">
        <f t="shared" si="17"/>
        <v>1.7030718563142307E-2</v>
      </c>
      <c r="I214" s="19">
        <f t="shared" si="18"/>
        <v>595.78677470152184</v>
      </c>
      <c r="J214" s="19">
        <f t="shared" si="19"/>
        <v>3.2470612055912111</v>
      </c>
      <c r="K214" s="19">
        <f t="shared" si="20"/>
        <v>7.4510873577159922E-2</v>
      </c>
      <c r="L214" s="21">
        <v>0</v>
      </c>
    </row>
    <row r="215" spans="1:12" s="19" customFormat="1" x14ac:dyDescent="0.3">
      <c r="A215" s="19">
        <v>213</v>
      </c>
      <c r="B215" s="20" t="s">
        <v>242</v>
      </c>
      <c r="C215" s="19">
        <f>Base!C215/Base!C$181*100</f>
        <v>100.01652733722931</v>
      </c>
      <c r="D215" s="19">
        <f>Base!D215/Base!D$181*100</f>
        <v>99.680024467226801</v>
      </c>
      <c r="E215" s="19">
        <f>Base!E215/Base!E$181*100</f>
        <v>126.66565156071709</v>
      </c>
      <c r="F215" s="19">
        <f>Base!F215/Base!F$181*100</f>
        <v>97.949475871662287</v>
      </c>
      <c r="G215" s="19">
        <f>Base!G215/Base!G$181*100</f>
        <v>100.00050190422675</v>
      </c>
      <c r="H215" s="19">
        <f t="shared" si="17"/>
        <v>0.11323418151992279</v>
      </c>
      <c r="I215" s="19">
        <f t="shared" si="18"/>
        <v>710.17582187888365</v>
      </c>
      <c r="J215" s="19">
        <f t="shared" si="19"/>
        <v>4.2727017613027609</v>
      </c>
      <c r="K215" s="19">
        <f t="shared" si="20"/>
        <v>2.5681450291933949E-4</v>
      </c>
      <c r="L215" s="21">
        <v>0</v>
      </c>
    </row>
    <row r="216" spans="1:12" s="19" customFormat="1" x14ac:dyDescent="0.3">
      <c r="A216" s="19">
        <v>214</v>
      </c>
      <c r="B216" s="20" t="s">
        <v>243</v>
      </c>
      <c r="C216" s="19">
        <f>Base!C216/Base!C$181*100</f>
        <v>100.44732714573399</v>
      </c>
      <c r="D216" s="19">
        <f>Base!D216/Base!D$181*100</f>
        <v>99.95977428970356</v>
      </c>
      <c r="E216" s="19">
        <f>Base!E216/Base!E$181*100</f>
        <v>123.80589753692692</v>
      </c>
      <c r="F216" s="19">
        <f>Base!F216/Base!F$181*100</f>
        <v>97.128093821452197</v>
      </c>
      <c r="G216" s="19">
        <f>Base!G216/Base!G$181*100</f>
        <v>100.00051543557569</v>
      </c>
      <c r="H216" s="19">
        <f t="shared" si="17"/>
        <v>0.23770778742343232</v>
      </c>
      <c r="I216" s="19">
        <f t="shared" si="18"/>
        <v>545.62281072031487</v>
      </c>
      <c r="J216" s="19">
        <f t="shared" si="19"/>
        <v>11.017309861022786</v>
      </c>
      <c r="K216" s="19">
        <f t="shared" si="20"/>
        <v>0.19964070433458508</v>
      </c>
      <c r="L216" s="21">
        <v>0</v>
      </c>
    </row>
    <row r="217" spans="1:12" s="19" customFormat="1" x14ac:dyDescent="0.3">
      <c r="A217" s="19">
        <v>215</v>
      </c>
      <c r="B217" s="20" t="s">
        <v>231</v>
      </c>
      <c r="C217" s="19">
        <f>Base!C217/Base!C$181*100</f>
        <v>100.53902097335718</v>
      </c>
      <c r="D217" s="19">
        <f>Base!D217/Base!D$181*100</f>
        <v>99.878051696092101</v>
      </c>
      <c r="E217" s="19">
        <f>Base!E217/Base!E$181*100</f>
        <v>128.80464904924469</v>
      </c>
      <c r="F217" s="19">
        <f>Base!F217/Base!F$181*100</f>
        <v>97.834956752257781</v>
      </c>
      <c r="G217" s="19">
        <f>Base!G217/Base!G$181*100</f>
        <v>100.00053266096532</v>
      </c>
      <c r="H217" s="19">
        <f t="shared" si="17"/>
        <v>0.43688038548832447</v>
      </c>
      <c r="I217" s="19">
        <f t="shared" si="18"/>
        <v>798.94573052440001</v>
      </c>
      <c r="J217" s="19">
        <f t="shared" si="19"/>
        <v>7.311963311829909</v>
      </c>
      <c r="K217" s="19">
        <f t="shared" si="20"/>
        <v>0.28996966258263629</v>
      </c>
      <c r="L217" s="21">
        <v>0</v>
      </c>
    </row>
    <row r="218" spans="1:12" s="19" customFormat="1" x14ac:dyDescent="0.3">
      <c r="A218" s="19">
        <v>216</v>
      </c>
      <c r="B218" s="20" t="s">
        <v>232</v>
      </c>
      <c r="C218" s="19">
        <f>Base!C218/Base!C$181*100</f>
        <v>100.4412498254227</v>
      </c>
      <c r="D218" s="19">
        <f>Base!D218/Base!D$181*100</f>
        <v>99.480627859151113</v>
      </c>
      <c r="E218" s="19">
        <f>Base!E218/Base!E$181*100</f>
        <v>130.82134905152026</v>
      </c>
      <c r="F218" s="19">
        <f>Base!F218/Base!F$181*100</f>
        <v>98.207792017737873</v>
      </c>
      <c r="G218" s="19">
        <f>Base!G218/Base!G$181*100</f>
        <v>100.00051582866986</v>
      </c>
      <c r="H218" s="19">
        <f t="shared" si="17"/>
        <v>0.92279456208349331</v>
      </c>
      <c r="I218" s="19">
        <f t="shared" si="18"/>
        <v>922.95042898753331</v>
      </c>
      <c r="J218" s="19">
        <f t="shared" si="19"/>
        <v>4.9883337787083217</v>
      </c>
      <c r="K218" s="19">
        <f t="shared" si="20"/>
        <v>0.19424645589373246</v>
      </c>
      <c r="L218" s="21">
        <v>0</v>
      </c>
    </row>
    <row r="219" spans="1:12" s="19" customFormat="1" x14ac:dyDescent="0.3">
      <c r="A219" s="19">
        <v>217</v>
      </c>
      <c r="B219" s="20" t="s">
        <v>244</v>
      </c>
      <c r="C219" s="19">
        <f>Base!C219/Base!C$181*100</f>
        <v>100.68475389999325</v>
      </c>
      <c r="D219" s="19">
        <f>Base!D219/Base!D$181*100</f>
        <v>100.06121384249435</v>
      </c>
      <c r="E219" s="19">
        <f>Base!E219/Base!E$181*100</f>
        <v>127.28649138592974</v>
      </c>
      <c r="F219" s="19">
        <f>Base!F219/Base!F$181*100</f>
        <v>96.931254541573736</v>
      </c>
      <c r="G219" s="19">
        <f>Base!G219/Base!G$181*100</f>
        <v>100.00058245245586</v>
      </c>
      <c r="H219" s="19">
        <f t="shared" si="17"/>
        <v>0.38880220330573162</v>
      </c>
      <c r="I219" s="19">
        <f t="shared" si="18"/>
        <v>707.65243727067821</v>
      </c>
      <c r="J219" s="19">
        <f t="shared" si="19"/>
        <v>14.088757433655731</v>
      </c>
      <c r="K219" s="19">
        <f t="shared" si="20"/>
        <v>0.46809056962541412</v>
      </c>
      <c r="L219" s="21">
        <v>0</v>
      </c>
    </row>
    <row r="220" spans="1:12" s="19" customFormat="1" x14ac:dyDescent="0.3">
      <c r="A220" s="19">
        <v>218</v>
      </c>
      <c r="B220" s="20" t="s">
        <v>245</v>
      </c>
      <c r="C220" s="19">
        <f>Base!C220/Base!C$181*100</f>
        <v>101.00428382696927</v>
      </c>
      <c r="D220" s="19">
        <f>Base!D220/Base!D$181*100</f>
        <v>100.30685597228006</v>
      </c>
      <c r="E220" s="19">
        <f>Base!E220/Base!E$181*100</f>
        <v>128.77938968312998</v>
      </c>
      <c r="F220" s="19">
        <f>Base!F220/Base!F$181*100</f>
        <v>97.213777630320408</v>
      </c>
      <c r="G220" s="19">
        <f>Base!G220/Base!G$181*100</f>
        <v>100.00058533320338</v>
      </c>
      <c r="H220" s="19">
        <f t="shared" si="17"/>
        <v>0.48640561249639302</v>
      </c>
      <c r="I220" s="19">
        <f t="shared" si="18"/>
        <v>771.45650532093282</v>
      </c>
      <c r="J220" s="19">
        <f t="shared" si="19"/>
        <v>14.36793722683343</v>
      </c>
      <c r="K220" s="19">
        <f t="shared" si="20"/>
        <v>1.0074106663879279</v>
      </c>
      <c r="L220" s="21">
        <v>0</v>
      </c>
    </row>
    <row r="221" spans="1:12" s="19" customFormat="1" x14ac:dyDescent="0.3">
      <c r="A221" s="19">
        <v>219</v>
      </c>
      <c r="B221" s="20" t="s">
        <v>233</v>
      </c>
      <c r="C221" s="19">
        <f>Base!C221/Base!C$181*100</f>
        <v>101.3439561325868</v>
      </c>
      <c r="D221" s="19">
        <f>Base!D221/Base!D$181*100</f>
        <v>100.28588139653596</v>
      </c>
      <c r="E221" s="19">
        <f>Base!E221/Base!E$181*100</f>
        <v>128.61783431112443</v>
      </c>
      <c r="F221" s="19">
        <f>Base!F221/Base!F$181*100</f>
        <v>97.141502238678996</v>
      </c>
      <c r="G221" s="19">
        <f>Base!G221/Base!G$181*100</f>
        <v>100.00057221833029</v>
      </c>
      <c r="H221" s="19">
        <f t="shared" si="17"/>
        <v>1.1195221470690571</v>
      </c>
      <c r="I221" s="19">
        <f t="shared" si="18"/>
        <v>743.86443089771103</v>
      </c>
      <c r="J221" s="19">
        <f t="shared" si="19"/>
        <v>17.660618730420843</v>
      </c>
      <c r="K221" s="19">
        <f t="shared" si="20"/>
        <v>1.8046803410831322</v>
      </c>
      <c r="L221" s="21">
        <v>0</v>
      </c>
    </row>
    <row r="222" spans="1:12" s="19" customFormat="1" x14ac:dyDescent="0.3">
      <c r="A222" s="19">
        <v>220</v>
      </c>
      <c r="B222" s="20" t="s">
        <v>234</v>
      </c>
      <c r="C222" s="19">
        <f>Base!C222/Base!C$181*100</f>
        <v>101.46770393088454</v>
      </c>
      <c r="D222" s="19">
        <f>Base!D222/Base!D$181*100</f>
        <v>100.14714644209022</v>
      </c>
      <c r="E222" s="19">
        <f>Base!E222/Base!E$181*100</f>
        <v>124.24291218739303</v>
      </c>
      <c r="F222" s="19">
        <f>Base!F222/Base!F$181*100</f>
        <v>96.697850873158629</v>
      </c>
      <c r="G222" s="19">
        <f>Base!G222/Base!G$181*100</f>
        <v>100.00052159695454</v>
      </c>
      <c r="H222" s="19">
        <f t="shared" si="17"/>
        <v>1.7438720812107644</v>
      </c>
      <c r="I222" s="19">
        <f t="shared" si="18"/>
        <v>518.71011112733254</v>
      </c>
      <c r="J222" s="19">
        <f t="shared" si="19"/>
        <v>22.75149819229722</v>
      </c>
      <c r="K222" s="19">
        <f t="shared" si="20"/>
        <v>2.1526240009962749</v>
      </c>
      <c r="L222" s="21">
        <v>0</v>
      </c>
    </row>
    <row r="223" spans="1:12" x14ac:dyDescent="0.3">
      <c r="A223" s="11">
        <v>221</v>
      </c>
      <c r="B223" s="12" t="s">
        <v>246</v>
      </c>
      <c r="C223" s="11">
        <f>Base!C223/Base!C$3*100</f>
        <v>107.62831010159132</v>
      </c>
      <c r="D223" s="11">
        <f>Base!D223/Base!D$3*100</f>
        <v>134.72292119914724</v>
      </c>
      <c r="E223" s="11">
        <f>Base!E223/Base!E$3*100</f>
        <v>231.09633475989702</v>
      </c>
      <c r="F223" s="11">
        <f>Base!F223/Base!F$3*100</f>
        <v>145.55364222930581</v>
      </c>
      <c r="G223" s="11">
        <f>Base!G223/Base!G$3*100</f>
        <v>99.998326220029369</v>
      </c>
      <c r="H223" s="14">
        <f t="shared" ref="H223:H226" si="21">IF($L223=$M$2,0,(D223-$C223)^2)</f>
        <v>0</v>
      </c>
      <c r="I223" s="14">
        <f t="shared" ref="I223:I226" si="22">IF($L223=$M$2,0,(E223-$C223)^2)</f>
        <v>0</v>
      </c>
      <c r="J223" s="14">
        <f t="shared" ref="J223:J226" si="23">IF($L223=$M$2,0,(F223-$C223)^2)</f>
        <v>0</v>
      </c>
      <c r="K223" s="14">
        <f t="shared" ref="K223:K226" si="24">IF($L223=$M$2,0,(G223-$C223)^2)</f>
        <v>0</v>
      </c>
      <c r="L223" s="22">
        <v>1</v>
      </c>
    </row>
    <row r="224" spans="1:12" x14ac:dyDescent="0.3">
      <c r="A224" s="11">
        <v>222</v>
      </c>
      <c r="B224" s="12" t="s">
        <v>247</v>
      </c>
      <c r="C224" s="11">
        <f>Base!C224/Base!C$3*100</f>
        <v>99.758142380156698</v>
      </c>
      <c r="D224" s="11">
        <f>Base!D224/Base!D$3*100</f>
        <v>136.10675856249657</v>
      </c>
      <c r="E224" s="11">
        <f>Base!E224/Base!E$3*100</f>
        <v>176.06885258226171</v>
      </c>
      <c r="F224" s="11">
        <f>Base!F224/Base!F$3*100</f>
        <v>145.26636176716599</v>
      </c>
      <c r="G224" s="11">
        <f>Base!G224/Base!G$3*100</f>
        <v>99.998182013540287</v>
      </c>
      <c r="H224" s="11">
        <f t="shared" si="21"/>
        <v>0</v>
      </c>
      <c r="I224" s="11">
        <f t="shared" si="22"/>
        <v>0</v>
      </c>
      <c r="J224" s="11">
        <f t="shared" si="23"/>
        <v>0</v>
      </c>
      <c r="K224" s="11">
        <f t="shared" si="24"/>
        <v>0</v>
      </c>
      <c r="L224" s="22">
        <v>1</v>
      </c>
    </row>
    <row r="225" spans="1:21" s="19" customFormat="1" x14ac:dyDescent="0.3">
      <c r="A225" s="19">
        <v>223</v>
      </c>
      <c r="B225" s="20" t="s">
        <v>235</v>
      </c>
      <c r="C225" s="19">
        <f>Base!C225/Base!C$225*100</f>
        <v>100</v>
      </c>
      <c r="D225" s="19">
        <f>Base!D225/Base!D$225*100</f>
        <v>100</v>
      </c>
      <c r="E225" s="19">
        <f>Base!E225/Base!E$225*100</f>
        <v>100</v>
      </c>
      <c r="F225" s="19">
        <f>Base!F225/Base!F$225*100</f>
        <v>100</v>
      </c>
      <c r="G225" s="19">
        <f>Base!G225/Base!G$225*100</f>
        <v>100</v>
      </c>
      <c r="H225" s="19">
        <f t="shared" si="21"/>
        <v>0</v>
      </c>
      <c r="I225" s="19">
        <f t="shared" si="22"/>
        <v>0</v>
      </c>
      <c r="J225" s="19">
        <f t="shared" si="23"/>
        <v>0</v>
      </c>
      <c r="K225" s="19">
        <f t="shared" si="24"/>
        <v>0</v>
      </c>
      <c r="L225" s="23">
        <v>0</v>
      </c>
    </row>
    <row r="226" spans="1:21" s="19" customFormat="1" x14ac:dyDescent="0.3">
      <c r="A226" s="19">
        <v>224</v>
      </c>
      <c r="B226" s="20" t="s">
        <v>248</v>
      </c>
      <c r="C226" s="19">
        <f>Base!C226/Base!C$225*100</f>
        <v>100.75173774684534</v>
      </c>
      <c r="D226" s="19">
        <f>Base!D226/Base!D$225*100</f>
        <v>99.549245577863744</v>
      </c>
      <c r="E226" s="19">
        <f>Base!E226/Base!E$225*100</f>
        <v>107.0933336066845</v>
      </c>
      <c r="F226" s="19">
        <f>Base!F226/Base!F$225*100</f>
        <v>100.04107770141314</v>
      </c>
      <c r="G226" s="19">
        <f>Base!G226/Base!G$225*100</f>
        <v>100.00007622467042</v>
      </c>
      <c r="H226" s="19">
        <f t="shared" si="21"/>
        <v>1.445987416462055</v>
      </c>
      <c r="I226" s="19">
        <f t="shared" si="22"/>
        <v>40.215838049529175</v>
      </c>
      <c r="J226" s="19">
        <f t="shared" si="23"/>
        <v>0.50503770017368532</v>
      </c>
      <c r="K226" s="19">
        <f t="shared" si="24"/>
        <v>0.5649950439183079</v>
      </c>
      <c r="L226" s="23">
        <v>0</v>
      </c>
    </row>
    <row r="227" spans="1:21" x14ac:dyDescent="0.3">
      <c r="C227" s="15"/>
      <c r="D227" s="16"/>
    </row>
    <row r="228" spans="1:21" x14ac:dyDescent="0.3">
      <c r="B228" s="11" t="s">
        <v>221</v>
      </c>
    </row>
    <row r="229" spans="1:21" x14ac:dyDescent="0.3">
      <c r="B229" s="11" t="s">
        <v>2</v>
      </c>
      <c r="C229" s="15">
        <f>AVERAGE(R230:R238)</f>
        <v>0.45867778545797983</v>
      </c>
      <c r="D229" s="15">
        <f>1-C229</f>
        <v>0.54132221454202023</v>
      </c>
      <c r="H229" s="11" t="s">
        <v>2</v>
      </c>
      <c r="I229" s="11" t="s">
        <v>3</v>
      </c>
      <c r="J229" s="11" t="s">
        <v>4</v>
      </c>
      <c r="K229" s="11" t="s">
        <v>5</v>
      </c>
      <c r="M229" s="11" t="s">
        <v>2</v>
      </c>
      <c r="N229" s="11" t="s">
        <v>3</v>
      </c>
      <c r="O229" s="11" t="s">
        <v>4</v>
      </c>
      <c r="P229" s="11" t="s">
        <v>5</v>
      </c>
      <c r="R229" s="11" t="s">
        <v>2</v>
      </c>
      <c r="S229" s="11" t="s">
        <v>3</v>
      </c>
      <c r="T229" s="11" t="s">
        <v>4</v>
      </c>
      <c r="U229" s="11" t="s">
        <v>5</v>
      </c>
    </row>
    <row r="230" spans="1:21" x14ac:dyDescent="0.3">
      <c r="B230" s="11" t="s">
        <v>3</v>
      </c>
      <c r="C230" s="15">
        <f>AVERAGE(S230:S238)</f>
        <v>1.6101814311458049E-2</v>
      </c>
      <c r="D230" s="15">
        <f>1-C230</f>
        <v>0.98389818568854193</v>
      </c>
      <c r="H230" s="11">
        <f>SUM(H4:H22)</f>
        <v>837.79513537744003</v>
      </c>
      <c r="I230" s="11">
        <f>SUM(I4:I22)</f>
        <v>2797.4351468726663</v>
      </c>
      <c r="J230" s="11">
        <f>SUM(J4:J22)</f>
        <v>251.91762830386148</v>
      </c>
      <c r="K230" s="11">
        <f>SUM(K4:K22)</f>
        <v>91.070073088948135</v>
      </c>
      <c r="M230" s="11">
        <f>1/H230</f>
        <v>1.1936092223183942E-3</v>
      </c>
      <c r="N230" s="11">
        <f t="shared" ref="N230:P230" si="25">1/I230</f>
        <v>3.5747030672647726E-4</v>
      </c>
      <c r="O230" s="11">
        <f t="shared" si="25"/>
        <v>3.9695515027388488E-3</v>
      </c>
      <c r="P230" s="11">
        <f t="shared" si="25"/>
        <v>1.0980555588478555E-2</v>
      </c>
      <c r="R230" s="29">
        <f>M230/SUM($M230:$P230)</f>
        <v>7.2334750814388546E-2</v>
      </c>
      <c r="S230" s="29">
        <f t="shared" ref="S230:U230" si="26">N230/SUM($M230:$P230)</f>
        <v>2.1663309127570821E-2</v>
      </c>
      <c r="T230" s="29">
        <f t="shared" si="26"/>
        <v>0.24056157863607963</v>
      </c>
      <c r="U230" s="29">
        <f t="shared" si="26"/>
        <v>0.66544036142196095</v>
      </c>
    </row>
    <row r="231" spans="1:21" x14ac:dyDescent="0.3">
      <c r="B231" s="11" t="s">
        <v>4</v>
      </c>
      <c r="C231" s="15">
        <f>AVERAGE(T230:T238)</f>
        <v>0.21627367731663635</v>
      </c>
      <c r="D231" s="15">
        <f>1-C231</f>
        <v>0.78372632268336362</v>
      </c>
      <c r="H231" s="11">
        <f>SUM(H27:H37)</f>
        <v>21.764292167581349</v>
      </c>
      <c r="I231" s="11">
        <f>SUM(I27:I37)</f>
        <v>743.1738066886744</v>
      </c>
      <c r="J231" s="11">
        <f>SUM(J27:J37)</f>
        <v>37.693126009948131</v>
      </c>
      <c r="K231" s="11">
        <f>SUM(K27:K37)</f>
        <v>63.240773112680301</v>
      </c>
      <c r="M231" s="11">
        <f t="shared" ref="M231:M238" si="27">1/H231</f>
        <v>4.5946819326820744E-2</v>
      </c>
      <c r="N231" s="11">
        <f t="shared" ref="N231:N238" si="28">1/I231</f>
        <v>1.3455802545782047E-3</v>
      </c>
      <c r="O231" s="11">
        <f t="shared" ref="O231:O238" si="29">1/J231</f>
        <v>2.6530036265394272E-2</v>
      </c>
      <c r="P231" s="11">
        <f t="shared" ref="P231:P238" si="30">1/K231</f>
        <v>1.5812583413840203E-2</v>
      </c>
      <c r="R231" s="29">
        <f t="shared" ref="R231:R238" si="31">M231/SUM($M231:$P231)</f>
        <v>0.51259897867841486</v>
      </c>
      <c r="S231" s="29">
        <f t="shared" ref="S231:S238" si="32">N231/SUM($M231:$P231)</f>
        <v>1.5011769570391185E-2</v>
      </c>
      <c r="T231" s="29">
        <f t="shared" ref="T231:T238" si="33">O231/SUM($M231:$P231)</f>
        <v>0.29597847453183879</v>
      </c>
      <c r="U231" s="29">
        <f t="shared" ref="U231:U238" si="34">P231/SUM($M231:$P231)</f>
        <v>0.17641077721935505</v>
      </c>
    </row>
    <row r="232" spans="1:21" x14ac:dyDescent="0.3">
      <c r="B232" s="11" t="s">
        <v>5</v>
      </c>
      <c r="C232" s="15">
        <f>AVERAGE(U230:U238)</f>
        <v>0.30894672291392589</v>
      </c>
      <c r="D232" s="15">
        <f>1-C232</f>
        <v>0.69105327708607411</v>
      </c>
      <c r="H232" s="11">
        <f>SUM(H44:H62)</f>
        <v>61.283261846726134</v>
      </c>
      <c r="I232" s="11">
        <f>SUM(I44:I62)</f>
        <v>11525.771815816164</v>
      </c>
      <c r="J232" s="11">
        <f>SUM(J44:J62)</f>
        <v>437.73205001112211</v>
      </c>
      <c r="K232" s="11">
        <f>SUM(K44:K62)</f>
        <v>319.67495634389041</v>
      </c>
      <c r="M232" s="11">
        <f t="shared" si="27"/>
        <v>1.6317669292817218E-2</v>
      </c>
      <c r="N232" s="11">
        <f t="shared" si="28"/>
        <v>8.6762085522789595E-5</v>
      </c>
      <c r="O232" s="11">
        <f t="shared" si="29"/>
        <v>2.2845025854848679E-3</v>
      </c>
      <c r="P232" s="11">
        <f t="shared" si="30"/>
        <v>3.1281774820178586E-3</v>
      </c>
      <c r="R232" s="29">
        <f t="shared" si="31"/>
        <v>0.74792986841191389</v>
      </c>
      <c r="S232" s="29">
        <f t="shared" si="32"/>
        <v>3.9767906827703429E-3</v>
      </c>
      <c r="T232" s="29">
        <f t="shared" si="33"/>
        <v>0.10471150551509793</v>
      </c>
      <c r="U232" s="29">
        <f t="shared" si="34"/>
        <v>0.14338183539021773</v>
      </c>
    </row>
    <row r="233" spans="1:21" x14ac:dyDescent="0.3">
      <c r="C233" s="15"/>
      <c r="H233" s="11">
        <f>SUM(H66:H68)</f>
        <v>1.4016525792541761</v>
      </c>
      <c r="I233" s="11">
        <f>SUM(I66:I68)</f>
        <v>6.927530240293077</v>
      </c>
      <c r="J233" s="11">
        <f>SUM(J66:J68)</f>
        <v>12.637088175918246</v>
      </c>
      <c r="K233" s="11">
        <f>SUM(K66:K68)</f>
        <v>0.9593304402128453</v>
      </c>
      <c r="M233" s="11">
        <f t="shared" si="27"/>
        <v>0.71344355570058826</v>
      </c>
      <c r="N233" s="11">
        <f t="shared" si="28"/>
        <v>0.14435158928410449</v>
      </c>
      <c r="O233" s="11">
        <f t="shared" si="29"/>
        <v>7.9132153394770255E-2</v>
      </c>
      <c r="P233" s="11">
        <f t="shared" si="30"/>
        <v>1.0423936926030737</v>
      </c>
      <c r="R233" s="29">
        <f t="shared" si="31"/>
        <v>0.36044863816981715</v>
      </c>
      <c r="S233" s="29">
        <f t="shared" si="32"/>
        <v>7.2929853187909774E-2</v>
      </c>
      <c r="T233" s="29">
        <f t="shared" si="33"/>
        <v>3.9979444342420165E-2</v>
      </c>
      <c r="U233" s="29">
        <f t="shared" si="34"/>
        <v>0.52664206429985294</v>
      </c>
    </row>
    <row r="234" spans="1:21" x14ac:dyDescent="0.3">
      <c r="H234" s="11">
        <f>SUM(H75:H104)</f>
        <v>684.42792602601594</v>
      </c>
      <c r="I234" s="11">
        <f>SUM(I75:I104)</f>
        <v>23068.754580553377</v>
      </c>
      <c r="J234" s="11">
        <f>SUM(J75:J104)</f>
        <v>2787.182146123479</v>
      </c>
      <c r="K234" s="11">
        <f>SUM(K75:K104)</f>
        <v>3905.6949133932058</v>
      </c>
      <c r="M234" s="11">
        <f t="shared" si="27"/>
        <v>1.4610742226815402E-3</v>
      </c>
      <c r="N234" s="11">
        <f t="shared" si="28"/>
        <v>4.334867738560041E-5</v>
      </c>
      <c r="O234" s="11">
        <f t="shared" si="29"/>
        <v>3.5878530629612375E-4</v>
      </c>
      <c r="P234" s="11">
        <f t="shared" si="30"/>
        <v>2.5603638332601249E-4</v>
      </c>
      <c r="R234" s="29">
        <f t="shared" si="31"/>
        <v>0.68943161624197546</v>
      </c>
      <c r="S234" s="29">
        <f t="shared" si="32"/>
        <v>2.0454777894210022E-2</v>
      </c>
      <c r="T234" s="29">
        <f t="shared" si="33"/>
        <v>0.16929867748239893</v>
      </c>
      <c r="U234" s="29">
        <f t="shared" si="34"/>
        <v>0.12081492838141561</v>
      </c>
    </row>
    <row r="235" spans="1:21" x14ac:dyDescent="0.3">
      <c r="H235" s="11">
        <f>SUM(H108:H147)</f>
        <v>150.32235468977643</v>
      </c>
      <c r="I235" s="11">
        <f>SUM(I108:I147)</f>
        <v>45640.258757224663</v>
      </c>
      <c r="J235" s="11">
        <f>SUM(J108:J147)</f>
        <v>160.75009226103955</v>
      </c>
      <c r="K235" s="11">
        <f>SUM(K108:K147)</f>
        <v>516.90573379023681</v>
      </c>
      <c r="M235" s="11">
        <f t="shared" si="27"/>
        <v>6.6523705144435914E-3</v>
      </c>
      <c r="N235" s="11">
        <f t="shared" si="28"/>
        <v>2.1910480510623839E-5</v>
      </c>
      <c r="O235" s="11">
        <f t="shared" si="29"/>
        <v>6.2208362429809101E-3</v>
      </c>
      <c r="P235" s="11">
        <f t="shared" si="30"/>
        <v>1.9345887163360535E-3</v>
      </c>
      <c r="R235" s="29">
        <f t="shared" si="31"/>
        <v>0.44858411454393055</v>
      </c>
      <c r="S235" s="29">
        <f t="shared" si="32"/>
        <v>1.4774723503073431E-3</v>
      </c>
      <c r="T235" s="29">
        <f t="shared" si="33"/>
        <v>0.41948480045143549</v>
      </c>
      <c r="U235" s="29">
        <f t="shared" si="34"/>
        <v>0.13045361265432662</v>
      </c>
    </row>
    <row r="236" spans="1:21" x14ac:dyDescent="0.3">
      <c r="H236" s="11">
        <f>SUM(H151:H174)</f>
        <v>4.3958800553579236</v>
      </c>
      <c r="I236" s="11">
        <f>SUM(I151:I174)</f>
        <v>6414.0453913019292</v>
      </c>
      <c r="J236" s="11">
        <f>SUM(J151:J174)</f>
        <v>87.282701609805613</v>
      </c>
      <c r="K236" s="11">
        <f>SUM(K151:K174)</f>
        <v>46.013483465728086</v>
      </c>
      <c r="M236" s="11">
        <f t="shared" si="27"/>
        <v>0.22748573377955317</v>
      </c>
      <c r="N236" s="11">
        <f t="shared" si="28"/>
        <v>1.5590784582786044E-4</v>
      </c>
      <c r="O236" s="11">
        <f t="shared" si="29"/>
        <v>1.1457023918329963E-2</v>
      </c>
      <c r="P236" s="11">
        <f t="shared" si="30"/>
        <v>2.1732760153767173E-2</v>
      </c>
      <c r="R236" s="29">
        <f t="shared" si="31"/>
        <v>0.87215615668719104</v>
      </c>
      <c r="S236" s="29">
        <f t="shared" si="32"/>
        <v>5.9773413196264192E-4</v>
      </c>
      <c r="T236" s="29">
        <f t="shared" si="33"/>
        <v>4.3925013589498373E-2</v>
      </c>
      <c r="U236" s="29">
        <f t="shared" si="34"/>
        <v>8.3321095591348052E-2</v>
      </c>
    </row>
    <row r="237" spans="1:21" x14ac:dyDescent="0.3">
      <c r="H237" s="11">
        <f>SUM(H181:H222)</f>
        <v>147.99972258201618</v>
      </c>
      <c r="I237" s="11">
        <f>SUM(I181:I222)</f>
        <v>12333.349555825562</v>
      </c>
      <c r="J237" s="11">
        <f>SUM(J181:J222)</f>
        <v>211.0273058561055</v>
      </c>
      <c r="K237" s="11">
        <f>SUM(K181:K222)</f>
        <v>74.244184852976801</v>
      </c>
      <c r="M237" s="11">
        <f t="shared" si="27"/>
        <v>6.7567694219550691E-3</v>
      </c>
      <c r="N237" s="11">
        <f t="shared" si="28"/>
        <v>8.1080974432258573E-5</v>
      </c>
      <c r="O237" s="11">
        <f t="shared" si="29"/>
        <v>4.7387232469426315E-3</v>
      </c>
      <c r="P237" s="11">
        <f t="shared" si="30"/>
        <v>1.3469068344952073E-2</v>
      </c>
      <c r="R237" s="29">
        <f t="shared" si="31"/>
        <v>0.26977824825238345</v>
      </c>
      <c r="S237" s="29">
        <f t="shared" si="32"/>
        <v>3.2373286526331999E-3</v>
      </c>
      <c r="T237" s="29">
        <f t="shared" si="33"/>
        <v>0.18920350491154159</v>
      </c>
      <c r="U237" s="29">
        <f t="shared" si="34"/>
        <v>0.53778091818344176</v>
      </c>
    </row>
    <row r="238" spans="1:21" x14ac:dyDescent="0.3">
      <c r="H238" s="11">
        <f>SUM(H225:H226)</f>
        <v>1.445987416462055</v>
      </c>
      <c r="I238" s="11">
        <f>SUM(I225:I226)</f>
        <v>40.215838049529175</v>
      </c>
      <c r="J238" s="11">
        <f>SUM(J225:J226)</f>
        <v>0.50503770017368532</v>
      </c>
      <c r="K238" s="11">
        <f>SUM(K225:K226)</f>
        <v>0.5649950439183079</v>
      </c>
      <c r="M238" s="11">
        <f t="shared" si="27"/>
        <v>0.69156895047311884</v>
      </c>
      <c r="N238" s="11">
        <f t="shared" si="28"/>
        <v>2.4865825219616614E-2</v>
      </c>
      <c r="O238" s="11">
        <f t="shared" si="29"/>
        <v>1.9800502015118759</v>
      </c>
      <c r="P238" s="11">
        <f t="shared" si="30"/>
        <v>1.7699270299167245</v>
      </c>
      <c r="R238" s="29">
        <f t="shared" si="31"/>
        <v>0.15483769732180275</v>
      </c>
      <c r="S238" s="29">
        <f t="shared" si="32"/>
        <v>5.5672932053670932E-3</v>
      </c>
      <c r="T238" s="29">
        <f t="shared" si="33"/>
        <v>0.44332009638941611</v>
      </c>
      <c r="U238" s="29">
        <f t="shared" si="34"/>
        <v>0.39627491308341412</v>
      </c>
    </row>
  </sheetData>
  <mergeCells count="1">
    <mergeCell ref="D1:G1"/>
  </mergeCells>
  <phoneticPr fontId="2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2B37-688E-4024-AD0E-45239BA9E21A}">
  <sheetPr>
    <tabColor theme="4" tint="0.79998168889431442"/>
  </sheetPr>
  <dimension ref="A1:U238"/>
  <sheetViews>
    <sheetView tabSelected="1" workbookViewId="0">
      <pane ySplit="2" topLeftCell="A204" activePane="bottomLeft" state="frozen"/>
      <selection pane="bottomLeft" activeCell="N213" sqref="N213"/>
    </sheetView>
  </sheetViews>
  <sheetFormatPr defaultColWidth="9.109375" defaultRowHeight="14.4" x14ac:dyDescent="0.3"/>
  <cols>
    <col min="1" max="2" width="9.109375" style="11"/>
    <col min="3" max="3" width="18.5546875" style="11" bestFit="1" customWidth="1"/>
    <col min="4" max="4" width="24.44140625" style="11" bestFit="1" customWidth="1"/>
    <col min="5" max="5" width="21.44140625" style="11" bestFit="1" customWidth="1"/>
    <col min="6" max="6" width="24.44140625" style="11" bestFit="1" customWidth="1"/>
    <col min="7" max="7" width="17" style="11" customWidth="1"/>
    <col min="8" max="8" width="9.88671875" style="11" bestFit="1" customWidth="1"/>
    <col min="9" max="16384" width="9.109375" style="11"/>
  </cols>
  <sheetData>
    <row r="1" spans="1:13" x14ac:dyDescent="0.3">
      <c r="D1" s="48" t="s">
        <v>1</v>
      </c>
      <c r="E1" s="48"/>
      <c r="F1" s="48"/>
      <c r="G1" s="48"/>
    </row>
    <row r="2" spans="1:13" s="17" customFormat="1" x14ac:dyDescent="0.3">
      <c r="B2" s="17" t="s">
        <v>6</v>
      </c>
      <c r="C2" s="17" t="s">
        <v>0</v>
      </c>
      <c r="D2" s="17" t="s">
        <v>204</v>
      </c>
      <c r="E2" s="17" t="s">
        <v>205</v>
      </c>
      <c r="F2" s="17" t="s">
        <v>206</v>
      </c>
      <c r="G2" s="17" t="s">
        <v>207</v>
      </c>
      <c r="H2" s="17" t="str">
        <f>"("&amp;D2&amp;"-y)^2"</f>
        <v>(mzy-y)^2</v>
      </c>
      <c r="I2" s="17" t="str">
        <f t="shared" ref="I2:K2" si="0">"("&amp;E2&amp;"-y)^2"</f>
        <v>(mly-y)^2</v>
      </c>
      <c r="J2" s="17" t="str">
        <f t="shared" si="0"/>
        <v>(mxy-y)^2</v>
      </c>
      <c r="K2" s="17" t="str">
        <f t="shared" si="0"/>
        <v>(mgy-y)^2</v>
      </c>
      <c r="L2" s="17" t="s">
        <v>209</v>
      </c>
      <c r="M2" s="18">
        <v>0</v>
      </c>
    </row>
    <row r="3" spans="1:13" x14ac:dyDescent="0.3">
      <c r="A3" s="11">
        <v>1</v>
      </c>
      <c r="B3" s="12" t="s">
        <v>7</v>
      </c>
      <c r="C3" s="11">
        <f>Base!C3/Base!C$3*100</f>
        <v>100</v>
      </c>
      <c r="D3" s="11">
        <f>Base!D3/Base!D$3*100</f>
        <v>100</v>
      </c>
      <c r="E3" s="11">
        <f>Base!E3/Base!E$3*100</f>
        <v>100</v>
      </c>
      <c r="F3" s="11">
        <f>Base!F3/Base!F$3*100</f>
        <v>100</v>
      </c>
      <c r="G3" s="11">
        <f>Base!G3/Base!G$3*100</f>
        <v>100</v>
      </c>
      <c r="H3" s="11">
        <f t="shared" ref="H3:K47" si="1">IF($L3=$M$2,0,(D3-$C3)^2)</f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3">
        <v>0</v>
      </c>
    </row>
    <row r="4" spans="1:13" x14ac:dyDescent="0.3">
      <c r="A4" s="11">
        <v>2</v>
      </c>
      <c r="B4" s="12" t="s">
        <v>8</v>
      </c>
      <c r="C4" s="11">
        <f>Base!C4/Base!C$3*100</f>
        <v>100.38173689385724</v>
      </c>
      <c r="D4" s="11">
        <f>Base!D4/Base!D$3*100</f>
        <v>100.61487101677547</v>
      </c>
      <c r="E4" s="11">
        <f>Base!E4/Base!E$3*100</f>
        <v>98.210208125943652</v>
      </c>
      <c r="F4" s="11">
        <f>Base!F4/Base!F$3*100</f>
        <v>99.637544821347916</v>
      </c>
      <c r="G4" s="11">
        <f>Base!G4/Base!G$3*100</f>
        <v>99.999972760677977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3">
        <v>0</v>
      </c>
    </row>
    <row r="5" spans="1:13" x14ac:dyDescent="0.3">
      <c r="A5" s="11">
        <v>3</v>
      </c>
      <c r="B5" s="12" t="s">
        <v>9</v>
      </c>
      <c r="C5" s="11">
        <f>Base!C5/Base!C$3*100</f>
        <v>101.06205769647623</v>
      </c>
      <c r="D5" s="11">
        <f>Base!D5/Base!D$3*100</f>
        <v>102.06284758754325</v>
      </c>
      <c r="E5" s="11">
        <f>Base!E5/Base!E$3*100</f>
        <v>96.424144773546885</v>
      </c>
      <c r="F5" s="11">
        <f>Base!F5/Base!F$3*100</f>
        <v>98.68518513335907</v>
      </c>
      <c r="G5" s="11">
        <f>Base!G5/Base!G$3*100</f>
        <v>100.00002716934566</v>
      </c>
      <c r="H5" s="11">
        <f t="shared" si="1"/>
        <v>0</v>
      </c>
      <c r="I5" s="11">
        <f t="shared" si="1"/>
        <v>0</v>
      </c>
      <c r="J5" s="11">
        <f t="shared" si="1"/>
        <v>0</v>
      </c>
      <c r="K5" s="11">
        <f t="shared" si="1"/>
        <v>0</v>
      </c>
      <c r="L5" s="13">
        <v>0</v>
      </c>
    </row>
    <row r="6" spans="1:13" x14ac:dyDescent="0.3">
      <c r="A6" s="11">
        <v>4</v>
      </c>
      <c r="B6" s="12" t="s">
        <v>10</v>
      </c>
      <c r="C6" s="11">
        <f>Base!C6/Base!C$3*100</f>
        <v>102.10718255120379</v>
      </c>
      <c r="D6" s="11">
        <f>Base!D6/Base!D$3*100</f>
        <v>103.56265927158101</v>
      </c>
      <c r="E6" s="11">
        <f>Base!E6/Base!E$3*100</f>
        <v>94.972768199031393</v>
      </c>
      <c r="F6" s="11">
        <f>Base!F6/Base!F$3*100</f>
        <v>98.420944678759213</v>
      </c>
      <c r="G6" s="11">
        <f>Base!G6/Base!G$3*100</f>
        <v>100.00002293175658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3">
        <v>0</v>
      </c>
    </row>
    <row r="7" spans="1:13" x14ac:dyDescent="0.3">
      <c r="A7" s="11">
        <v>5</v>
      </c>
      <c r="B7" s="12" t="s">
        <v>11</v>
      </c>
      <c r="C7" s="11">
        <f>Base!C7/Base!C$3*100</f>
        <v>103.30448856200512</v>
      </c>
      <c r="D7" s="11">
        <f>Base!D7/Base!D$3*100</f>
        <v>106.07507776357907</v>
      </c>
      <c r="E7" s="11">
        <f>Base!E7/Base!E$3*100</f>
        <v>95.216718404319195</v>
      </c>
      <c r="F7" s="11">
        <f>Base!F7/Base!F$3*100</f>
        <v>97.10915205268374</v>
      </c>
      <c r="G7" s="11">
        <f>Base!G7/Base!G$3*100</f>
        <v>100.00018831856097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3">
        <v>0</v>
      </c>
    </row>
    <row r="8" spans="1:13" x14ac:dyDescent="0.3">
      <c r="A8" s="11">
        <v>6</v>
      </c>
      <c r="B8" s="12" t="s">
        <v>12</v>
      </c>
      <c r="C8" s="11">
        <f>Base!C8/Base!C$3*100</f>
        <v>102.60557900037071</v>
      </c>
      <c r="D8" s="11">
        <f>Base!D8/Base!D$3*100</f>
        <v>105.82093017017451</v>
      </c>
      <c r="E8" s="11">
        <f>Base!E8/Base!E$3*100</f>
        <v>93.219687013646208</v>
      </c>
      <c r="F8" s="11">
        <f>Base!F8/Base!F$3*100</f>
        <v>97.440288739437136</v>
      </c>
      <c r="G8" s="11">
        <f>Base!G8/Base!G$3*100</f>
        <v>100.00010210529405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3">
        <v>0</v>
      </c>
    </row>
    <row r="9" spans="1:13" x14ac:dyDescent="0.3">
      <c r="A9" s="11">
        <v>7</v>
      </c>
      <c r="B9" s="12" t="s">
        <v>13</v>
      </c>
      <c r="C9" s="11">
        <f>Base!C9/Base!C$3*100</f>
        <v>102.40322395528408</v>
      </c>
      <c r="D9" s="11">
        <f>Base!D9/Base!D$3*100</f>
        <v>106.06701212549383</v>
      </c>
      <c r="E9" s="11">
        <f>Base!E9/Base!E$3*100</f>
        <v>92.81909610487979</v>
      </c>
      <c r="F9" s="11">
        <f>Base!F9/Base!F$3*100</f>
        <v>97.826141498844393</v>
      </c>
      <c r="G9" s="11">
        <f>Base!G9/Base!G$3*100</f>
        <v>100.00005363134379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3">
        <v>0</v>
      </c>
    </row>
    <row r="10" spans="1:13" x14ac:dyDescent="0.3">
      <c r="A10" s="11">
        <v>8</v>
      </c>
      <c r="B10" s="12" t="s">
        <v>14</v>
      </c>
      <c r="C10" s="11">
        <f>Base!C10/Base!C$3*100</f>
        <v>102.50172522746341</v>
      </c>
      <c r="D10" s="11">
        <f>Base!D10/Base!D$3*100</f>
        <v>106.90428299530976</v>
      </c>
      <c r="E10" s="11">
        <f>Base!E10/Base!E$3*100</f>
        <v>91.548061727993101</v>
      </c>
      <c r="F10" s="11">
        <f>Base!F10/Base!F$3*100</f>
        <v>97.344169962391291</v>
      </c>
      <c r="G10" s="11">
        <f>Base!G10/Base!G$3*100</f>
        <v>100.00007369346528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3">
        <v>0</v>
      </c>
    </row>
    <row r="11" spans="1:13" x14ac:dyDescent="0.3">
      <c r="A11" s="11">
        <v>9</v>
      </c>
      <c r="B11" s="12" t="s">
        <v>15</v>
      </c>
      <c r="C11" s="11">
        <f>Base!C11/Base!C$3*100</f>
        <v>102.31265905574747</v>
      </c>
      <c r="D11" s="11">
        <f>Base!D11/Base!D$3*100</f>
        <v>107.83004353168732</v>
      </c>
      <c r="E11" s="11">
        <f>Base!E11/Base!E$3*100</f>
        <v>86.467645169345602</v>
      </c>
      <c r="F11" s="11">
        <f>Base!F11/Base!F$3*100</f>
        <v>96.851418453127636</v>
      </c>
      <c r="G11" s="11">
        <f>Base!G11/Base!G$3*100</f>
        <v>100.00002337677023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3">
        <v>0</v>
      </c>
    </row>
    <row r="12" spans="1:13" x14ac:dyDescent="0.3">
      <c r="A12" s="11">
        <v>10</v>
      </c>
      <c r="B12" s="12" t="s">
        <v>16</v>
      </c>
      <c r="C12" s="11">
        <f>Base!C12/Base!C$3*100</f>
        <v>101.56518465934874</v>
      </c>
      <c r="D12" s="11">
        <f>Base!D12/Base!D$3*100</f>
        <v>106.96855190288358</v>
      </c>
      <c r="E12" s="11">
        <f>Base!E12/Base!E$3*100</f>
        <v>87.960169404052706</v>
      </c>
      <c r="F12" s="11">
        <f>Base!F12/Base!F$3*100</f>
        <v>99.046746811931612</v>
      </c>
      <c r="G12" s="11">
        <f>Base!G12/Base!G$3*100</f>
        <v>99.999841772818655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3">
        <v>0</v>
      </c>
    </row>
    <row r="13" spans="1:13" x14ac:dyDescent="0.3">
      <c r="A13" s="11">
        <v>11</v>
      </c>
      <c r="B13" s="12" t="s">
        <v>17</v>
      </c>
      <c r="C13" s="11">
        <f>Base!C13/Base!C$3*100</f>
        <v>101.44332257750679</v>
      </c>
      <c r="D13" s="11">
        <f>Base!D13/Base!D$3*100</f>
        <v>107.57732424607048</v>
      </c>
      <c r="E13" s="11">
        <f>Base!E13/Base!E$3*100</f>
        <v>87.741416307357397</v>
      </c>
      <c r="F13" s="11">
        <f>Base!F13/Base!F$3*100</f>
        <v>98.671989969317337</v>
      </c>
      <c r="G13" s="11">
        <f>Base!G13/Base!G$3*100</f>
        <v>99.999872990397236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3">
        <v>0</v>
      </c>
    </row>
    <row r="14" spans="1:13" x14ac:dyDescent="0.3">
      <c r="A14" s="11">
        <v>12</v>
      </c>
      <c r="B14" s="12" t="s">
        <v>18</v>
      </c>
      <c r="C14" s="11">
        <f>Base!C14/Base!C$3*100</f>
        <v>101.30958717453098</v>
      </c>
      <c r="D14" s="11">
        <f>Base!D14/Base!D$3*100</f>
        <v>108.20394785078157</v>
      </c>
      <c r="E14" s="11">
        <f>Base!E14/Base!E$3*100</f>
        <v>86.842418843092986</v>
      </c>
      <c r="F14" s="11">
        <f>Base!F14/Base!F$3*100</f>
        <v>98.39115228752658</v>
      </c>
      <c r="G14" s="11">
        <f>Base!G14/Base!G$3*100</f>
        <v>99.999883310889771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3">
        <v>0</v>
      </c>
    </row>
    <row r="15" spans="1:13" x14ac:dyDescent="0.3">
      <c r="A15" s="11">
        <v>13</v>
      </c>
      <c r="B15" s="12" t="s">
        <v>19</v>
      </c>
      <c r="C15" s="11">
        <f>Base!C15/Base!C$3*100</f>
        <v>102.19107084900551</v>
      </c>
      <c r="D15" s="11">
        <f>Base!D15/Base!D$3*100</f>
        <v>110.08211254214606</v>
      </c>
      <c r="E15" s="11">
        <f>Base!E15/Base!E$3*100</f>
        <v>86.100512009725421</v>
      </c>
      <c r="F15" s="11">
        <f>Base!F15/Base!F$3*100</f>
        <v>98.472858469935161</v>
      </c>
      <c r="G15" s="11">
        <f>Base!G15/Base!G$3*100</f>
        <v>99.999894446147309</v>
      </c>
      <c r="H15" s="11">
        <f t="shared" si="1"/>
        <v>0</v>
      </c>
      <c r="I15" s="11">
        <f t="shared" si="1"/>
        <v>0</v>
      </c>
      <c r="J15" s="11">
        <f t="shared" si="1"/>
        <v>0</v>
      </c>
      <c r="K15" s="11">
        <f t="shared" si="1"/>
        <v>0</v>
      </c>
      <c r="L15" s="13">
        <v>0</v>
      </c>
    </row>
    <row r="16" spans="1:13" x14ac:dyDescent="0.3">
      <c r="A16" s="11">
        <v>14</v>
      </c>
      <c r="B16" s="12" t="s">
        <v>20</v>
      </c>
      <c r="C16" s="11">
        <f>Base!C16/Base!C$3*100</f>
        <v>102.7915872172527</v>
      </c>
      <c r="D16" s="11">
        <f>Base!D16/Base!D$3*100</f>
        <v>110.97783203838702</v>
      </c>
      <c r="E16" s="11">
        <f>Base!E16/Base!E$3*100</f>
        <v>86.888874332060269</v>
      </c>
      <c r="F16" s="11">
        <f>Base!F16/Base!F$3*100</f>
        <v>98.231960890445606</v>
      </c>
      <c r="G16" s="11">
        <f>Base!G16/Base!G$3*100</f>
        <v>99.999924962550281</v>
      </c>
      <c r="H16" s="11">
        <f t="shared" si="1"/>
        <v>0</v>
      </c>
      <c r="I16" s="11">
        <f t="shared" si="1"/>
        <v>0</v>
      </c>
      <c r="J16" s="11">
        <f t="shared" si="1"/>
        <v>0</v>
      </c>
      <c r="K16" s="11">
        <f t="shared" si="1"/>
        <v>0</v>
      </c>
      <c r="L16" s="13">
        <v>0</v>
      </c>
    </row>
    <row r="17" spans="1:12" x14ac:dyDescent="0.3">
      <c r="A17" s="11">
        <v>15</v>
      </c>
      <c r="B17" s="12" t="s">
        <v>21</v>
      </c>
      <c r="C17" s="11">
        <f>Base!C17/Base!C$3*100</f>
        <v>102.65718118257831</v>
      </c>
      <c r="D17" s="11">
        <f>Base!D17/Base!D$3*100</f>
        <v>110.78991656898567</v>
      </c>
      <c r="E17" s="11">
        <f>Base!E17/Base!E$3*100</f>
        <v>88.540917452640329</v>
      </c>
      <c r="F17" s="11">
        <f>Base!F17/Base!F$3*100</f>
        <v>100.06092255333554</v>
      </c>
      <c r="G17" s="11">
        <f>Base!G17/Base!G$3*100</f>
        <v>99.999791051571606</v>
      </c>
      <c r="H17" s="11">
        <f t="shared" si="1"/>
        <v>0</v>
      </c>
      <c r="I17" s="11">
        <f t="shared" si="1"/>
        <v>0</v>
      </c>
      <c r="J17" s="11">
        <f t="shared" si="1"/>
        <v>0</v>
      </c>
      <c r="K17" s="11">
        <f t="shared" si="1"/>
        <v>0</v>
      </c>
      <c r="L17" s="13">
        <v>0</v>
      </c>
    </row>
    <row r="18" spans="1:12" x14ac:dyDescent="0.3">
      <c r="A18" s="11">
        <v>16</v>
      </c>
      <c r="B18" s="12" t="s">
        <v>22</v>
      </c>
      <c r="C18" s="11">
        <f>Base!C18/Base!C$3*100</f>
        <v>102.17011863884609</v>
      </c>
      <c r="D18" s="11">
        <f>Base!D18/Base!D$3*100</f>
        <v>110.78081383613127</v>
      </c>
      <c r="E18" s="11">
        <f>Base!E18/Base!E$3*100</f>
        <v>88.556587202589725</v>
      </c>
      <c r="F18" s="11">
        <f>Base!F18/Base!F$3*100</f>
        <v>100.20107055340522</v>
      </c>
      <c r="G18" s="11">
        <f>Base!G18/Base!G$3*100</f>
        <v>99.99977257608532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1">
        <f t="shared" si="1"/>
        <v>0</v>
      </c>
      <c r="L18" s="13">
        <v>0</v>
      </c>
    </row>
    <row r="19" spans="1:12" x14ac:dyDescent="0.3">
      <c r="A19" s="11">
        <v>17</v>
      </c>
      <c r="B19" s="12" t="s">
        <v>23</v>
      </c>
      <c r="C19" s="11">
        <f>Base!C19/Base!C$3*100</f>
        <v>102.71765321355682</v>
      </c>
      <c r="D19" s="11">
        <f>Base!D19/Base!D$3*100</f>
        <v>112.01364692603559</v>
      </c>
      <c r="E19" s="11">
        <f>Base!E19/Base!E$3*100</f>
        <v>90.397455363558564</v>
      </c>
      <c r="F19" s="11">
        <f>Base!F19/Base!F$3*100</f>
        <v>99.514990636857647</v>
      </c>
      <c r="G19" s="11">
        <f>Base!G19/Base!G$3*100</f>
        <v>99.999881775751319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3">
        <v>0</v>
      </c>
    </row>
    <row r="20" spans="1:12" x14ac:dyDescent="0.3">
      <c r="A20" s="11">
        <v>18</v>
      </c>
      <c r="B20" s="12" t="s">
        <v>24</v>
      </c>
      <c r="C20" s="11">
        <f>Base!C20/Base!C$3*100</f>
        <v>102.47865036842722</v>
      </c>
      <c r="D20" s="11">
        <f>Base!D20/Base!D$3*100</f>
        <v>111.89254445164707</v>
      </c>
      <c r="E20" s="11">
        <f>Base!E20/Base!E$3*100</f>
        <v>89.868588112536059</v>
      </c>
      <c r="F20" s="11">
        <f>Base!F20/Base!F$3*100</f>
        <v>100.31235074860004</v>
      </c>
      <c r="G20" s="11">
        <f>Base!G20/Base!G$3*100</f>
        <v>99.999786244303706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3">
        <v>0</v>
      </c>
    </row>
    <row r="21" spans="1:12" x14ac:dyDescent="0.3">
      <c r="A21" s="11">
        <v>19</v>
      </c>
      <c r="B21" s="12" t="s">
        <v>25</v>
      </c>
      <c r="C21" s="11">
        <f>Base!C21/Base!C$3*100</f>
        <v>102.24737850829177</v>
      </c>
      <c r="D21" s="11">
        <f>Base!D21/Base!D$3*100</f>
        <v>112.25220658357327</v>
      </c>
      <c r="E21" s="11">
        <f>Base!E21/Base!E$3*100</f>
        <v>88.698064021915073</v>
      </c>
      <c r="F21" s="11">
        <f>Base!F21/Base!F$3*100</f>
        <v>100.17220589648154</v>
      </c>
      <c r="G21" s="11">
        <f>Base!G21/Base!G$3*100</f>
        <v>99.999772329571357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3">
        <v>0</v>
      </c>
    </row>
    <row r="22" spans="1:12" x14ac:dyDescent="0.3">
      <c r="A22" s="11">
        <v>20</v>
      </c>
      <c r="B22" s="12" t="s">
        <v>26</v>
      </c>
      <c r="C22" s="11">
        <f>Base!C22/Base!C$3*100</f>
        <v>101.03343222738303</v>
      </c>
      <c r="D22" s="11">
        <f>Base!D22/Base!D$3*100</f>
        <v>110.74435928752145</v>
      </c>
      <c r="E22" s="11">
        <f>Base!E22/Base!E$3*100</f>
        <v>89.588879332303478</v>
      </c>
      <c r="F22" s="11">
        <f>Base!F22/Base!F$3*100</f>
        <v>102.664071082047</v>
      </c>
      <c r="G22" s="11">
        <f>Base!G22/Base!G$3*100</f>
        <v>99.999551798525005</v>
      </c>
      <c r="H22" s="11">
        <f t="shared" si="1"/>
        <v>0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3">
        <v>0</v>
      </c>
    </row>
    <row r="23" spans="1:12" s="24" customFormat="1" x14ac:dyDescent="0.3">
      <c r="A23" s="24">
        <v>21</v>
      </c>
      <c r="B23" s="25" t="s">
        <v>27</v>
      </c>
      <c r="C23" s="24">
        <f>Base!C23/Base!C$23*100</f>
        <v>100</v>
      </c>
      <c r="D23" s="24">
        <f>Base!D23/Base!D$23*100</f>
        <v>100</v>
      </c>
      <c r="E23" s="24">
        <f>Base!E23/Base!E$23*100</f>
        <v>100</v>
      </c>
      <c r="F23" s="24">
        <f>Base!F23/Base!F$23*100</f>
        <v>100</v>
      </c>
      <c r="G23" s="24">
        <f>Base!G23/Base!G$23*100</f>
        <v>100</v>
      </c>
      <c r="H23" s="24">
        <f t="shared" si="1"/>
        <v>0</v>
      </c>
      <c r="I23" s="24">
        <f t="shared" si="1"/>
        <v>0</v>
      </c>
      <c r="J23" s="24">
        <f t="shared" si="1"/>
        <v>0</v>
      </c>
      <c r="K23" s="24">
        <f t="shared" si="1"/>
        <v>0</v>
      </c>
      <c r="L23" s="26">
        <v>1</v>
      </c>
    </row>
    <row r="24" spans="1:12" s="24" customFormat="1" x14ac:dyDescent="0.3">
      <c r="A24" s="24">
        <v>22</v>
      </c>
      <c r="B24" s="25" t="s">
        <v>28</v>
      </c>
      <c r="C24" s="24">
        <f>Base!C24/Base!C$23*100</f>
        <v>99.376871051465031</v>
      </c>
      <c r="D24" s="24">
        <f>Base!D24/Base!D$23*100</f>
        <v>100.48559536729249</v>
      </c>
      <c r="E24" s="24">
        <f>Base!E24/Base!E$23*100</f>
        <v>99.027510591384797</v>
      </c>
      <c r="F24" s="24">
        <f>Base!F24/Base!F$23*100</f>
        <v>100.44039467522148</v>
      </c>
      <c r="G24" s="24">
        <f>Base!G24/Base!G$23*100</f>
        <v>99.999975835875645</v>
      </c>
      <c r="H24" s="24">
        <f t="shared" si="1"/>
        <v>1.2292696085070669</v>
      </c>
      <c r="I24" s="24">
        <f t="shared" si="1"/>
        <v>0.12205273106747294</v>
      </c>
      <c r="J24" s="24">
        <f t="shared" si="1"/>
        <v>1.1310824982880567</v>
      </c>
      <c r="K24" s="24">
        <f t="shared" si="1"/>
        <v>0.38825957235539815</v>
      </c>
      <c r="L24" s="26">
        <v>1</v>
      </c>
    </row>
    <row r="25" spans="1:12" s="24" customFormat="1" x14ac:dyDescent="0.3">
      <c r="A25" s="24">
        <v>23</v>
      </c>
      <c r="B25" s="25" t="s">
        <v>29</v>
      </c>
      <c r="C25" s="24">
        <f>Base!C25/Base!C$23*100</f>
        <v>99.28600837690432</v>
      </c>
      <c r="D25" s="24">
        <f>Base!D25/Base!D$23*100</f>
        <v>101.34888092335584</v>
      </c>
      <c r="E25" s="24">
        <f>Base!E25/Base!E$23*100</f>
        <v>98.577352527162304</v>
      </c>
      <c r="F25" s="24">
        <f>Base!F25/Base!F$23*100</f>
        <v>100.74889508498825</v>
      </c>
      <c r="G25" s="24">
        <f>Base!G25/Base!G$23*100</f>
        <v>99.999971315340389</v>
      </c>
      <c r="H25" s="24">
        <f t="shared" si="1"/>
        <v>4.2554431429033608</v>
      </c>
      <c r="I25" s="24">
        <f t="shared" si="1"/>
        <v>0.5021931133735783</v>
      </c>
      <c r="J25" s="24">
        <f t="shared" si="1"/>
        <v>2.1400375206886331</v>
      </c>
      <c r="K25" s="24">
        <f t="shared" si="1"/>
        <v>0.50974307746026581</v>
      </c>
      <c r="L25" s="26">
        <v>1</v>
      </c>
    </row>
    <row r="26" spans="1:12" s="24" customFormat="1" x14ac:dyDescent="0.3">
      <c r="A26" s="24">
        <v>24</v>
      </c>
      <c r="B26" s="25" t="s">
        <v>30</v>
      </c>
      <c r="C26" s="24">
        <f>Base!C26/Base!C$23*100</f>
        <v>98.074095820982706</v>
      </c>
      <c r="D26" s="24">
        <f>Base!D26/Base!D$23*100</f>
        <v>100.42403992447649</v>
      </c>
      <c r="E26" s="24">
        <f>Base!E26/Base!E$23*100</f>
        <v>99.496239754253764</v>
      </c>
      <c r="F26" s="24">
        <f>Base!F26/Base!F$23*100</f>
        <v>102.79078693223916</v>
      </c>
      <c r="G26" s="24">
        <f>Base!G26/Base!G$23*100</f>
        <v>99.999810560580784</v>
      </c>
      <c r="H26" s="24">
        <f t="shared" si="1"/>
        <v>5.5222372895451999</v>
      </c>
      <c r="I26" s="24">
        <f t="shared" si="1"/>
        <v>2.0224933669396776</v>
      </c>
      <c r="J26" s="24">
        <f t="shared" si="1"/>
        <v>22.247175039005626</v>
      </c>
      <c r="K26" s="24">
        <f t="shared" si="1"/>
        <v>3.7083772583052936</v>
      </c>
      <c r="L26" s="26">
        <v>1</v>
      </c>
    </row>
    <row r="27" spans="1:12" x14ac:dyDescent="0.3">
      <c r="A27" s="11">
        <v>25</v>
      </c>
      <c r="B27" s="12" t="s">
        <v>31</v>
      </c>
      <c r="C27" s="11">
        <f>Base!C27/Base!C$27*100</f>
        <v>100</v>
      </c>
      <c r="D27" s="11">
        <f>Base!D27/Base!D$27*100</f>
        <v>100</v>
      </c>
      <c r="E27" s="11">
        <f>Base!E27/Base!E$27*100</f>
        <v>100</v>
      </c>
      <c r="F27" s="11">
        <f>Base!F27/Base!F$27*100</f>
        <v>100</v>
      </c>
      <c r="G27" s="11">
        <f>Base!G27/Base!G$27*100</f>
        <v>100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3">
        <v>0</v>
      </c>
    </row>
    <row r="28" spans="1:12" x14ac:dyDescent="0.3">
      <c r="A28" s="11">
        <v>26</v>
      </c>
      <c r="B28" s="12" t="s">
        <v>32</v>
      </c>
      <c r="C28" s="11">
        <f>Base!C28/Base!C$27*100</f>
        <v>99.765890243421453</v>
      </c>
      <c r="D28" s="11">
        <f>Base!D28/Base!D$27*100</f>
        <v>100.42066905327928</v>
      </c>
      <c r="E28" s="11">
        <f>Base!E28/Base!E$27*100</f>
        <v>102.5186826947547</v>
      </c>
      <c r="F28" s="11">
        <f>Base!F28/Base!F$27*100</f>
        <v>100.6083349223502</v>
      </c>
      <c r="G28" s="11">
        <f>Base!G28/Base!G$27*100</f>
        <v>100.00001542133792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3">
        <v>0</v>
      </c>
    </row>
    <row r="29" spans="1:12" x14ac:dyDescent="0.3">
      <c r="A29" s="11">
        <v>27</v>
      </c>
      <c r="B29" s="12" t="s">
        <v>33</v>
      </c>
      <c r="C29" s="11">
        <f>Base!C29/Base!C$27*100</f>
        <v>99.902046774332973</v>
      </c>
      <c r="D29" s="11">
        <f>Base!D29/Base!D$27*100</f>
        <v>100.91384618342704</v>
      </c>
      <c r="E29" s="11">
        <f>Base!E29/Base!E$27*100</f>
        <v>103.10923971354636</v>
      </c>
      <c r="F29" s="11">
        <f>Base!F29/Base!F$27*100</f>
        <v>100.79519933901891</v>
      </c>
      <c r="G29" s="11">
        <f>Base!G29/Base!G$27*100</f>
        <v>100.00001152946774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3">
        <v>0</v>
      </c>
    </row>
    <row r="30" spans="1:12" x14ac:dyDescent="0.3">
      <c r="A30" s="11">
        <v>28</v>
      </c>
      <c r="B30" s="12" t="s">
        <v>34</v>
      </c>
      <c r="C30" s="11">
        <f>Base!C30/Base!C$27*100</f>
        <v>99.475773919980597</v>
      </c>
      <c r="D30" s="11">
        <f>Base!D30/Base!D$27*100</f>
        <v>100.02465424381246</v>
      </c>
      <c r="E30" s="11">
        <f>Base!E30/Base!E$27*100</f>
        <v>107.57867221508768</v>
      </c>
      <c r="F30" s="11">
        <f>Base!F30/Base!F$27*100</f>
        <v>103.21325809758228</v>
      </c>
      <c r="G30" s="11">
        <f>Base!G30/Base!G$27*100</f>
        <v>99.999860373172339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3">
        <v>0</v>
      </c>
    </row>
    <row r="31" spans="1:12" x14ac:dyDescent="0.3">
      <c r="A31" s="11">
        <v>29</v>
      </c>
      <c r="B31" s="12" t="s">
        <v>35</v>
      </c>
      <c r="C31" s="11">
        <f>Base!C31/Base!C$27*100</f>
        <v>100.48560467998114</v>
      </c>
      <c r="D31" s="11">
        <f>Base!D31/Base!D$27*100</f>
        <v>101.56561885739166</v>
      </c>
      <c r="E31" s="11">
        <f>Base!E31/Base!E$27*100</f>
        <v>106.45546968320221</v>
      </c>
      <c r="F31" s="11">
        <f>Base!F31/Base!F$27*100</f>
        <v>101.69766759396983</v>
      </c>
      <c r="G31" s="11">
        <f>Base!G31/Base!G$27*100</f>
        <v>99.999972894887321</v>
      </c>
      <c r="H31" s="11">
        <f t="shared" si="1"/>
        <v>0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3">
        <v>0</v>
      </c>
    </row>
    <row r="32" spans="1:12" x14ac:dyDescent="0.3">
      <c r="A32" s="11">
        <v>30</v>
      </c>
      <c r="B32" s="12" t="s">
        <v>36</v>
      </c>
      <c r="C32" s="11">
        <f>Base!C32/Base!C$27*100</f>
        <v>101.5266974732053</v>
      </c>
      <c r="D32" s="11">
        <f>Base!D32/Base!D$27*100</f>
        <v>103.12311071064688</v>
      </c>
      <c r="E32" s="11">
        <f>Base!E32/Base!E$27*100</f>
        <v>107.7683352740205</v>
      </c>
      <c r="F32" s="11">
        <f>Base!F32/Base!F$27*100</f>
        <v>101.03134076036169</v>
      </c>
      <c r="G32" s="11">
        <f>Base!G32/Base!G$27*100</f>
        <v>100.00007045125956</v>
      </c>
      <c r="H32" s="11">
        <f t="shared" si="1"/>
        <v>0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3">
        <v>0</v>
      </c>
    </row>
    <row r="33" spans="1:12" x14ac:dyDescent="0.3">
      <c r="A33" s="11">
        <v>31</v>
      </c>
      <c r="B33" s="12" t="s">
        <v>37</v>
      </c>
      <c r="C33" s="11">
        <f>Base!C33/Base!C$27*100</f>
        <v>101.85053926246475</v>
      </c>
      <c r="D33" s="11">
        <f>Base!D33/Base!D$27*100</f>
        <v>103.40280558133274</v>
      </c>
      <c r="E33" s="11">
        <f>Base!E33/Base!E$27*100</f>
        <v>111.22775904859847</v>
      </c>
      <c r="F33" s="11">
        <f>Base!F33/Base!F$27*100</f>
        <v>102.08134167918395</v>
      </c>
      <c r="G33" s="11">
        <f>Base!G33/Base!G$27*100</f>
        <v>100.00003737013654</v>
      </c>
      <c r="H33" s="11">
        <f t="shared" si="1"/>
        <v>0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3">
        <v>0</v>
      </c>
    </row>
    <row r="34" spans="1:12" x14ac:dyDescent="0.3">
      <c r="A34" s="11">
        <v>32</v>
      </c>
      <c r="B34" s="12" t="s">
        <v>38</v>
      </c>
      <c r="C34" s="11">
        <f>Base!C34/Base!C$27*100</f>
        <v>102.6944594167235</v>
      </c>
      <c r="D34" s="11">
        <f>Base!D34/Base!D$27*100</f>
        <v>104.36744287678141</v>
      </c>
      <c r="E34" s="11">
        <f>Base!E34/Base!E$27*100</f>
        <v>113.86366736915157</v>
      </c>
      <c r="F34" s="11">
        <f>Base!F34/Base!F$27*100</f>
        <v>102.46269682443571</v>
      </c>
      <c r="G34" s="11">
        <f>Base!G34/Base!G$27*100</f>
        <v>100.0000550088195</v>
      </c>
      <c r="H34" s="11">
        <f t="shared" si="1"/>
        <v>0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3">
        <v>0</v>
      </c>
    </row>
    <row r="35" spans="1:12" x14ac:dyDescent="0.3">
      <c r="A35" s="11">
        <v>33</v>
      </c>
      <c r="B35" s="12" t="s">
        <v>39</v>
      </c>
      <c r="C35" s="11">
        <f>Base!C35/Base!C$27*100</f>
        <v>104.12727171775637</v>
      </c>
      <c r="D35" s="11">
        <f>Base!D35/Base!D$27*100</f>
        <v>106.026181059355</v>
      </c>
      <c r="E35" s="11">
        <f>Base!E35/Base!E$27*100</f>
        <v>114.88319434310907</v>
      </c>
      <c r="F35" s="11">
        <f>Base!F35/Base!F$27*100</f>
        <v>101.52281791264583</v>
      </c>
      <c r="G35" s="11">
        <f>Base!G35/Base!G$27*100</f>
        <v>100.00015566254203</v>
      </c>
      <c r="H35" s="11">
        <f t="shared" si="1"/>
        <v>0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3">
        <v>0</v>
      </c>
    </row>
    <row r="36" spans="1:12" x14ac:dyDescent="0.3">
      <c r="A36" s="11">
        <v>34</v>
      </c>
      <c r="B36" s="12" t="s">
        <v>40</v>
      </c>
      <c r="C36" s="11">
        <f>Base!C36/Base!C$27*100</f>
        <v>104.4832092558555</v>
      </c>
      <c r="D36" s="11">
        <f>Base!D36/Base!D$27*100</f>
        <v>106.56005099877552</v>
      </c>
      <c r="E36" s="11">
        <f>Base!E36/Base!E$27*100</f>
        <v>114.34271547240083</v>
      </c>
      <c r="F36" s="11">
        <f>Base!F36/Base!F$27*100</f>
        <v>100.86623049374639</v>
      </c>
      <c r="G36" s="11">
        <f>Base!G36/Base!G$27*100</f>
        <v>100.00019065157124</v>
      </c>
      <c r="H36" s="11">
        <f t="shared" si="1"/>
        <v>0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3">
        <v>0</v>
      </c>
    </row>
    <row r="37" spans="1:12" collapsed="1" x14ac:dyDescent="0.3">
      <c r="A37" s="11">
        <v>35</v>
      </c>
      <c r="B37" s="12" t="s">
        <v>41</v>
      </c>
      <c r="C37" s="11">
        <f>Base!C37/Base!C$27*100</f>
        <v>103.53846873839746</v>
      </c>
      <c r="D37" s="11">
        <f>Base!D37/Base!D$27*100</f>
        <v>105.31837061222598</v>
      </c>
      <c r="E37" s="11">
        <f>Base!E37/Base!E$27*100</f>
        <v>116.16670578584032</v>
      </c>
      <c r="F37" s="11">
        <f>Base!F37/Base!F$27*100</f>
        <v>102.81064316342206</v>
      </c>
      <c r="G37" s="11">
        <f>Base!G37/Base!G$27*100</f>
        <v>100.00002961798853</v>
      </c>
      <c r="H37" s="11">
        <f t="shared" si="1"/>
        <v>0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3">
        <v>0</v>
      </c>
    </row>
    <row r="38" spans="1:12" s="24" customFormat="1" x14ac:dyDescent="0.3">
      <c r="A38" s="24">
        <v>36</v>
      </c>
      <c r="B38" s="25" t="s">
        <v>42</v>
      </c>
      <c r="C38" s="24">
        <f>Base!C38/Base!C$38*100</f>
        <v>100</v>
      </c>
      <c r="D38" s="24">
        <f>Base!D38/Base!D$38*100</f>
        <v>100</v>
      </c>
      <c r="E38" s="24">
        <f>Base!E38/Base!E$38*100</f>
        <v>100</v>
      </c>
      <c r="F38" s="24">
        <f>Base!F38/Base!F$38*100</f>
        <v>100</v>
      </c>
      <c r="G38" s="24">
        <f>Base!G38/Base!G$38*100</f>
        <v>100</v>
      </c>
      <c r="H38" s="24">
        <f t="shared" si="1"/>
        <v>0</v>
      </c>
      <c r="I38" s="24">
        <f t="shared" si="1"/>
        <v>0</v>
      </c>
      <c r="J38" s="24">
        <f t="shared" si="1"/>
        <v>0</v>
      </c>
      <c r="K38" s="24">
        <f t="shared" si="1"/>
        <v>0</v>
      </c>
      <c r="L38" s="26">
        <v>1</v>
      </c>
    </row>
    <row r="39" spans="1:12" s="24" customFormat="1" x14ac:dyDescent="0.3">
      <c r="A39" s="24">
        <v>37</v>
      </c>
      <c r="B39" s="25" t="s">
        <v>43</v>
      </c>
      <c r="C39" s="24">
        <f>Base!C39/Base!C$38*100</f>
        <v>99.011034563498853</v>
      </c>
      <c r="D39" s="24">
        <f>Base!D39/Base!D$38*100</f>
        <v>98.979186481731801</v>
      </c>
      <c r="E39" s="24">
        <f>Base!E39/Base!E$38*100</f>
        <v>101.5340010337989</v>
      </c>
      <c r="F39" s="24">
        <f>Base!F39/Base!F$38*100</f>
        <v>102.1444223110114</v>
      </c>
      <c r="G39" s="24">
        <f>Base!G39/Base!G$38*100</f>
        <v>99.999834571322168</v>
      </c>
      <c r="H39" s="24">
        <f t="shared" si="1"/>
        <v>1.0143003122408234E-3</v>
      </c>
      <c r="I39" s="24">
        <f t="shared" si="1"/>
        <v>6.3653598102582833</v>
      </c>
      <c r="J39" s="24">
        <f t="shared" si="1"/>
        <v>9.8181187762617306</v>
      </c>
      <c r="K39" s="24">
        <f t="shared" si="1"/>
        <v>0.97772545547138734</v>
      </c>
      <c r="L39" s="26">
        <v>1</v>
      </c>
    </row>
    <row r="40" spans="1:12" s="24" customFormat="1" x14ac:dyDescent="0.3">
      <c r="A40" s="24">
        <v>38</v>
      </c>
      <c r="B40" s="25" t="s">
        <v>44</v>
      </c>
      <c r="C40" s="24">
        <f>Base!C40/Base!C$38*100</f>
        <v>98.308776642472338</v>
      </c>
      <c r="D40" s="24">
        <f>Base!D40/Base!D$38*100</f>
        <v>99.053438596133262</v>
      </c>
      <c r="E40" s="24">
        <f>Base!E40/Base!E$38*100</f>
        <v>105.85165720166276</v>
      </c>
      <c r="F40" s="24">
        <f>Base!F40/Base!F$38*100</f>
        <v>103.45491472150883</v>
      </c>
      <c r="G40" s="24">
        <f>Base!G40/Base!G$38*100</f>
        <v>99.999841154543105</v>
      </c>
      <c r="H40" s="24">
        <f t="shared" si="1"/>
        <v>0.55452142523010317</v>
      </c>
      <c r="I40" s="24">
        <f t="shared" si="1"/>
        <v>56.895047130212816</v>
      </c>
      <c r="J40" s="24">
        <f t="shared" si="1"/>
        <v>26.482737128509374</v>
      </c>
      <c r="K40" s="24">
        <f t="shared" si="1"/>
        <v>2.8596991839851413</v>
      </c>
      <c r="L40" s="26">
        <v>1</v>
      </c>
    </row>
    <row r="41" spans="1:12" s="24" customFormat="1" x14ac:dyDescent="0.3">
      <c r="A41" s="24">
        <v>39</v>
      </c>
      <c r="B41" s="25" t="s">
        <v>45</v>
      </c>
      <c r="C41" s="24">
        <f>Base!C41/Base!C$38*100</f>
        <v>96.874218342282759</v>
      </c>
      <c r="D41" s="24">
        <f>Base!D41/Base!D$38*100</f>
        <v>97.676883588584445</v>
      </c>
      <c r="E41" s="24">
        <f>Base!E41/Base!E$38*100</f>
        <v>108.08898940570258</v>
      </c>
      <c r="F41" s="24">
        <f>Base!F41/Base!F$38*100</f>
        <v>105.96769145136746</v>
      </c>
      <c r="G41" s="24">
        <f>Base!G41/Base!G$38*100</f>
        <v>99.999664693700623</v>
      </c>
      <c r="H41" s="24">
        <f t="shared" si="1"/>
        <v>0.64427149762054614</v>
      </c>
      <c r="I41" s="24">
        <f t="shared" si="1"/>
        <v>125.77109000491846</v>
      </c>
      <c r="J41" s="24">
        <f t="shared" si="1"/>
        <v>82.691253185646531</v>
      </c>
      <c r="K41" s="24">
        <f t="shared" si="1"/>
        <v>9.7684148955912367</v>
      </c>
      <c r="L41" s="26">
        <v>1</v>
      </c>
    </row>
    <row r="42" spans="1:12" s="24" customFormat="1" x14ac:dyDescent="0.3">
      <c r="A42" s="24">
        <v>40</v>
      </c>
      <c r="B42" s="25" t="s">
        <v>46</v>
      </c>
      <c r="C42" s="24">
        <f>Base!C42/Base!C$38*100</f>
        <v>95.906643110504689</v>
      </c>
      <c r="D42" s="24">
        <f>Base!D42/Base!D$38*100</f>
        <v>98.35388797545059</v>
      </c>
      <c r="E42" s="24">
        <f>Base!E42/Base!E$38*100</f>
        <v>99.599458371758701</v>
      </c>
      <c r="F42" s="24">
        <f>Base!F42/Base!F$38*100</f>
        <v>104.1341200307112</v>
      </c>
      <c r="G42" s="24">
        <f>Base!G42/Base!G$38*100</f>
        <v>99.999694831444629</v>
      </c>
      <c r="H42" s="24">
        <f t="shared" si="1"/>
        <v>5.989007429004082</v>
      </c>
      <c r="I42" s="24">
        <f t="shared" si="1"/>
        <v>13.636884553750535</v>
      </c>
      <c r="J42" s="24">
        <f t="shared" si="1"/>
        <v>67.691376472530848</v>
      </c>
      <c r="K42" s="24">
        <f t="shared" si="1"/>
        <v>16.753072390289404</v>
      </c>
      <c r="L42" s="26">
        <v>1</v>
      </c>
    </row>
    <row r="43" spans="1:12" s="24" customFormat="1" x14ac:dyDescent="0.3">
      <c r="A43" s="24">
        <v>41</v>
      </c>
      <c r="B43" s="25" t="s">
        <v>47</v>
      </c>
      <c r="C43" s="24">
        <f>Base!C43/Base!C$38*100</f>
        <v>94.420277333601675</v>
      </c>
      <c r="D43" s="24">
        <f>Base!D43/Base!D$38*100</f>
        <v>96.931867018291456</v>
      </c>
      <c r="E43" s="24">
        <f>Base!E43/Base!E$38*100</f>
        <v>95.377353015476714</v>
      </c>
      <c r="F43" s="24">
        <f>Base!F43/Base!F$38*100</f>
        <v>107.78222373123907</v>
      </c>
      <c r="G43" s="24">
        <f>Base!G43/Base!G$38*100</f>
        <v>99.999306345358676</v>
      </c>
      <c r="H43" s="24">
        <f t="shared" si="1"/>
        <v>6.3080827442401146</v>
      </c>
      <c r="I43" s="24">
        <f t="shared" si="1"/>
        <v>0.91599386083657208</v>
      </c>
      <c r="J43" s="24">
        <f t="shared" si="1"/>
        <v>178.54161153333499</v>
      </c>
      <c r="K43" s="24">
        <f t="shared" si="1"/>
        <v>31.1255647140263</v>
      </c>
      <c r="L43" s="26">
        <v>1</v>
      </c>
    </row>
    <row r="44" spans="1:12" x14ac:dyDescent="0.3">
      <c r="A44" s="11">
        <v>42</v>
      </c>
      <c r="B44" s="12" t="s">
        <v>48</v>
      </c>
      <c r="C44" s="11">
        <f>Base!C44/Base!C$44*100</f>
        <v>100</v>
      </c>
      <c r="D44" s="11">
        <f>Base!D44/Base!D$44*100</f>
        <v>100</v>
      </c>
      <c r="E44" s="11">
        <f>Base!E44/Base!E$44*100</f>
        <v>100</v>
      </c>
      <c r="F44" s="11">
        <f>Base!F44/Base!F$44*100</f>
        <v>100</v>
      </c>
      <c r="G44" s="11">
        <f>Base!G44/Base!G$44*100</f>
        <v>100</v>
      </c>
      <c r="H44" s="11">
        <f t="shared" si="1"/>
        <v>0</v>
      </c>
      <c r="I44" s="11">
        <f t="shared" si="1"/>
        <v>0</v>
      </c>
      <c r="J44" s="11">
        <f t="shared" si="1"/>
        <v>0</v>
      </c>
      <c r="K44" s="11">
        <f t="shared" si="1"/>
        <v>0</v>
      </c>
      <c r="L44" s="13">
        <v>0</v>
      </c>
    </row>
    <row r="45" spans="1:12" x14ac:dyDescent="0.3">
      <c r="A45" s="11">
        <v>43</v>
      </c>
      <c r="B45" s="12" t="s">
        <v>49</v>
      </c>
      <c r="C45" s="11">
        <f>Base!C45/Base!C$44*100</f>
        <v>100.33122257614993</v>
      </c>
      <c r="D45" s="11">
        <f>Base!D45/Base!D$44*100</f>
        <v>101.12339730552841</v>
      </c>
      <c r="E45" s="11">
        <f>Base!E45/Base!E$44*100</f>
        <v>103.32563120260166</v>
      </c>
      <c r="F45" s="11">
        <f>Base!F45/Base!F$44*100</f>
        <v>99.213043271365805</v>
      </c>
      <c r="G45" s="11">
        <f>Base!G45/Base!G$44*100</f>
        <v>100.0001566888827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3">
        <v>0</v>
      </c>
    </row>
    <row r="46" spans="1:12" x14ac:dyDescent="0.3">
      <c r="A46" s="11">
        <v>44</v>
      </c>
      <c r="B46" s="12" t="s">
        <v>50</v>
      </c>
      <c r="C46" s="11">
        <f>Base!C46/Base!C$44*100</f>
        <v>100.62644234579754</v>
      </c>
      <c r="D46" s="11">
        <f>Base!D46/Base!D$44*100</f>
        <v>102.0621708140081</v>
      </c>
      <c r="E46" s="11">
        <f>Base!E46/Base!E$44*100</f>
        <v>102.92554067887248</v>
      </c>
      <c r="F46" s="11">
        <f>Base!F46/Base!F$44*100</f>
        <v>98.705167340552777</v>
      </c>
      <c r="G46" s="11">
        <f>Base!G46/Base!G$44*100</f>
        <v>100.00020872510147</v>
      </c>
      <c r="H46" s="11">
        <f t="shared" si="1"/>
        <v>0</v>
      </c>
      <c r="I46" s="11">
        <f t="shared" si="1"/>
        <v>0</v>
      </c>
      <c r="J46" s="11">
        <f t="shared" si="1"/>
        <v>0</v>
      </c>
      <c r="K46" s="11">
        <f t="shared" si="1"/>
        <v>0</v>
      </c>
      <c r="L46" s="13">
        <v>0</v>
      </c>
    </row>
    <row r="47" spans="1:12" x14ac:dyDescent="0.3">
      <c r="A47" s="11">
        <v>45</v>
      </c>
      <c r="B47" s="12" t="s">
        <v>51</v>
      </c>
      <c r="C47" s="11">
        <f>Base!C47/Base!C$44*100</f>
        <v>101.70391310746862</v>
      </c>
      <c r="D47" s="11">
        <f>Base!D47/Base!D$44*100</f>
        <v>103.48439901830054</v>
      </c>
      <c r="E47" s="11">
        <f>Base!E47/Base!E$44*100</f>
        <v>107.95136858935852</v>
      </c>
      <c r="F47" s="11">
        <f>Base!F47/Base!F$44*100</f>
        <v>97.949481202942053</v>
      </c>
      <c r="G47" s="11">
        <f>Base!G47/Base!G$44*100</f>
        <v>100.00038087656868</v>
      </c>
      <c r="H47" s="11">
        <f t="shared" si="1"/>
        <v>0</v>
      </c>
      <c r="I47" s="11">
        <f t="shared" si="1"/>
        <v>0</v>
      </c>
      <c r="J47" s="11">
        <f t="shared" si="1"/>
        <v>0</v>
      </c>
      <c r="K47" s="11">
        <f t="shared" si="1"/>
        <v>0</v>
      </c>
      <c r="L47" s="13">
        <v>0</v>
      </c>
    </row>
    <row r="48" spans="1:12" x14ac:dyDescent="0.3">
      <c r="A48" s="11">
        <v>46</v>
      </c>
      <c r="B48" s="12" t="s">
        <v>52</v>
      </c>
      <c r="C48" s="11">
        <f>Base!C48/Base!C$44*100</f>
        <v>101.68605361005916</v>
      </c>
      <c r="D48" s="11">
        <f>Base!D48/Base!D$44*100</f>
        <v>103.48448243470756</v>
      </c>
      <c r="E48" s="11">
        <f>Base!E48/Base!E$44*100</f>
        <v>111.3598732398444</v>
      </c>
      <c r="F48" s="11">
        <f>Base!F48/Base!F$44*100</f>
        <v>98.270881791030632</v>
      </c>
      <c r="G48" s="11">
        <f>Base!G48/Base!G$44*100</f>
        <v>100.0004025666867</v>
      </c>
      <c r="H48" s="11">
        <f t="shared" ref="H48:K111" si="2">IF($L48=$M$2,0,(D48-$C48)^2)</f>
        <v>0</v>
      </c>
      <c r="I48" s="11">
        <f t="shared" si="2"/>
        <v>0</v>
      </c>
      <c r="J48" s="11">
        <f t="shared" si="2"/>
        <v>0</v>
      </c>
      <c r="K48" s="11">
        <f t="shared" si="2"/>
        <v>0</v>
      </c>
      <c r="L48" s="13">
        <v>0</v>
      </c>
    </row>
    <row r="49" spans="1:12" x14ac:dyDescent="0.3">
      <c r="A49" s="11">
        <v>47</v>
      </c>
      <c r="B49" s="12" t="s">
        <v>53</v>
      </c>
      <c r="C49" s="11">
        <f>Base!C49/Base!C$44*100</f>
        <v>101.56445920018744</v>
      </c>
      <c r="D49" s="11">
        <f>Base!D49/Base!D$44*100</f>
        <v>103.15288396022319</v>
      </c>
      <c r="E49" s="11">
        <f>Base!E49/Base!E$44*100</f>
        <v>116.19906049413018</v>
      </c>
      <c r="F49" s="11">
        <f>Base!F49/Base!F$44*100</f>
        <v>99.725103610875735</v>
      </c>
      <c r="G49" s="11">
        <f>Base!G49/Base!G$44*100</f>
        <v>100.0003473646953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3">
        <v>0</v>
      </c>
    </row>
    <row r="50" spans="1:12" x14ac:dyDescent="0.3">
      <c r="A50" s="11">
        <v>48</v>
      </c>
      <c r="B50" s="12" t="s">
        <v>54</v>
      </c>
      <c r="C50" s="11">
        <f>Base!C50/Base!C$44*100</f>
        <v>101.53642325334286</v>
      </c>
      <c r="D50" s="11">
        <f>Base!D50/Base!D$44*100</f>
        <v>103.12956454967485</v>
      </c>
      <c r="E50" s="11">
        <f>Base!E50/Base!E$44*100</f>
        <v>118.71733559691988</v>
      </c>
      <c r="F50" s="11">
        <f>Base!F50/Base!F$44*100</f>
        <v>100.62980659021774</v>
      </c>
      <c r="G50" s="11">
        <f>Base!G50/Base!G$44*100</f>
        <v>100.00030551706345</v>
      </c>
      <c r="H50" s="11">
        <f t="shared" si="2"/>
        <v>0</v>
      </c>
      <c r="I50" s="11">
        <f t="shared" si="2"/>
        <v>0</v>
      </c>
      <c r="J50" s="11">
        <f t="shared" si="2"/>
        <v>0</v>
      </c>
      <c r="K50" s="11">
        <f t="shared" si="2"/>
        <v>0</v>
      </c>
      <c r="L50" s="13">
        <v>0</v>
      </c>
    </row>
    <row r="51" spans="1:12" collapsed="1" x14ac:dyDescent="0.3">
      <c r="A51" s="11">
        <v>49</v>
      </c>
      <c r="B51" s="12" t="s">
        <v>55</v>
      </c>
      <c r="C51" s="11">
        <f>Base!C51/Base!C$44*100</f>
        <v>102.02847101128583</v>
      </c>
      <c r="D51" s="11">
        <f>Base!D51/Base!D$44*100</f>
        <v>103.73311864718929</v>
      </c>
      <c r="E51" s="11">
        <f>Base!E51/Base!E$44*100</f>
        <v>126.32313313291137</v>
      </c>
      <c r="F51" s="11">
        <f>Base!F51/Base!F$44*100</f>
        <v>101.22855076145896</v>
      </c>
      <c r="G51" s="11">
        <f>Base!G51/Base!G$44*100</f>
        <v>100.00038519555375</v>
      </c>
      <c r="H51" s="11">
        <f t="shared" si="2"/>
        <v>0</v>
      </c>
      <c r="I51" s="11">
        <f t="shared" si="2"/>
        <v>0</v>
      </c>
      <c r="J51" s="11">
        <f t="shared" si="2"/>
        <v>0</v>
      </c>
      <c r="K51" s="11">
        <f t="shared" si="2"/>
        <v>0</v>
      </c>
      <c r="L51" s="13">
        <v>0</v>
      </c>
    </row>
    <row r="52" spans="1:12" x14ac:dyDescent="0.3">
      <c r="A52" s="11">
        <v>50</v>
      </c>
      <c r="B52" s="12" t="s">
        <v>56</v>
      </c>
      <c r="C52" s="11">
        <f>Base!C52/Base!C$44*100</f>
        <v>102.9838304742003</v>
      </c>
      <c r="D52" s="11">
        <f>Base!D52/Base!D$44*100</f>
        <v>104.9271735831214</v>
      </c>
      <c r="E52" s="11">
        <f>Base!E52/Base!E$44*100</f>
        <v>126.56883590678483</v>
      </c>
      <c r="F52" s="11">
        <f>Base!F52/Base!F$44*100</f>
        <v>99.712448921529614</v>
      </c>
      <c r="G52" s="11">
        <f>Base!G52/Base!G$44*100</f>
        <v>100.00051502763183</v>
      </c>
      <c r="H52" s="11">
        <f t="shared" si="2"/>
        <v>0</v>
      </c>
      <c r="I52" s="11">
        <f t="shared" si="2"/>
        <v>0</v>
      </c>
      <c r="J52" s="11">
        <f t="shared" si="2"/>
        <v>0</v>
      </c>
      <c r="K52" s="11">
        <f t="shared" si="2"/>
        <v>0</v>
      </c>
      <c r="L52" s="13">
        <v>0</v>
      </c>
    </row>
    <row r="53" spans="1:12" x14ac:dyDescent="0.3">
      <c r="A53" s="11">
        <v>51</v>
      </c>
      <c r="B53" s="12" t="s">
        <v>57</v>
      </c>
      <c r="C53" s="11">
        <f>Base!C53/Base!C$44*100</f>
        <v>103.94804483476337</v>
      </c>
      <c r="D53" s="11">
        <f>Base!D53/Base!D$44*100</f>
        <v>106.23979019299597</v>
      </c>
      <c r="E53" s="11">
        <f>Base!E53/Base!E$44*100</f>
        <v>126.5757190803063</v>
      </c>
      <c r="F53" s="11">
        <f>Base!F53/Base!F$44*100</f>
        <v>98.881051030826427</v>
      </c>
      <c r="G53" s="11">
        <f>Base!G53/Base!G$44*100</f>
        <v>100.00059770748277</v>
      </c>
      <c r="H53" s="11">
        <f t="shared" si="2"/>
        <v>0</v>
      </c>
      <c r="I53" s="11">
        <f t="shared" si="2"/>
        <v>0</v>
      </c>
      <c r="J53" s="11">
        <f t="shared" si="2"/>
        <v>0</v>
      </c>
      <c r="K53" s="11">
        <f t="shared" si="2"/>
        <v>0</v>
      </c>
      <c r="L53" s="13">
        <v>0</v>
      </c>
    </row>
    <row r="54" spans="1:12" x14ac:dyDescent="0.3">
      <c r="A54" s="11">
        <v>52</v>
      </c>
      <c r="B54" s="12" t="s">
        <v>58</v>
      </c>
      <c r="C54" s="11">
        <f>Base!C54/Base!C$44*100</f>
        <v>103.52822586198289</v>
      </c>
      <c r="D54" s="11">
        <f>Base!D54/Base!D$44*100</f>
        <v>105.13944696326215</v>
      </c>
      <c r="E54" s="11">
        <f>Base!E54/Base!E$44*100</f>
        <v>133.52295488477156</v>
      </c>
      <c r="F54" s="11">
        <f>Base!F54/Base!F$44*100</f>
        <v>100.68253701982744</v>
      </c>
      <c r="G54" s="11">
        <f>Base!G54/Base!G$44*100</f>
        <v>100.00051296462055</v>
      </c>
      <c r="H54" s="11">
        <f t="shared" si="2"/>
        <v>0</v>
      </c>
      <c r="I54" s="11">
        <f t="shared" si="2"/>
        <v>0</v>
      </c>
      <c r="J54" s="11">
        <f t="shared" si="2"/>
        <v>0</v>
      </c>
      <c r="K54" s="11">
        <f t="shared" si="2"/>
        <v>0</v>
      </c>
      <c r="L54" s="13">
        <v>0</v>
      </c>
    </row>
    <row r="55" spans="1:12" x14ac:dyDescent="0.3">
      <c r="A55" s="11">
        <v>53</v>
      </c>
      <c r="B55" s="12" t="s">
        <v>59</v>
      </c>
      <c r="C55" s="11">
        <f>Base!C55/Base!C$44*100</f>
        <v>103.26390734765221</v>
      </c>
      <c r="D55" s="11">
        <f>Base!D55/Base!D$44*100</f>
        <v>104.71420163210006</v>
      </c>
      <c r="E55" s="11">
        <f>Base!E55/Base!E$44*100</f>
        <v>139.83793217155815</v>
      </c>
      <c r="F55" s="11">
        <f>Base!F55/Base!F$44*100</f>
        <v>101.93793488096937</v>
      </c>
      <c r="G55" s="11">
        <f>Base!G55/Base!G$44*100</f>
        <v>100.00048799447279</v>
      </c>
      <c r="H55" s="11">
        <f t="shared" si="2"/>
        <v>0</v>
      </c>
      <c r="I55" s="11">
        <f t="shared" si="2"/>
        <v>0</v>
      </c>
      <c r="J55" s="11">
        <f t="shared" si="2"/>
        <v>0</v>
      </c>
      <c r="K55" s="11">
        <f t="shared" si="2"/>
        <v>0</v>
      </c>
      <c r="L55" s="13">
        <v>0</v>
      </c>
    </row>
    <row r="56" spans="1:12" x14ac:dyDescent="0.3">
      <c r="A56" s="11">
        <v>54</v>
      </c>
      <c r="B56" s="12" t="s">
        <v>60</v>
      </c>
      <c r="C56" s="11">
        <f>Base!C56/Base!C$44*100</f>
        <v>105.94072690345573</v>
      </c>
      <c r="D56" s="11">
        <f>Base!D56/Base!D$44*100</f>
        <v>107.86913039130472</v>
      </c>
      <c r="E56" s="11">
        <f>Base!E56/Base!E$44*100</f>
        <v>134.0385839919721</v>
      </c>
      <c r="F56" s="11">
        <f>Base!F56/Base!F$44*100</f>
        <v>98.79560009967679</v>
      </c>
      <c r="G56" s="11">
        <f>Base!G56/Base!G$44*100</f>
        <v>100.00068962469919</v>
      </c>
      <c r="H56" s="11">
        <f t="shared" si="2"/>
        <v>0</v>
      </c>
      <c r="I56" s="11">
        <f t="shared" si="2"/>
        <v>0</v>
      </c>
      <c r="J56" s="11">
        <f t="shared" si="2"/>
        <v>0</v>
      </c>
      <c r="K56" s="11">
        <f t="shared" si="2"/>
        <v>0</v>
      </c>
      <c r="L56" s="13">
        <v>0</v>
      </c>
    </row>
    <row r="57" spans="1:12" x14ac:dyDescent="0.3">
      <c r="A57" s="11">
        <v>55</v>
      </c>
      <c r="B57" s="12" t="s">
        <v>61</v>
      </c>
      <c r="C57" s="11">
        <f>Base!C57/Base!C$44*100</f>
        <v>106.25531349117108</v>
      </c>
      <c r="D57" s="11">
        <f>Base!D57/Base!D$44*100</f>
        <v>108.55892869466059</v>
      </c>
      <c r="E57" s="11">
        <f>Base!E57/Base!E$44*100</f>
        <v>134.72732638091571</v>
      </c>
      <c r="F57" s="11">
        <f>Base!F57/Base!F$44*100</f>
        <v>98.354675429477822</v>
      </c>
      <c r="G57" s="11">
        <f>Base!G57/Base!G$44*100</f>
        <v>100.00074830428494</v>
      </c>
      <c r="H57" s="11">
        <f t="shared" si="2"/>
        <v>0</v>
      </c>
      <c r="I57" s="11">
        <f t="shared" si="2"/>
        <v>0</v>
      </c>
      <c r="J57" s="11">
        <f t="shared" si="2"/>
        <v>0</v>
      </c>
      <c r="K57" s="11">
        <f t="shared" si="2"/>
        <v>0</v>
      </c>
      <c r="L57" s="13">
        <v>0</v>
      </c>
    </row>
    <row r="58" spans="1:12" x14ac:dyDescent="0.3">
      <c r="A58" s="11">
        <v>56</v>
      </c>
      <c r="B58" s="12" t="s">
        <v>62</v>
      </c>
      <c r="C58" s="11">
        <f>Base!C58/Base!C$44*100</f>
        <v>106.68615653408165</v>
      </c>
      <c r="D58" s="11">
        <f>Base!D58/Base!D$44*100</f>
        <v>109.03033161913052</v>
      </c>
      <c r="E58" s="11">
        <f>Base!E58/Base!E$44*100</f>
        <v>133.4290902742749</v>
      </c>
      <c r="F58" s="11">
        <f>Base!F58/Base!F$44*100</f>
        <v>97.548512658066741</v>
      </c>
      <c r="G58" s="11">
        <f>Base!G58/Base!G$44*100</f>
        <v>100.00078834948265</v>
      </c>
      <c r="H58" s="11">
        <f t="shared" si="2"/>
        <v>0</v>
      </c>
      <c r="I58" s="11">
        <f t="shared" si="2"/>
        <v>0</v>
      </c>
      <c r="J58" s="11">
        <f t="shared" si="2"/>
        <v>0</v>
      </c>
      <c r="K58" s="11">
        <f t="shared" si="2"/>
        <v>0</v>
      </c>
      <c r="L58" s="13">
        <v>0</v>
      </c>
    </row>
    <row r="59" spans="1:12" x14ac:dyDescent="0.3">
      <c r="A59" s="11">
        <v>57</v>
      </c>
      <c r="B59" s="12" t="s">
        <v>63</v>
      </c>
      <c r="C59" s="11">
        <f>Base!C59/Base!C$44*100</f>
        <v>106.21991060664202</v>
      </c>
      <c r="D59" s="11">
        <f>Base!D59/Base!D$44*100</f>
        <v>108.07699835549585</v>
      </c>
      <c r="E59" s="11">
        <f>Base!E59/Base!E$44*100</f>
        <v>135.86300143279033</v>
      </c>
      <c r="F59" s="11">
        <f>Base!F59/Base!F$44*100</f>
        <v>98.52975744531301</v>
      </c>
      <c r="G59" s="11">
        <f>Base!G59/Base!G$44*100</f>
        <v>100.00070647280548</v>
      </c>
      <c r="H59" s="11">
        <f t="shared" si="2"/>
        <v>0</v>
      </c>
      <c r="I59" s="11">
        <f t="shared" si="2"/>
        <v>0</v>
      </c>
      <c r="J59" s="11">
        <f t="shared" si="2"/>
        <v>0</v>
      </c>
      <c r="K59" s="11">
        <f t="shared" si="2"/>
        <v>0</v>
      </c>
      <c r="L59" s="13">
        <v>0</v>
      </c>
    </row>
    <row r="60" spans="1:12" x14ac:dyDescent="0.3">
      <c r="A60" s="11">
        <v>58</v>
      </c>
      <c r="B60" s="12" t="s">
        <v>64</v>
      </c>
      <c r="C60" s="11">
        <f>Base!C60/Base!C$44*100</f>
        <v>105.78503726210459</v>
      </c>
      <c r="D60" s="11">
        <f>Base!D60/Base!D$44*100</f>
        <v>107.99922210632398</v>
      </c>
      <c r="E60" s="11">
        <f>Base!E60/Base!E$44*100</f>
        <v>138.42848047505646</v>
      </c>
      <c r="F60" s="11">
        <f>Base!F60/Base!F$44*100</f>
        <v>99.156836396386637</v>
      </c>
      <c r="G60" s="11">
        <f>Base!G60/Base!G$44*100</f>
        <v>100.00070107332866</v>
      </c>
      <c r="H60" s="11">
        <f t="shared" si="2"/>
        <v>0</v>
      </c>
      <c r="I60" s="11">
        <f t="shared" si="2"/>
        <v>0</v>
      </c>
      <c r="J60" s="11">
        <f t="shared" si="2"/>
        <v>0</v>
      </c>
      <c r="K60" s="11">
        <f t="shared" si="2"/>
        <v>0</v>
      </c>
      <c r="L60" s="13">
        <v>0</v>
      </c>
    </row>
    <row r="61" spans="1:12" x14ac:dyDescent="0.3">
      <c r="A61" s="11">
        <v>59</v>
      </c>
      <c r="B61" s="12" t="s">
        <v>65</v>
      </c>
      <c r="C61" s="11">
        <f>Base!C61/Base!C$44*100</f>
        <v>105.89455788056566</v>
      </c>
      <c r="D61" s="11">
        <f>Base!D61/Base!D$44*100</f>
        <v>107.92380171848374</v>
      </c>
      <c r="E61" s="11">
        <f>Base!E61/Base!E$44*100</f>
        <v>141.61908260747271</v>
      </c>
      <c r="F61" s="11">
        <f>Base!F61/Base!F$44*100</f>
        <v>100.0044054440623</v>
      </c>
      <c r="G61" s="11">
        <f>Base!G61/Base!G$44*100</f>
        <v>100.00066490630392</v>
      </c>
      <c r="H61" s="11">
        <f t="shared" si="2"/>
        <v>0</v>
      </c>
      <c r="I61" s="11">
        <f t="shared" si="2"/>
        <v>0</v>
      </c>
      <c r="J61" s="11">
        <f t="shared" si="2"/>
        <v>0</v>
      </c>
      <c r="K61" s="11">
        <f t="shared" si="2"/>
        <v>0</v>
      </c>
      <c r="L61" s="13">
        <v>0</v>
      </c>
    </row>
    <row r="62" spans="1:12" x14ac:dyDescent="0.3">
      <c r="A62" s="11">
        <v>60</v>
      </c>
      <c r="B62" s="12" t="s">
        <v>66</v>
      </c>
      <c r="C62" s="11">
        <f>Base!C62/Base!C$44*100</f>
        <v>105.56481597399107</v>
      </c>
      <c r="D62" s="11">
        <f>Base!D62/Base!D$44*100</f>
        <v>107.43700360259156</v>
      </c>
      <c r="E62" s="11">
        <f>Base!E62/Base!E$44*100</f>
        <v>143.48360309012068</v>
      </c>
      <c r="F62" s="11">
        <f>Base!F62/Base!F$44*100</f>
        <v>100.95842358856899</v>
      </c>
      <c r="G62" s="11">
        <f>Base!G62/Base!G$44*100</f>
        <v>100.00059670108605</v>
      </c>
      <c r="H62" s="11">
        <f t="shared" si="2"/>
        <v>0</v>
      </c>
      <c r="I62" s="11">
        <f t="shared" si="2"/>
        <v>0</v>
      </c>
      <c r="J62" s="11">
        <f t="shared" si="2"/>
        <v>0</v>
      </c>
      <c r="K62" s="11">
        <f t="shared" si="2"/>
        <v>0</v>
      </c>
      <c r="L62" s="13">
        <v>0</v>
      </c>
    </row>
    <row r="63" spans="1:12" s="24" customFormat="1" x14ac:dyDescent="0.3">
      <c r="A63" s="24">
        <v>61</v>
      </c>
      <c r="B63" s="25" t="s">
        <v>67</v>
      </c>
      <c r="C63" s="24">
        <f>Base!C63/Base!C$63*100</f>
        <v>100</v>
      </c>
      <c r="D63" s="24">
        <f>Base!D63/Base!D$63*100</f>
        <v>100</v>
      </c>
      <c r="E63" s="24">
        <f>Base!E63/Base!E$63*100</f>
        <v>100</v>
      </c>
      <c r="F63" s="24">
        <f>Base!F63/Base!F$63*100</f>
        <v>100</v>
      </c>
      <c r="G63" s="24">
        <f>Base!G63/Base!G$63*100</f>
        <v>100</v>
      </c>
      <c r="H63" s="24">
        <f t="shared" si="2"/>
        <v>0</v>
      </c>
      <c r="I63" s="24">
        <f t="shared" si="2"/>
        <v>0</v>
      </c>
      <c r="J63" s="24">
        <f t="shared" si="2"/>
        <v>0</v>
      </c>
      <c r="K63" s="24">
        <f t="shared" si="2"/>
        <v>0</v>
      </c>
      <c r="L63" s="26">
        <v>1</v>
      </c>
    </row>
    <row r="64" spans="1:12" s="24" customFormat="1" x14ac:dyDescent="0.3">
      <c r="A64" s="24">
        <v>62</v>
      </c>
      <c r="B64" s="25" t="s">
        <v>68</v>
      </c>
      <c r="C64" s="24">
        <f>Base!C64/Base!C$63*100</f>
        <v>97.871393696831547</v>
      </c>
      <c r="D64" s="24">
        <f>Base!D64/Base!D$63*100</f>
        <v>98.580269358178668</v>
      </c>
      <c r="E64" s="24">
        <f>Base!E64/Base!E$63*100</f>
        <v>89.648789258378827</v>
      </c>
      <c r="F64" s="24">
        <f>Base!F64/Base!F$63*100</f>
        <v>99.902956304833793</v>
      </c>
      <c r="G64" s="24">
        <f>Base!G64/Base!G$63*100</f>
        <v>99.999781088982658</v>
      </c>
      <c r="H64" s="24">
        <f t="shared" si="2"/>
        <v>0.50250470325031937</v>
      </c>
      <c r="I64" s="24">
        <f t="shared" si="2"/>
        <v>67.611223751262372</v>
      </c>
      <c r="J64" s="24">
        <f t="shared" si="2"/>
        <v>4.1272466302328912</v>
      </c>
      <c r="K64" s="24">
        <f t="shared" si="2"/>
        <v>4.53003289106781</v>
      </c>
      <c r="L64" s="26">
        <v>1</v>
      </c>
    </row>
    <row r="65" spans="1:12" s="24" customFormat="1" x14ac:dyDescent="0.3">
      <c r="A65" s="24">
        <v>63</v>
      </c>
      <c r="B65" s="25" t="s">
        <v>69</v>
      </c>
      <c r="C65" s="24">
        <f>Base!C65/Base!C$63*100</f>
        <v>96.904460985715289</v>
      </c>
      <c r="D65" s="24">
        <f>Base!D65/Base!D$63*100</f>
        <v>97.305077023554873</v>
      </c>
      <c r="E65" s="24">
        <f>Base!E65/Base!E$63*100</f>
        <v>88.569099760803681</v>
      </c>
      <c r="F65" s="24">
        <f>Base!F65/Base!F$63*100</f>
        <v>101.96360799221087</v>
      </c>
      <c r="G65" s="24">
        <f>Base!G65/Base!G$63*100</f>
        <v>99.999554454567388</v>
      </c>
      <c r="H65" s="24">
        <f t="shared" si="2"/>
        <v>0.16049320977428647</v>
      </c>
      <c r="I65" s="24">
        <f t="shared" si="2"/>
        <v>69.478246749759947</v>
      </c>
      <c r="J65" s="24">
        <f t="shared" si="2"/>
        <v>25.594968433333175</v>
      </c>
      <c r="K65" s="24">
        <f t="shared" si="2"/>
        <v>9.5796035809309181</v>
      </c>
      <c r="L65" s="26">
        <v>1</v>
      </c>
    </row>
    <row r="66" spans="1:12" x14ac:dyDescent="0.3">
      <c r="A66" s="11">
        <v>64</v>
      </c>
      <c r="B66" s="12" t="s">
        <v>70</v>
      </c>
      <c r="C66" s="11">
        <f>Base!C66/Base!C$66*100</f>
        <v>100</v>
      </c>
      <c r="D66" s="11">
        <f>Base!D66/Base!D$66*100</f>
        <v>100</v>
      </c>
      <c r="E66" s="11">
        <f>Base!E66/Base!E$66*100</f>
        <v>100</v>
      </c>
      <c r="F66" s="11">
        <f>Base!F66/Base!F$66*100</f>
        <v>100</v>
      </c>
      <c r="G66" s="11">
        <f>Base!G66/Base!G$66*100</f>
        <v>100</v>
      </c>
      <c r="H66" s="11">
        <f t="shared" si="2"/>
        <v>0</v>
      </c>
      <c r="I66" s="11">
        <f t="shared" si="2"/>
        <v>0</v>
      </c>
      <c r="J66" s="11">
        <f t="shared" si="2"/>
        <v>0</v>
      </c>
      <c r="K66" s="11">
        <f t="shared" si="2"/>
        <v>0</v>
      </c>
      <c r="L66" s="13">
        <v>0</v>
      </c>
    </row>
    <row r="67" spans="1:12" x14ac:dyDescent="0.3">
      <c r="A67" s="11">
        <v>65</v>
      </c>
      <c r="B67" s="12" t="s">
        <v>71</v>
      </c>
      <c r="C67" s="11">
        <f>Base!C67/Base!C$66*100</f>
        <v>100.74634753469256</v>
      </c>
      <c r="D67" s="11">
        <f>Base!D67/Base!D$66*100</f>
        <v>101.71827359244242</v>
      </c>
      <c r="E67" s="11">
        <f>Base!E67/Base!E$66*100</f>
        <v>98.746740532176076</v>
      </c>
      <c r="F67" s="11">
        <f>Base!F67/Base!F$66*100</f>
        <v>97.362506631736565</v>
      </c>
      <c r="G67" s="11">
        <f>Base!G67/Base!G$66*100</f>
        <v>100.0002342798565</v>
      </c>
      <c r="H67" s="11">
        <f t="shared" si="2"/>
        <v>0</v>
      </c>
      <c r="I67" s="11">
        <f t="shared" si="2"/>
        <v>0</v>
      </c>
      <c r="J67" s="11">
        <f t="shared" si="2"/>
        <v>0</v>
      </c>
      <c r="K67" s="11">
        <f t="shared" si="2"/>
        <v>0</v>
      </c>
      <c r="L67" s="13">
        <v>0</v>
      </c>
    </row>
    <row r="68" spans="1:12" x14ac:dyDescent="0.3">
      <c r="A68" s="11">
        <v>66</v>
      </c>
      <c r="B68" s="12" t="s">
        <v>72</v>
      </c>
      <c r="C68" s="11">
        <f>Base!C68/Base!C$66*100</f>
        <v>99.365548214165528</v>
      </c>
      <c r="D68" s="11">
        <f>Base!D68/Base!D$66*100</f>
        <v>100.04157507570359</v>
      </c>
      <c r="E68" s="11">
        <f>Base!E68/Base!E$66*100</f>
        <v>97.654086243866416</v>
      </c>
      <c r="F68" s="11">
        <f>Base!F68/Base!F$66*100</f>
        <v>98.276186511423873</v>
      </c>
      <c r="G68" s="11">
        <f>Base!G68/Base!G$66*100</f>
        <v>100.00009171241508</v>
      </c>
      <c r="H68" s="11">
        <f t="shared" si="2"/>
        <v>0</v>
      </c>
      <c r="I68" s="11">
        <f t="shared" si="2"/>
        <v>0</v>
      </c>
      <c r="J68" s="11">
        <f t="shared" si="2"/>
        <v>0</v>
      </c>
      <c r="K68" s="11">
        <f t="shared" si="2"/>
        <v>0</v>
      </c>
      <c r="L68" s="13">
        <v>0</v>
      </c>
    </row>
    <row r="69" spans="1:12" s="24" customFormat="1" x14ac:dyDescent="0.3">
      <c r="A69" s="24">
        <v>67</v>
      </c>
      <c r="B69" s="25" t="s">
        <v>73</v>
      </c>
      <c r="C69" s="24">
        <f>Base!C69/Base!C$69*100</f>
        <v>100</v>
      </c>
      <c r="D69" s="24">
        <f>Base!D69/Base!D$69*100</f>
        <v>100</v>
      </c>
      <c r="E69" s="24">
        <f>Base!E69/Base!E$69*100</f>
        <v>100</v>
      </c>
      <c r="F69" s="24">
        <f>Base!F69/Base!F$69*100</f>
        <v>100</v>
      </c>
      <c r="G69" s="24">
        <f>Base!G69/Base!G$69*100</f>
        <v>100</v>
      </c>
      <c r="H69" s="24">
        <f t="shared" si="2"/>
        <v>0</v>
      </c>
      <c r="I69" s="24">
        <f t="shared" si="2"/>
        <v>0</v>
      </c>
      <c r="J69" s="24">
        <f t="shared" si="2"/>
        <v>0</v>
      </c>
      <c r="K69" s="24">
        <f t="shared" si="2"/>
        <v>0</v>
      </c>
      <c r="L69" s="26">
        <v>1</v>
      </c>
    </row>
    <row r="70" spans="1:12" s="24" customFormat="1" x14ac:dyDescent="0.3">
      <c r="A70" s="24">
        <v>68</v>
      </c>
      <c r="B70" s="25" t="s">
        <v>74</v>
      </c>
      <c r="C70" s="24">
        <f>Base!C70/Base!C$69*100</f>
        <v>98.465198059477714</v>
      </c>
      <c r="D70" s="24">
        <f>Base!D70/Base!D$69*100</f>
        <v>99.020615800815222</v>
      </c>
      <c r="E70" s="24">
        <f>Base!E70/Base!E$69*100</f>
        <v>98.942332770894367</v>
      </c>
      <c r="F70" s="24">
        <f>Base!F70/Base!F$69*100</f>
        <v>100.75359329041855</v>
      </c>
      <c r="G70" s="24">
        <f>Base!G70/Base!G$69*100</f>
        <v>99.999921096575989</v>
      </c>
      <c r="H70" s="24">
        <f t="shared" si="2"/>
        <v>0.30848886739245807</v>
      </c>
      <c r="I70" s="24">
        <f t="shared" si="2"/>
        <v>0.22765753283865284</v>
      </c>
      <c r="J70" s="24">
        <f t="shared" si="2"/>
        <v>5.2367527329927608</v>
      </c>
      <c r="K70" s="24">
        <f t="shared" si="2"/>
        <v>2.3553748006001509</v>
      </c>
      <c r="L70" s="26">
        <v>1</v>
      </c>
    </row>
    <row r="71" spans="1:12" s="24" customFormat="1" x14ac:dyDescent="0.3">
      <c r="A71" s="24">
        <v>69</v>
      </c>
      <c r="B71" s="25" t="s">
        <v>75</v>
      </c>
      <c r="C71" s="24">
        <f>Base!C71/Base!C$69*100</f>
        <v>96.536628452944868</v>
      </c>
      <c r="D71" s="24">
        <f>Base!D71/Base!D$69*100</f>
        <v>96.60794387327239</v>
      </c>
      <c r="E71" s="24">
        <f>Base!E71/Base!E$69*100</f>
        <v>100.4362303444488</v>
      </c>
      <c r="F71" s="24">
        <f>Base!F71/Base!F$69*100</f>
        <v>104.53904413527503</v>
      </c>
      <c r="G71" s="24">
        <f>Base!G71/Base!G$69*100</f>
        <v>99.999601343494064</v>
      </c>
      <c r="H71" s="24">
        <f t="shared" si="2"/>
        <v>5.0858891764911894E-3</v>
      </c>
      <c r="I71" s="24">
        <f t="shared" si="2"/>
        <v>15.206894912221063</v>
      </c>
      <c r="J71" s="24">
        <f t="shared" si="2"/>
        <v>64.038656752803789</v>
      </c>
      <c r="K71" s="24">
        <f t="shared" si="2"/>
        <v>11.992181240678653</v>
      </c>
      <c r="L71" s="26">
        <v>1</v>
      </c>
    </row>
    <row r="72" spans="1:12" s="24" customFormat="1" x14ac:dyDescent="0.3">
      <c r="A72" s="24">
        <v>70</v>
      </c>
      <c r="B72" s="25" t="s">
        <v>76</v>
      </c>
      <c r="C72" s="24">
        <f>Base!C72/Base!C$69*100</f>
        <v>96.247290879518147</v>
      </c>
      <c r="D72" s="24">
        <f>Base!D72/Base!D$69*100</f>
        <v>96.917049338315863</v>
      </c>
      <c r="E72" s="24">
        <f>Base!E72/Base!E$69*100</f>
        <v>96.753422212930744</v>
      </c>
      <c r="F72" s="24">
        <f>Base!F72/Base!F$69*100</f>
        <v>103.72082222215069</v>
      </c>
      <c r="G72" s="24">
        <f>Base!G72/Base!G$69*100</f>
        <v>99.99960352420328</v>
      </c>
      <c r="H72" s="24">
        <f t="shared" si="2"/>
        <v>0.44857639313109199</v>
      </c>
      <c r="I72" s="24">
        <f t="shared" si="2"/>
        <v>0.25616892666201341</v>
      </c>
      <c r="J72" s="24">
        <f t="shared" si="2"/>
        <v>55.853670729310942</v>
      </c>
      <c r="K72" s="24">
        <f t="shared" si="2"/>
        <v>14.079850183463941</v>
      </c>
      <c r="L72" s="26">
        <v>1</v>
      </c>
    </row>
    <row r="73" spans="1:12" s="24" customFormat="1" x14ac:dyDescent="0.3">
      <c r="A73" s="24">
        <v>71</v>
      </c>
      <c r="B73" s="25" t="s">
        <v>77</v>
      </c>
      <c r="C73" s="24">
        <f>Base!C73/Base!C$69*100</f>
        <v>95.320984183382322</v>
      </c>
      <c r="D73" s="24">
        <f>Base!D73/Base!D$69*100</f>
        <v>96.0669495899255</v>
      </c>
      <c r="E73" s="24">
        <f>Base!E73/Base!E$69*100</f>
        <v>101.67285427645152</v>
      </c>
      <c r="F73" s="24">
        <f>Base!F73/Base!F$69*100</f>
        <v>106.02485175069127</v>
      </c>
      <c r="G73" s="24">
        <f>Base!G73/Base!G$69*100</f>
        <v>99.999516739108813</v>
      </c>
      <c r="H73" s="24">
        <f t="shared" si="2"/>
        <v>0.55646438775912854</v>
      </c>
      <c r="I73" s="24">
        <f t="shared" si="2"/>
        <v>40.346253679226862</v>
      </c>
      <c r="J73" s="24">
        <f t="shared" si="2"/>
        <v>114.57278089848836</v>
      </c>
      <c r="K73" s="24">
        <f t="shared" si="2"/>
        <v>21.888666874992655</v>
      </c>
      <c r="L73" s="26">
        <v>1</v>
      </c>
    </row>
    <row r="74" spans="1:12" s="24" customFormat="1" x14ac:dyDescent="0.3">
      <c r="A74" s="24">
        <v>72</v>
      </c>
      <c r="B74" s="25" t="s">
        <v>78</v>
      </c>
      <c r="C74" s="24">
        <f>Base!C74/Base!C$69*100</f>
        <v>94.782913342945875</v>
      </c>
      <c r="D74" s="24">
        <f>Base!D74/Base!D$69*100</f>
        <v>95.015292081862015</v>
      </c>
      <c r="E74" s="24">
        <f>Base!E74/Base!E$69*100</f>
        <v>103.6138902586673</v>
      </c>
      <c r="F74" s="24">
        <f>Base!F74/Base!F$69*100</f>
        <v>109.13920055648083</v>
      </c>
      <c r="G74" s="24">
        <f>Base!G74/Base!G$69*100</f>
        <v>99.999281878376081</v>
      </c>
      <c r="H74" s="24">
        <f t="shared" si="2"/>
        <v>5.3999878300255363E-2</v>
      </c>
      <c r="I74" s="24">
        <f t="shared" si="2"/>
        <v>77.986153286004637</v>
      </c>
      <c r="J74" s="24">
        <f t="shared" si="2"/>
        <v>206.10298255750723</v>
      </c>
      <c r="K74" s="24">
        <f t="shared" si="2"/>
        <v>27.210500697426273</v>
      </c>
      <c r="L74" s="26">
        <v>1</v>
      </c>
    </row>
    <row r="75" spans="1:12" x14ac:dyDescent="0.3">
      <c r="A75" s="11">
        <v>73</v>
      </c>
      <c r="B75" s="12" t="s">
        <v>79</v>
      </c>
      <c r="C75" s="11">
        <f>Base!C75/Base!C$75*100</f>
        <v>100</v>
      </c>
      <c r="D75" s="11">
        <f>Base!D75/Base!D$75*100</f>
        <v>100</v>
      </c>
      <c r="E75" s="11">
        <f>Base!E75/Base!E$75*100</f>
        <v>100</v>
      </c>
      <c r="F75" s="11">
        <f>Base!F75/Base!F$75*100</f>
        <v>100</v>
      </c>
      <c r="G75" s="11">
        <f>Base!G75/Base!G$75*100</f>
        <v>100</v>
      </c>
      <c r="H75" s="11">
        <f t="shared" si="2"/>
        <v>0</v>
      </c>
      <c r="I75" s="11">
        <f t="shared" si="2"/>
        <v>0</v>
      </c>
      <c r="J75" s="11">
        <f t="shared" si="2"/>
        <v>0</v>
      </c>
      <c r="K75" s="11">
        <f t="shared" si="2"/>
        <v>0</v>
      </c>
      <c r="L75" s="13">
        <v>0</v>
      </c>
    </row>
    <row r="76" spans="1:12" x14ac:dyDescent="0.3">
      <c r="A76" s="11">
        <v>74</v>
      </c>
      <c r="B76" s="12" t="s">
        <v>80</v>
      </c>
      <c r="C76" s="11">
        <f>Base!C76/Base!C$75*100</f>
        <v>101.36849980737972</v>
      </c>
      <c r="D76" s="11">
        <f>Base!D76/Base!D$75*100</f>
        <v>101.38161086309738</v>
      </c>
      <c r="E76" s="11">
        <f>Base!E76/Base!E$75*100</f>
        <v>104.97892905308717</v>
      </c>
      <c r="F76" s="11">
        <f>Base!F76/Base!F$75*100</f>
        <v>99.52743472313324</v>
      </c>
      <c r="G76" s="11">
        <f>Base!G76/Base!G$75*100</f>
        <v>100.00014420085748</v>
      </c>
      <c r="H76" s="11">
        <f t="shared" si="2"/>
        <v>0</v>
      </c>
      <c r="I76" s="11">
        <f t="shared" si="2"/>
        <v>0</v>
      </c>
      <c r="J76" s="11">
        <f t="shared" si="2"/>
        <v>0</v>
      </c>
      <c r="K76" s="11">
        <f t="shared" si="2"/>
        <v>0</v>
      </c>
      <c r="L76" s="13">
        <v>0</v>
      </c>
    </row>
    <row r="77" spans="1:12" x14ac:dyDescent="0.3">
      <c r="A77" s="11">
        <v>75</v>
      </c>
      <c r="B77" s="12" t="s">
        <v>81</v>
      </c>
      <c r="C77" s="11">
        <f>Base!C77/Base!C$75*100</f>
        <v>102.3739901515309</v>
      </c>
      <c r="D77" s="11">
        <f>Base!D77/Base!D$75*100</f>
        <v>101.63211089572796</v>
      </c>
      <c r="E77" s="11">
        <f>Base!E77/Base!E$75*100</f>
        <v>111.57281779463261</v>
      </c>
      <c r="F77" s="11">
        <f>Base!F77/Base!F$75*100</f>
        <v>99.664780086539736</v>
      </c>
      <c r="G77" s="11">
        <f>Base!G77/Base!G$75*100</f>
        <v>100.00021778519435</v>
      </c>
      <c r="H77" s="11">
        <f t="shared" si="2"/>
        <v>0</v>
      </c>
      <c r="I77" s="11">
        <f t="shared" si="2"/>
        <v>0</v>
      </c>
      <c r="J77" s="11">
        <f t="shared" si="2"/>
        <v>0</v>
      </c>
      <c r="K77" s="11">
        <f t="shared" si="2"/>
        <v>0</v>
      </c>
      <c r="L77" s="13">
        <v>0</v>
      </c>
    </row>
    <row r="78" spans="1:12" x14ac:dyDescent="0.3">
      <c r="A78" s="11">
        <v>76</v>
      </c>
      <c r="B78" s="12" t="s">
        <v>82</v>
      </c>
      <c r="C78" s="11">
        <f>Base!C78/Base!C$75*100</f>
        <v>103.56784470775895</v>
      </c>
      <c r="D78" s="11">
        <f>Base!D78/Base!D$75*100</f>
        <v>102.91638793470379</v>
      </c>
      <c r="E78" s="11">
        <f>Base!E78/Base!E$75*100</f>
        <v>118.27032786356506</v>
      </c>
      <c r="F78" s="11">
        <f>Base!F78/Base!F$75*100</f>
        <v>99.011654491987898</v>
      </c>
      <c r="G78" s="11">
        <f>Base!G78/Base!G$75*100</f>
        <v>100.00040114963478</v>
      </c>
      <c r="H78" s="11">
        <f t="shared" si="2"/>
        <v>0</v>
      </c>
      <c r="I78" s="11">
        <f t="shared" si="2"/>
        <v>0</v>
      </c>
      <c r="J78" s="11">
        <f t="shared" si="2"/>
        <v>0</v>
      </c>
      <c r="K78" s="11">
        <f t="shared" si="2"/>
        <v>0</v>
      </c>
      <c r="L78" s="13">
        <v>0</v>
      </c>
    </row>
    <row r="79" spans="1:12" x14ac:dyDescent="0.3">
      <c r="A79" s="11">
        <v>77</v>
      </c>
      <c r="B79" s="12" t="s">
        <v>83</v>
      </c>
      <c r="C79" s="11">
        <f>Base!C79/Base!C$75*100</f>
        <v>104.74394236291526</v>
      </c>
      <c r="D79" s="11">
        <f>Base!D79/Base!D$75*100</f>
        <v>104.25444667105023</v>
      </c>
      <c r="E79" s="11">
        <f>Base!E79/Base!E$75*100</f>
        <v>123.35351055529624</v>
      </c>
      <c r="F79" s="11">
        <f>Base!F79/Base!F$75*100</f>
        <v>97.895637357626569</v>
      </c>
      <c r="G79" s="11">
        <f>Base!G79/Base!G$75*100</f>
        <v>100.00059278228915</v>
      </c>
      <c r="H79" s="11">
        <f t="shared" si="2"/>
        <v>0</v>
      </c>
      <c r="I79" s="11">
        <f t="shared" si="2"/>
        <v>0</v>
      </c>
      <c r="J79" s="11">
        <f t="shared" si="2"/>
        <v>0</v>
      </c>
      <c r="K79" s="11">
        <f t="shared" si="2"/>
        <v>0</v>
      </c>
      <c r="L79" s="13">
        <v>0</v>
      </c>
    </row>
    <row r="80" spans="1:12" x14ac:dyDescent="0.3">
      <c r="A80" s="11">
        <v>78</v>
      </c>
      <c r="B80" s="12" t="s">
        <v>84</v>
      </c>
      <c r="C80" s="11">
        <f>Base!C80/Base!C$75*100</f>
        <v>105.84195469624245</v>
      </c>
      <c r="D80" s="11">
        <f>Base!D80/Base!D$75*100</f>
        <v>104.76168637260874</v>
      </c>
      <c r="E80" s="11">
        <f>Base!E80/Base!E$75*100</f>
        <v>125.47743793356163</v>
      </c>
      <c r="F80" s="11">
        <f>Base!F80/Base!F$75*100</f>
        <v>97.548841173661117</v>
      </c>
      <c r="G80" s="11">
        <f>Base!G80/Base!G$75*100</f>
        <v>100.00063072447259</v>
      </c>
      <c r="H80" s="11">
        <f t="shared" si="2"/>
        <v>0</v>
      </c>
      <c r="I80" s="11">
        <f t="shared" si="2"/>
        <v>0</v>
      </c>
      <c r="J80" s="11">
        <f t="shared" si="2"/>
        <v>0</v>
      </c>
      <c r="K80" s="11">
        <f t="shared" si="2"/>
        <v>0</v>
      </c>
      <c r="L80" s="13">
        <v>0</v>
      </c>
    </row>
    <row r="81" spans="1:12" x14ac:dyDescent="0.3">
      <c r="A81" s="11">
        <v>79</v>
      </c>
      <c r="B81" s="12" t="s">
        <v>85</v>
      </c>
      <c r="C81" s="11">
        <f>Base!C81/Base!C$75*100</f>
        <v>106.23814443595198</v>
      </c>
      <c r="D81" s="11">
        <f>Base!D81/Base!D$75*100</f>
        <v>105.28797550476976</v>
      </c>
      <c r="E81" s="11">
        <f>Base!E81/Base!E$75*100</f>
        <v>124.56090732631013</v>
      </c>
      <c r="F81" s="11">
        <f>Base!F81/Base!F$75*100</f>
        <v>97.123889076798662</v>
      </c>
      <c r="G81" s="11">
        <f>Base!G81/Base!G$75*100</f>
        <v>100.00065618102873</v>
      </c>
      <c r="H81" s="11">
        <f t="shared" si="2"/>
        <v>0</v>
      </c>
      <c r="I81" s="11">
        <f t="shared" si="2"/>
        <v>0</v>
      </c>
      <c r="J81" s="11">
        <f t="shared" si="2"/>
        <v>0</v>
      </c>
      <c r="K81" s="11">
        <f t="shared" si="2"/>
        <v>0</v>
      </c>
      <c r="L81" s="13">
        <v>0</v>
      </c>
    </row>
    <row r="82" spans="1:12" x14ac:dyDescent="0.3">
      <c r="A82" s="11">
        <v>80</v>
      </c>
      <c r="B82" s="12" t="s">
        <v>86</v>
      </c>
      <c r="C82" s="11">
        <f>Base!C82/Base!C$75*100</f>
        <v>106.59152878490552</v>
      </c>
      <c r="D82" s="11">
        <f>Base!D82/Base!D$75*100</f>
        <v>105.27003469848843</v>
      </c>
      <c r="E82" s="11">
        <f>Base!E82/Base!E$75*100</f>
        <v>125.67127587353868</v>
      </c>
      <c r="F82" s="11">
        <f>Base!F82/Base!F$75*100</f>
        <v>97.634226315130249</v>
      </c>
      <c r="G82" s="11">
        <f>Base!G82/Base!G$75*100</f>
        <v>100.00061310049108</v>
      </c>
      <c r="H82" s="11">
        <f t="shared" si="2"/>
        <v>0</v>
      </c>
      <c r="I82" s="11">
        <f t="shared" si="2"/>
        <v>0</v>
      </c>
      <c r="J82" s="11">
        <f t="shared" si="2"/>
        <v>0</v>
      </c>
      <c r="K82" s="11">
        <f t="shared" si="2"/>
        <v>0</v>
      </c>
      <c r="L82" s="13">
        <v>0</v>
      </c>
    </row>
    <row r="83" spans="1:12" x14ac:dyDescent="0.3">
      <c r="A83" s="11">
        <v>81</v>
      </c>
      <c r="B83" s="12" t="s">
        <v>87</v>
      </c>
      <c r="C83" s="11">
        <f>Base!C83/Base!C$75*100</f>
        <v>107.14518566017894</v>
      </c>
      <c r="D83" s="11">
        <f>Base!D83/Base!D$75*100</f>
        <v>105.03166192032418</v>
      </c>
      <c r="E83" s="11">
        <f>Base!E83/Base!E$75*100</f>
        <v>125.42827661742817</v>
      </c>
      <c r="F83" s="11">
        <f>Base!F83/Base!F$75*100</f>
        <v>98.625658213714118</v>
      </c>
      <c r="G83" s="11">
        <f>Base!G83/Base!G$75*100</f>
        <v>100.00048955119851</v>
      </c>
      <c r="H83" s="11">
        <f t="shared" si="2"/>
        <v>0</v>
      </c>
      <c r="I83" s="11">
        <f t="shared" si="2"/>
        <v>0</v>
      </c>
      <c r="J83" s="11">
        <f t="shared" si="2"/>
        <v>0</v>
      </c>
      <c r="K83" s="11">
        <f t="shared" si="2"/>
        <v>0</v>
      </c>
      <c r="L83" s="13">
        <v>0</v>
      </c>
    </row>
    <row r="84" spans="1:12" x14ac:dyDescent="0.3">
      <c r="A84" s="11">
        <v>82</v>
      </c>
      <c r="B84" s="12" t="s">
        <v>88</v>
      </c>
      <c r="C84" s="11">
        <f>Base!C84/Base!C$75*100</f>
        <v>107.4977398860803</v>
      </c>
      <c r="D84" s="11">
        <f>Base!D84/Base!D$75*100</f>
        <v>105.49117894193078</v>
      </c>
      <c r="E84" s="11">
        <f>Base!E84/Base!E$75*100</f>
        <v>130.29557971413715</v>
      </c>
      <c r="F84" s="11">
        <f>Base!F84/Base!F$75*100</f>
        <v>99.367082273091285</v>
      </c>
      <c r="G84" s="11">
        <f>Base!G84/Base!G$75*100</f>
        <v>100.00051649898755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3">
        <v>0</v>
      </c>
    </row>
    <row r="85" spans="1:12" x14ac:dyDescent="0.3">
      <c r="A85" s="11">
        <v>83</v>
      </c>
      <c r="B85" s="12" t="s">
        <v>89</v>
      </c>
      <c r="C85" s="11">
        <f>Base!C85/Base!C$75*100</f>
        <v>108.52272692492157</v>
      </c>
      <c r="D85" s="11">
        <f>Base!D85/Base!D$75*100</f>
        <v>106.19816516462819</v>
      </c>
      <c r="E85" s="11">
        <f>Base!E85/Base!E$75*100</f>
        <v>131.10944299955531</v>
      </c>
      <c r="F85" s="11">
        <f>Base!F85/Base!F$75*100</f>
        <v>99.913443023352926</v>
      </c>
      <c r="G85" s="11">
        <f>Base!G85/Base!G$75*100</f>
        <v>100.00047943550553</v>
      </c>
      <c r="H85" s="11">
        <f t="shared" si="2"/>
        <v>0</v>
      </c>
      <c r="I85" s="11">
        <f t="shared" si="2"/>
        <v>0</v>
      </c>
      <c r="J85" s="11">
        <f t="shared" si="2"/>
        <v>0</v>
      </c>
      <c r="K85" s="11">
        <f t="shared" si="2"/>
        <v>0</v>
      </c>
      <c r="L85" s="13">
        <v>0</v>
      </c>
    </row>
    <row r="86" spans="1:12" x14ac:dyDescent="0.3">
      <c r="A86" s="11">
        <v>84</v>
      </c>
      <c r="B86" s="12" t="s">
        <v>90</v>
      </c>
      <c r="C86" s="11">
        <f>Base!C86/Base!C$75*100</f>
        <v>108.87518757676699</v>
      </c>
      <c r="D86" s="11">
        <f>Base!D86/Base!D$75*100</f>
        <v>106.59290712095843</v>
      </c>
      <c r="E86" s="11">
        <f>Base!E86/Base!E$75*100</f>
        <v>134.67828923084534</v>
      </c>
      <c r="F86" s="11">
        <f>Base!F86/Base!F$75*100</f>
        <v>99.880248277768629</v>
      </c>
      <c r="G86" s="11">
        <f>Base!G86/Base!G$75*100</f>
        <v>100.00053901129991</v>
      </c>
      <c r="H86" s="11">
        <f t="shared" si="2"/>
        <v>0</v>
      </c>
      <c r="I86" s="11">
        <f t="shared" si="2"/>
        <v>0</v>
      </c>
      <c r="J86" s="11">
        <f t="shared" si="2"/>
        <v>0</v>
      </c>
      <c r="K86" s="11">
        <f t="shared" si="2"/>
        <v>0</v>
      </c>
      <c r="L86" s="13">
        <v>0</v>
      </c>
    </row>
    <row r="87" spans="1:12" x14ac:dyDescent="0.3">
      <c r="A87" s="11">
        <v>85</v>
      </c>
      <c r="B87" s="12" t="s">
        <v>91</v>
      </c>
      <c r="C87" s="11">
        <f>Base!C87/Base!C$75*100</f>
        <v>109.35100653823831</v>
      </c>
      <c r="D87" s="11">
        <f>Base!D87/Base!D$75*100</f>
        <v>106.86866323188542</v>
      </c>
      <c r="E87" s="11">
        <f>Base!E87/Base!E$75*100</f>
        <v>134.95747086692015</v>
      </c>
      <c r="F87" s="11">
        <f>Base!F87/Base!F$75*100</f>
        <v>100.16680274515595</v>
      </c>
      <c r="G87" s="11">
        <f>Base!G87/Base!G$75*100</f>
        <v>100.00051203948381</v>
      </c>
      <c r="H87" s="11">
        <f t="shared" si="2"/>
        <v>0</v>
      </c>
      <c r="I87" s="11">
        <f t="shared" si="2"/>
        <v>0</v>
      </c>
      <c r="J87" s="11">
        <f t="shared" si="2"/>
        <v>0</v>
      </c>
      <c r="K87" s="11">
        <f t="shared" si="2"/>
        <v>0</v>
      </c>
      <c r="L87" s="13">
        <v>0</v>
      </c>
    </row>
    <row r="88" spans="1:12" x14ac:dyDescent="0.3">
      <c r="A88" s="11">
        <v>86</v>
      </c>
      <c r="B88" s="12" t="s">
        <v>92</v>
      </c>
      <c r="C88" s="11">
        <f>Base!C88/Base!C$75*100</f>
        <v>109.53022214297121</v>
      </c>
      <c r="D88" s="11">
        <f>Base!D88/Base!D$75*100</f>
        <v>106.87636451106457</v>
      </c>
      <c r="E88" s="11">
        <f>Base!E88/Base!E$75*100</f>
        <v>134.80460255043403</v>
      </c>
      <c r="F88" s="11">
        <f>Base!F88/Base!F$75*100</f>
        <v>100.57301978339632</v>
      </c>
      <c r="G88" s="11">
        <f>Base!G88/Base!G$75*100</f>
        <v>100.00046639996248</v>
      </c>
      <c r="H88" s="11">
        <f t="shared" si="2"/>
        <v>0</v>
      </c>
      <c r="I88" s="11">
        <f t="shared" si="2"/>
        <v>0</v>
      </c>
      <c r="J88" s="11">
        <f t="shared" si="2"/>
        <v>0</v>
      </c>
      <c r="K88" s="11">
        <f t="shared" si="2"/>
        <v>0</v>
      </c>
      <c r="L88" s="13">
        <v>0</v>
      </c>
    </row>
    <row r="89" spans="1:12" x14ac:dyDescent="0.3">
      <c r="A89" s="11">
        <v>87</v>
      </c>
      <c r="B89" s="12" t="s">
        <v>93</v>
      </c>
      <c r="C89" s="11">
        <f>Base!C89/Base!C$75*100</f>
        <v>110.20285287353784</v>
      </c>
      <c r="D89" s="11">
        <f>Base!D89/Base!D$75*100</f>
        <v>106.74894490411975</v>
      </c>
      <c r="E89" s="11">
        <f>Base!E89/Base!E$75*100</f>
        <v>139.81409793421443</v>
      </c>
      <c r="F89" s="11">
        <f>Base!F89/Base!F$75*100</f>
        <v>102.14224150547284</v>
      </c>
      <c r="G89" s="11">
        <f>Base!G89/Base!G$75*100</f>
        <v>100.00038379445742</v>
      </c>
      <c r="H89" s="11">
        <f t="shared" si="2"/>
        <v>0</v>
      </c>
      <c r="I89" s="11">
        <f t="shared" si="2"/>
        <v>0</v>
      </c>
      <c r="J89" s="11">
        <f t="shared" si="2"/>
        <v>0</v>
      </c>
      <c r="K89" s="11">
        <f t="shared" si="2"/>
        <v>0</v>
      </c>
      <c r="L89" s="13">
        <v>0</v>
      </c>
    </row>
    <row r="90" spans="1:12" x14ac:dyDescent="0.3">
      <c r="A90" s="11">
        <v>88</v>
      </c>
      <c r="B90" s="12" t="s">
        <v>94</v>
      </c>
      <c r="C90" s="11">
        <f>Base!C90/Base!C$75*100</f>
        <v>110.50423989410798</v>
      </c>
      <c r="D90" s="11">
        <f>Base!D90/Base!D$75*100</f>
        <v>106.70797000075443</v>
      </c>
      <c r="E90" s="11">
        <f>Base!E90/Base!E$75*100</f>
        <v>141.02900151812506</v>
      </c>
      <c r="F90" s="11">
        <f>Base!F90/Base!F$75*100</f>
        <v>102.61557152103522</v>
      </c>
      <c r="G90" s="11">
        <f>Base!G90/Base!G$75*100</f>
        <v>100.00034568281986</v>
      </c>
      <c r="H90" s="11">
        <f t="shared" si="2"/>
        <v>0</v>
      </c>
      <c r="I90" s="11">
        <f t="shared" si="2"/>
        <v>0</v>
      </c>
      <c r="J90" s="11">
        <f t="shared" si="2"/>
        <v>0</v>
      </c>
      <c r="K90" s="11">
        <f t="shared" si="2"/>
        <v>0</v>
      </c>
      <c r="L90" s="13">
        <v>0</v>
      </c>
    </row>
    <row r="91" spans="1:12" x14ac:dyDescent="0.3">
      <c r="A91" s="11">
        <v>89</v>
      </c>
      <c r="B91" s="12" t="s">
        <v>95</v>
      </c>
      <c r="C91" s="11">
        <f>Base!C91/Base!C$75*100</f>
        <v>110.91044703899222</v>
      </c>
      <c r="D91" s="11">
        <f>Base!D91/Base!D$75*100</f>
        <v>106.84228724467528</v>
      </c>
      <c r="E91" s="11">
        <f>Base!E91/Base!E$75*100</f>
        <v>144.34807178840902</v>
      </c>
      <c r="F91" s="11">
        <f>Base!F91/Base!F$75*100</f>
        <v>102.56982924237776</v>
      </c>
      <c r="G91" s="11">
        <f>Base!G91/Base!G$75*100</f>
        <v>100.0003818365943</v>
      </c>
      <c r="H91" s="11">
        <f t="shared" si="2"/>
        <v>0</v>
      </c>
      <c r="I91" s="11">
        <f t="shared" si="2"/>
        <v>0</v>
      </c>
      <c r="J91" s="11">
        <f t="shared" si="2"/>
        <v>0</v>
      </c>
      <c r="K91" s="11">
        <f t="shared" si="2"/>
        <v>0</v>
      </c>
      <c r="L91" s="13">
        <v>0</v>
      </c>
    </row>
    <row r="92" spans="1:12" x14ac:dyDescent="0.3">
      <c r="A92" s="11">
        <v>90</v>
      </c>
      <c r="B92" s="12" t="s">
        <v>96</v>
      </c>
      <c r="C92" s="11">
        <f>Base!C92/Base!C$75*100</f>
        <v>111.59903320231166</v>
      </c>
      <c r="D92" s="11">
        <f>Base!D92/Base!D$75*100</f>
        <v>106.64478837859568</v>
      </c>
      <c r="E92" s="11">
        <f>Base!E92/Base!E$75*100</f>
        <v>149.79044644015153</v>
      </c>
      <c r="F92" s="11">
        <f>Base!F92/Base!F$75*100</f>
        <v>103.63642160326421</v>
      </c>
      <c r="G92" s="11">
        <f>Base!G92/Base!G$75*100</f>
        <v>100.00033507956371</v>
      </c>
      <c r="H92" s="11">
        <f t="shared" si="2"/>
        <v>0</v>
      </c>
      <c r="I92" s="11">
        <f t="shared" si="2"/>
        <v>0</v>
      </c>
      <c r="J92" s="11">
        <f t="shared" si="2"/>
        <v>0</v>
      </c>
      <c r="K92" s="11">
        <f t="shared" si="2"/>
        <v>0</v>
      </c>
      <c r="L92" s="13">
        <v>0</v>
      </c>
    </row>
    <row r="93" spans="1:12" x14ac:dyDescent="0.3">
      <c r="A93" s="11">
        <v>91</v>
      </c>
      <c r="B93" s="12" t="s">
        <v>97</v>
      </c>
      <c r="C93" s="11">
        <f>Base!C93/Base!C$75*100</f>
        <v>112.12843336488024</v>
      </c>
      <c r="D93" s="11">
        <f>Base!D93/Base!D$75*100</f>
        <v>106.51324947389138</v>
      </c>
      <c r="E93" s="11">
        <f>Base!E93/Base!E$75*100</f>
        <v>153.70223150152583</v>
      </c>
      <c r="F93" s="11">
        <f>Base!F93/Base!F$75*100</f>
        <v>104.51851297315231</v>
      </c>
      <c r="G93" s="11">
        <f>Base!G93/Base!G$75*100</f>
        <v>100.00028954583425</v>
      </c>
      <c r="H93" s="11">
        <f t="shared" si="2"/>
        <v>0</v>
      </c>
      <c r="I93" s="11">
        <f t="shared" si="2"/>
        <v>0</v>
      </c>
      <c r="J93" s="11">
        <f t="shared" si="2"/>
        <v>0</v>
      </c>
      <c r="K93" s="11">
        <f t="shared" si="2"/>
        <v>0</v>
      </c>
      <c r="L93" s="13">
        <v>0</v>
      </c>
    </row>
    <row r="94" spans="1:12" x14ac:dyDescent="0.3">
      <c r="A94" s="11">
        <v>92</v>
      </c>
      <c r="B94" s="12" t="s">
        <v>98</v>
      </c>
      <c r="C94" s="11">
        <f>Base!C94/Base!C$75*100</f>
        <v>113.24920045681044</v>
      </c>
      <c r="D94" s="11">
        <f>Base!D94/Base!D$75*100</f>
        <v>108.12401373564744</v>
      </c>
      <c r="E94" s="11">
        <f>Base!E94/Base!E$75*100</f>
        <v>149.55170354369153</v>
      </c>
      <c r="F94" s="11">
        <f>Base!F94/Base!F$75*100</f>
        <v>102.1563138928216</v>
      </c>
      <c r="G94" s="11">
        <f>Base!G94/Base!G$75*100</f>
        <v>100.00044666517125</v>
      </c>
      <c r="H94" s="11">
        <f t="shared" si="2"/>
        <v>0</v>
      </c>
      <c r="I94" s="11">
        <f t="shared" si="2"/>
        <v>0</v>
      </c>
      <c r="J94" s="11">
        <f t="shared" si="2"/>
        <v>0</v>
      </c>
      <c r="K94" s="11">
        <f t="shared" si="2"/>
        <v>0</v>
      </c>
      <c r="L94" s="13">
        <v>0</v>
      </c>
    </row>
    <row r="95" spans="1:12" x14ac:dyDescent="0.3">
      <c r="A95" s="11">
        <v>93</v>
      </c>
      <c r="B95" s="12" t="s">
        <v>99</v>
      </c>
      <c r="C95" s="11">
        <f>Base!C95/Base!C$75*100</f>
        <v>113.46841512985509</v>
      </c>
      <c r="D95" s="11">
        <f>Base!D95/Base!D$75*100</f>
        <v>107.42541915916131</v>
      </c>
      <c r="E95" s="11">
        <f>Base!E95/Base!E$75*100</f>
        <v>149.87472150436378</v>
      </c>
      <c r="F95" s="11">
        <f>Base!F95/Base!F$75*100</f>
        <v>103.85486039439049</v>
      </c>
      <c r="G95" s="11">
        <f>Base!G95/Base!G$75*100</f>
        <v>100.00027364630472</v>
      </c>
      <c r="H95" s="11">
        <f t="shared" si="2"/>
        <v>0</v>
      </c>
      <c r="I95" s="11">
        <f t="shared" si="2"/>
        <v>0</v>
      </c>
      <c r="J95" s="11">
        <f t="shared" si="2"/>
        <v>0</v>
      </c>
      <c r="K95" s="11">
        <f t="shared" si="2"/>
        <v>0</v>
      </c>
      <c r="L95" s="13">
        <v>0</v>
      </c>
    </row>
    <row r="96" spans="1:12" x14ac:dyDescent="0.3">
      <c r="A96" s="11">
        <v>94</v>
      </c>
      <c r="B96" s="12" t="s">
        <v>100</v>
      </c>
      <c r="C96" s="11">
        <f>Base!C96/Base!C$75*100</f>
        <v>114.28608290099451</v>
      </c>
      <c r="D96" s="11">
        <f>Base!D96/Base!D$75*100</f>
        <v>108.34115975812526</v>
      </c>
      <c r="E96" s="11">
        <f>Base!E96/Base!E$75*100</f>
        <v>146.89512285213169</v>
      </c>
      <c r="F96" s="11">
        <f>Base!F96/Base!F$75*100</f>
        <v>102.96604743291564</v>
      </c>
      <c r="G96" s="11">
        <f>Base!G96/Base!G$75*100</f>
        <v>100.00031069935496</v>
      </c>
      <c r="H96" s="11">
        <f t="shared" si="2"/>
        <v>0</v>
      </c>
      <c r="I96" s="11">
        <f t="shared" si="2"/>
        <v>0</v>
      </c>
      <c r="J96" s="11">
        <f t="shared" si="2"/>
        <v>0</v>
      </c>
      <c r="K96" s="11">
        <f t="shared" si="2"/>
        <v>0</v>
      </c>
      <c r="L96" s="13">
        <v>0</v>
      </c>
    </row>
    <row r="97" spans="1:12" x14ac:dyDescent="0.3">
      <c r="A97" s="11">
        <v>95</v>
      </c>
      <c r="B97" s="12" t="s">
        <v>101</v>
      </c>
      <c r="C97" s="11">
        <f>Base!C97/Base!C$75*100</f>
        <v>114.55970067448501</v>
      </c>
      <c r="D97" s="11">
        <f>Base!D97/Base!D$75*100</f>
        <v>108.22428784336617</v>
      </c>
      <c r="E97" s="11">
        <f>Base!E97/Base!E$75*100</f>
        <v>148.6827648342169</v>
      </c>
      <c r="F97" s="11">
        <f>Base!F97/Base!F$75*100</f>
        <v>103.66919640914713</v>
      </c>
      <c r="G97" s="11">
        <f>Base!G97/Base!G$75*100</f>
        <v>100.00026142882339</v>
      </c>
      <c r="H97" s="11">
        <f t="shared" si="2"/>
        <v>0</v>
      </c>
      <c r="I97" s="11">
        <f t="shared" si="2"/>
        <v>0</v>
      </c>
      <c r="J97" s="11">
        <f t="shared" si="2"/>
        <v>0</v>
      </c>
      <c r="K97" s="11">
        <f t="shared" si="2"/>
        <v>0</v>
      </c>
      <c r="L97" s="13">
        <v>0</v>
      </c>
    </row>
    <row r="98" spans="1:12" x14ac:dyDescent="0.3">
      <c r="A98" s="11">
        <v>96</v>
      </c>
      <c r="B98" s="12" t="s">
        <v>102</v>
      </c>
      <c r="C98" s="11">
        <f>Base!C98/Base!C$75*100</f>
        <v>115.52900607512335</v>
      </c>
      <c r="D98" s="11">
        <f>Base!D98/Base!D$75*100</f>
        <v>108.8641016020381</v>
      </c>
      <c r="E98" s="11">
        <f>Base!E98/Base!E$75*100</f>
        <v>149.51152533967013</v>
      </c>
      <c r="F98" s="11">
        <f>Base!F98/Base!F$75*100</f>
        <v>103.51848099586024</v>
      </c>
      <c r="G98" s="11">
        <f>Base!G98/Base!G$75*100</f>
        <v>100.00027622528253</v>
      </c>
      <c r="H98" s="11">
        <f t="shared" si="2"/>
        <v>0</v>
      </c>
      <c r="I98" s="11">
        <f t="shared" si="2"/>
        <v>0</v>
      </c>
      <c r="J98" s="11">
        <f t="shared" si="2"/>
        <v>0</v>
      </c>
      <c r="K98" s="11">
        <f t="shared" si="2"/>
        <v>0</v>
      </c>
      <c r="L98" s="13">
        <v>0</v>
      </c>
    </row>
    <row r="99" spans="1:12" x14ac:dyDescent="0.3">
      <c r="A99" s="11">
        <v>97</v>
      </c>
      <c r="B99" s="12" t="s">
        <v>103</v>
      </c>
      <c r="C99" s="11">
        <f>Base!C99/Base!C$75*100</f>
        <v>116.26680528515594</v>
      </c>
      <c r="D99" s="11">
        <f>Base!D99/Base!D$75*100</f>
        <v>109.22818479601959</v>
      </c>
      <c r="E99" s="11">
        <f>Base!E99/Base!E$75*100</f>
        <v>150.83195689314718</v>
      </c>
      <c r="F99" s="11">
        <f>Base!F99/Base!F$75*100</f>
        <v>102.97283622722378</v>
      </c>
      <c r="G99" s="11">
        <f>Base!G99/Base!G$75*100</f>
        <v>100.00032080364333</v>
      </c>
      <c r="H99" s="11">
        <f t="shared" si="2"/>
        <v>0</v>
      </c>
      <c r="I99" s="11">
        <f t="shared" si="2"/>
        <v>0</v>
      </c>
      <c r="J99" s="11">
        <f t="shared" si="2"/>
        <v>0</v>
      </c>
      <c r="K99" s="11">
        <f t="shared" si="2"/>
        <v>0</v>
      </c>
      <c r="L99" s="13">
        <v>0</v>
      </c>
    </row>
    <row r="100" spans="1:12" x14ac:dyDescent="0.3">
      <c r="A100" s="11">
        <v>98</v>
      </c>
      <c r="B100" s="12" t="s">
        <v>104</v>
      </c>
      <c r="C100" s="11">
        <f>Base!C100/Base!C$75*100</f>
        <v>116.57893776634619</v>
      </c>
      <c r="D100" s="11">
        <f>Base!D100/Base!D$75*100</f>
        <v>109.09117848152592</v>
      </c>
      <c r="E100" s="11">
        <f>Base!E100/Base!E$75*100</f>
        <v>147.52886332733291</v>
      </c>
      <c r="F100" s="11">
        <f>Base!F100/Base!F$75*100</f>
        <v>102.84446114250791</v>
      </c>
      <c r="G100" s="11">
        <f>Base!G100/Base!G$75*100</f>
        <v>100.00026015042668</v>
      </c>
      <c r="H100" s="11">
        <f t="shared" si="2"/>
        <v>0</v>
      </c>
      <c r="I100" s="11">
        <f t="shared" si="2"/>
        <v>0</v>
      </c>
      <c r="J100" s="11">
        <f t="shared" si="2"/>
        <v>0</v>
      </c>
      <c r="K100" s="11">
        <f t="shared" si="2"/>
        <v>0</v>
      </c>
      <c r="L100" s="13">
        <v>0</v>
      </c>
    </row>
    <row r="101" spans="1:12" x14ac:dyDescent="0.3">
      <c r="A101" s="11">
        <v>99</v>
      </c>
      <c r="B101" s="12" t="s">
        <v>105</v>
      </c>
      <c r="C101" s="11">
        <f>Base!C101/Base!C$75*100</f>
        <v>116.93429035565306</v>
      </c>
      <c r="D101" s="11">
        <f>Base!D101/Base!D$75*100</f>
        <v>109.10182683119487</v>
      </c>
      <c r="E101" s="11">
        <f>Base!E101/Base!E$75*100</f>
        <v>146.57478261892817</v>
      </c>
      <c r="F101" s="11">
        <f>Base!F101/Base!F$75*100</f>
        <v>102.92951300420081</v>
      </c>
      <c r="G101" s="11">
        <f>Base!G101/Base!G$75*100</f>
        <v>100.00022231851646</v>
      </c>
      <c r="H101" s="11">
        <f t="shared" si="2"/>
        <v>0</v>
      </c>
      <c r="I101" s="11">
        <f t="shared" si="2"/>
        <v>0</v>
      </c>
      <c r="J101" s="11">
        <f t="shared" si="2"/>
        <v>0</v>
      </c>
      <c r="K101" s="11">
        <f t="shared" si="2"/>
        <v>0</v>
      </c>
      <c r="L101" s="13">
        <v>0</v>
      </c>
    </row>
    <row r="102" spans="1:12" x14ac:dyDescent="0.3">
      <c r="A102" s="11">
        <v>100</v>
      </c>
      <c r="B102" s="12" t="s">
        <v>106</v>
      </c>
      <c r="C102" s="11">
        <f>Base!C102/Base!C$75*100</f>
        <v>116.70361876258117</v>
      </c>
      <c r="D102" s="11">
        <f>Base!D102/Base!D$75*100</f>
        <v>108.65241761175197</v>
      </c>
      <c r="E102" s="11">
        <f>Base!E102/Base!E$75*100</f>
        <v>148.21425300035685</v>
      </c>
      <c r="F102" s="11">
        <f>Base!F102/Base!F$75*100</f>
        <v>103.64336671883423</v>
      </c>
      <c r="G102" s="11">
        <f>Base!G102/Base!G$75*100</f>
        <v>100.00017153099986</v>
      </c>
      <c r="H102" s="11">
        <f t="shared" si="2"/>
        <v>0</v>
      </c>
      <c r="I102" s="11">
        <f t="shared" si="2"/>
        <v>0</v>
      </c>
      <c r="J102" s="11">
        <f t="shared" si="2"/>
        <v>0</v>
      </c>
      <c r="K102" s="11">
        <f t="shared" si="2"/>
        <v>0</v>
      </c>
      <c r="L102" s="13">
        <v>0</v>
      </c>
    </row>
    <row r="103" spans="1:12" x14ac:dyDescent="0.3">
      <c r="A103" s="11">
        <v>101</v>
      </c>
      <c r="B103" s="12" t="s">
        <v>107</v>
      </c>
      <c r="C103" s="11">
        <f>Base!C103/Base!C$75*100</f>
        <v>117.08417611246999</v>
      </c>
      <c r="D103" s="11">
        <f>Base!D103/Base!D$75*100</f>
        <v>108.56483541379572</v>
      </c>
      <c r="E103" s="11">
        <f>Base!E103/Base!E$75*100</f>
        <v>150.25249575852897</v>
      </c>
      <c r="F103" s="11">
        <f>Base!F103/Base!F$75*100</f>
        <v>103.79940062764281</v>
      </c>
      <c r="G103" s="11">
        <f>Base!G103/Base!G$75*100</f>
        <v>100.00016333589876</v>
      </c>
      <c r="H103" s="11">
        <f t="shared" si="2"/>
        <v>0</v>
      </c>
      <c r="I103" s="11">
        <f t="shared" si="2"/>
        <v>0</v>
      </c>
      <c r="J103" s="11">
        <f t="shared" si="2"/>
        <v>0</v>
      </c>
      <c r="K103" s="11">
        <f t="shared" si="2"/>
        <v>0</v>
      </c>
      <c r="L103" s="13">
        <v>0</v>
      </c>
    </row>
    <row r="104" spans="1:12" collapsed="1" x14ac:dyDescent="0.3">
      <c r="A104" s="11">
        <v>102</v>
      </c>
      <c r="B104" s="12" t="s">
        <v>108</v>
      </c>
      <c r="C104" s="11">
        <f>Base!C104/Base!C$75*100</f>
        <v>116.83240835674711</v>
      </c>
      <c r="D104" s="11">
        <f>Base!D104/Base!D$75*100</f>
        <v>109.01719222800472</v>
      </c>
      <c r="E104" s="11">
        <f>Base!E104/Base!E$75*100</f>
        <v>143.94560686739987</v>
      </c>
      <c r="F104" s="11">
        <f>Base!F104/Base!F$75*100</f>
        <v>103.2197117795796</v>
      </c>
      <c r="G104" s="11">
        <f>Base!G104/Base!G$75*100</f>
        <v>100.00014676830504</v>
      </c>
      <c r="H104" s="11">
        <f t="shared" si="2"/>
        <v>0</v>
      </c>
      <c r="I104" s="11">
        <f t="shared" si="2"/>
        <v>0</v>
      </c>
      <c r="J104" s="11">
        <f t="shared" si="2"/>
        <v>0</v>
      </c>
      <c r="K104" s="11">
        <f t="shared" si="2"/>
        <v>0</v>
      </c>
      <c r="L104" s="13">
        <v>0</v>
      </c>
    </row>
    <row r="105" spans="1:12" s="24" customFormat="1" x14ac:dyDescent="0.3">
      <c r="A105" s="24">
        <v>103</v>
      </c>
      <c r="B105" s="25" t="s">
        <v>109</v>
      </c>
      <c r="C105" s="24">
        <f>Base!C105/Base!C$105*100</f>
        <v>100</v>
      </c>
      <c r="D105" s="24">
        <f>Base!D105/Base!D$105*100</f>
        <v>100</v>
      </c>
      <c r="E105" s="24">
        <f>Base!E105/Base!E$105*100</f>
        <v>100</v>
      </c>
      <c r="F105" s="24">
        <f>Base!F105/Base!F$105*100</f>
        <v>100</v>
      </c>
      <c r="G105" s="24">
        <f>Base!G105/Base!G$3*100</f>
        <v>99.998648665721561</v>
      </c>
      <c r="H105" s="24">
        <f t="shared" si="2"/>
        <v>0</v>
      </c>
      <c r="I105" s="24">
        <f t="shared" si="2"/>
        <v>0</v>
      </c>
      <c r="J105" s="24">
        <f t="shared" si="2"/>
        <v>0</v>
      </c>
      <c r="K105" s="24">
        <f t="shared" si="2"/>
        <v>1.8261043320849377E-6</v>
      </c>
      <c r="L105" s="26">
        <v>1</v>
      </c>
    </row>
    <row r="106" spans="1:12" s="24" customFormat="1" x14ac:dyDescent="0.3">
      <c r="A106" s="24">
        <v>104</v>
      </c>
      <c r="B106" s="25" t="s">
        <v>110</v>
      </c>
      <c r="C106" s="24">
        <f>Base!C106/Base!C$105*100</f>
        <v>98.807888870797186</v>
      </c>
      <c r="D106" s="24">
        <f>Base!D106/Base!D$105*100</f>
        <v>99.104541580249048</v>
      </c>
      <c r="E106" s="24">
        <f>Base!E106/Base!E$105*100</f>
        <v>98.354354513359752</v>
      </c>
      <c r="F106" s="24">
        <f>Base!F106/Base!F$105*100</f>
        <v>101.50216471063148</v>
      </c>
      <c r="G106" s="24">
        <f>Base!G106/Base!G$3*100</f>
        <v>99.998494558183481</v>
      </c>
      <c r="H106" s="24">
        <f t="shared" si="2"/>
        <v>8.8002830025131151E-2</v>
      </c>
      <c r="I106" s="24">
        <f t="shared" si="2"/>
        <v>0.20569341337618594</v>
      </c>
      <c r="J106" s="24">
        <f t="shared" si="2"/>
        <v>7.2591223011147701</v>
      </c>
      <c r="K106" s="24">
        <f t="shared" si="2"/>
        <v>1.4175419028365923</v>
      </c>
      <c r="L106" s="26">
        <v>1</v>
      </c>
    </row>
    <row r="107" spans="1:12" s="24" customFormat="1" x14ac:dyDescent="0.3">
      <c r="A107" s="24">
        <v>105</v>
      </c>
      <c r="B107" s="25" t="s">
        <v>111</v>
      </c>
      <c r="C107" s="24">
        <f>Base!C107/Base!C$105*100</f>
        <v>97.733676479403769</v>
      </c>
      <c r="D107" s="24">
        <f>Base!D107/Base!D$105*100</f>
        <v>99.029117433204448</v>
      </c>
      <c r="E107" s="24">
        <f>Base!E107/Base!E$105*100</f>
        <v>91.48287668460307</v>
      </c>
      <c r="F107" s="24">
        <f>Base!F107/Base!F$105*100</f>
        <v>101.09145614316574</v>
      </c>
      <c r="G107" s="24">
        <f>Base!G107/Base!G$3*100</f>
        <v>99.998412525781291</v>
      </c>
      <c r="H107" s="24">
        <f t="shared" si="2"/>
        <v>1.6781672647840118</v>
      </c>
      <c r="I107" s="24">
        <f t="shared" si="2"/>
        <v>39.07249807468046</v>
      </c>
      <c r="J107" s="24">
        <f t="shared" si="2"/>
        <v>11.274684270373475</v>
      </c>
      <c r="K107" s="24">
        <f t="shared" si="2"/>
        <v>5.1290293597616872</v>
      </c>
      <c r="L107" s="26">
        <v>1</v>
      </c>
    </row>
    <row r="108" spans="1:12" x14ac:dyDescent="0.3">
      <c r="A108" s="11">
        <v>106</v>
      </c>
      <c r="B108" s="12" t="s">
        <v>112</v>
      </c>
      <c r="C108" s="11">
        <f>Base!C108/Base!C$108*100</f>
        <v>100</v>
      </c>
      <c r="D108" s="11">
        <f>Base!D108/Base!D$108*100</f>
        <v>100</v>
      </c>
      <c r="E108" s="11">
        <f>Base!E108/Base!E$108*100</f>
        <v>100</v>
      </c>
      <c r="F108" s="11">
        <f>Base!F108/Base!F$108*100</f>
        <v>100</v>
      </c>
      <c r="G108" s="11">
        <f>Base!G108/Base!G$108*100</f>
        <v>100</v>
      </c>
      <c r="H108" s="11">
        <f t="shared" si="2"/>
        <v>0</v>
      </c>
      <c r="I108" s="11">
        <f t="shared" si="2"/>
        <v>0</v>
      </c>
      <c r="J108" s="11">
        <f t="shared" si="2"/>
        <v>0</v>
      </c>
      <c r="K108" s="11">
        <f t="shared" si="2"/>
        <v>0</v>
      </c>
      <c r="L108" s="13">
        <v>0</v>
      </c>
    </row>
    <row r="109" spans="1:12" x14ac:dyDescent="0.3">
      <c r="A109" s="11">
        <v>107</v>
      </c>
      <c r="B109" s="12" t="s">
        <v>113</v>
      </c>
      <c r="C109" s="11">
        <f>Base!C109/Base!C$108*100</f>
        <v>99.545566501585</v>
      </c>
      <c r="D109" s="11">
        <f>Base!D109/Base!D$108*100</f>
        <v>99.340488163049116</v>
      </c>
      <c r="E109" s="11">
        <f>Base!E109/Base!E$108*100</f>
        <v>100.44750630644765</v>
      </c>
      <c r="F109" s="11">
        <f>Base!F109/Base!F$108*100</f>
        <v>99.933966680458397</v>
      </c>
      <c r="G109" s="11">
        <f>Base!G109/Base!G$108*100</f>
        <v>99.999985917068756</v>
      </c>
      <c r="H109" s="11">
        <f t="shared" si="2"/>
        <v>0</v>
      </c>
      <c r="I109" s="11">
        <f t="shared" si="2"/>
        <v>0</v>
      </c>
      <c r="J109" s="11">
        <f t="shared" si="2"/>
        <v>0</v>
      </c>
      <c r="K109" s="11">
        <f t="shared" si="2"/>
        <v>0</v>
      </c>
      <c r="L109" s="13">
        <v>0</v>
      </c>
    </row>
    <row r="110" spans="1:12" x14ac:dyDescent="0.3">
      <c r="A110" s="11">
        <v>108</v>
      </c>
      <c r="B110" s="12" t="s">
        <v>114</v>
      </c>
      <c r="C110" s="11">
        <f>Base!C110/Base!C$108*100</f>
        <v>99.167118100200611</v>
      </c>
      <c r="D110" s="11">
        <f>Base!D110/Base!D$108*100</f>
        <v>98.432285858048203</v>
      </c>
      <c r="E110" s="11">
        <f>Base!E110/Base!E$108*100</f>
        <v>101.88072119396845</v>
      </c>
      <c r="F110" s="11">
        <f>Base!F110/Base!F$108*100</f>
        <v>99.636515722568589</v>
      </c>
      <c r="G110" s="11">
        <f>Base!G110/Base!G$108*100</f>
        <v>99.999990707446244</v>
      </c>
      <c r="H110" s="11">
        <f t="shared" si="2"/>
        <v>0</v>
      </c>
      <c r="I110" s="11">
        <f t="shared" si="2"/>
        <v>0</v>
      </c>
      <c r="J110" s="11">
        <f t="shared" si="2"/>
        <v>0</v>
      </c>
      <c r="K110" s="11">
        <f t="shared" si="2"/>
        <v>0</v>
      </c>
      <c r="L110" s="13">
        <v>0</v>
      </c>
    </row>
    <row r="111" spans="1:12" x14ac:dyDescent="0.3">
      <c r="A111" s="11">
        <v>109</v>
      </c>
      <c r="B111" s="12" t="s">
        <v>115</v>
      </c>
      <c r="C111" s="11">
        <f>Base!C111/Base!C$108*100</f>
        <v>99.27230859648634</v>
      </c>
      <c r="D111" s="11">
        <f>Base!D111/Base!D$108*100</f>
        <v>96.36931414697159</v>
      </c>
      <c r="E111" s="11">
        <f>Base!E111/Base!E$108*100</f>
        <v>107.76054127475763</v>
      </c>
      <c r="F111" s="11">
        <f>Base!F111/Base!F$108*100</f>
        <v>101.33472821461666</v>
      </c>
      <c r="G111" s="11">
        <f>Base!G111/Base!G$108*100</f>
        <v>99.999837263798455</v>
      </c>
      <c r="H111" s="11">
        <f t="shared" si="2"/>
        <v>0</v>
      </c>
      <c r="I111" s="11">
        <f t="shared" si="2"/>
        <v>0</v>
      </c>
      <c r="J111" s="11">
        <f t="shared" si="2"/>
        <v>0</v>
      </c>
      <c r="K111" s="11">
        <f t="shared" ref="K111:K174" si="3">IF($L111=$M$2,0,(G111-$C111)^2)</f>
        <v>0</v>
      </c>
      <c r="L111" s="13">
        <v>0</v>
      </c>
    </row>
    <row r="112" spans="1:12" x14ac:dyDescent="0.3">
      <c r="A112" s="11">
        <v>110</v>
      </c>
      <c r="B112" s="12" t="s">
        <v>116</v>
      </c>
      <c r="C112" s="11">
        <f>Base!C112/Base!C$108*100</f>
        <v>99.403827667934635</v>
      </c>
      <c r="D112" s="11">
        <f>Base!D112/Base!D$108*100</f>
        <v>95.688795649320397</v>
      </c>
      <c r="E112" s="11">
        <f>Base!E112/Base!E$108*100</f>
        <v>111.1633378775947</v>
      </c>
      <c r="F112" s="11">
        <f>Base!F112/Base!F$108*100</f>
        <v>100.78840878615014</v>
      </c>
      <c r="G112" s="11">
        <f>Base!G112/Base!G$108*100</f>
        <v>99.999884996038773</v>
      </c>
      <c r="H112" s="11">
        <f t="shared" ref="H112:K175" si="4">IF($L112=$M$2,0,(D112-$C112)^2)</f>
        <v>0</v>
      </c>
      <c r="I112" s="11">
        <f t="shared" si="4"/>
        <v>0</v>
      </c>
      <c r="J112" s="11">
        <f t="shared" si="4"/>
        <v>0</v>
      </c>
      <c r="K112" s="11">
        <f t="shared" si="3"/>
        <v>0</v>
      </c>
      <c r="L112" s="13">
        <v>0</v>
      </c>
    </row>
    <row r="113" spans="1:12" x14ac:dyDescent="0.3">
      <c r="A113" s="11">
        <v>111</v>
      </c>
      <c r="B113" s="12" t="s">
        <v>117</v>
      </c>
      <c r="C113" s="11">
        <f>Base!C113/Base!C$108*100</f>
        <v>99.538514686932544</v>
      </c>
      <c r="D113" s="11">
        <f>Base!D113/Base!D$108*100</f>
        <v>94.818782345833654</v>
      </c>
      <c r="E113" s="11">
        <f>Base!E113/Base!E$108*100</f>
        <v>113.66533922438849</v>
      </c>
      <c r="F113" s="11">
        <f>Base!F113/Base!F$108*100</f>
        <v>101.23125226534914</v>
      </c>
      <c r="G113" s="11">
        <f>Base!G113/Base!G$108*100</f>
        <v>99.999828735149549</v>
      </c>
      <c r="H113" s="11">
        <f t="shared" si="4"/>
        <v>0</v>
      </c>
      <c r="I113" s="11">
        <f t="shared" si="4"/>
        <v>0</v>
      </c>
      <c r="J113" s="11">
        <f t="shared" si="4"/>
        <v>0</v>
      </c>
      <c r="K113" s="11">
        <f t="shared" si="3"/>
        <v>0</v>
      </c>
      <c r="L113" s="13">
        <v>0</v>
      </c>
    </row>
    <row r="114" spans="1:12" x14ac:dyDescent="0.3">
      <c r="A114" s="11">
        <v>112</v>
      </c>
      <c r="B114" s="12" t="s">
        <v>118</v>
      </c>
      <c r="C114" s="11">
        <f>Base!C114/Base!C$108*100</f>
        <v>99.683767762637359</v>
      </c>
      <c r="D114" s="11">
        <f>Base!D114/Base!D$108*100</f>
        <v>94.71709755406502</v>
      </c>
      <c r="E114" s="11">
        <f>Base!E114/Base!E$108*100</f>
        <v>116.47434372544554</v>
      </c>
      <c r="F114" s="11">
        <f>Base!F114/Base!F$108*100</f>
        <v>101.4608322398217</v>
      </c>
      <c r="G114" s="11">
        <f>Base!G114/Base!G$108*100</f>
        <v>99.999841498527203</v>
      </c>
      <c r="H114" s="11">
        <f t="shared" si="4"/>
        <v>0</v>
      </c>
      <c r="I114" s="11">
        <f t="shared" si="4"/>
        <v>0</v>
      </c>
      <c r="J114" s="11">
        <f t="shared" si="4"/>
        <v>0</v>
      </c>
      <c r="K114" s="11">
        <f t="shared" si="3"/>
        <v>0</v>
      </c>
      <c r="L114" s="13">
        <v>0</v>
      </c>
    </row>
    <row r="115" spans="1:12" collapsed="1" x14ac:dyDescent="0.3">
      <c r="A115" s="11">
        <v>113</v>
      </c>
      <c r="B115" s="12" t="s">
        <v>119</v>
      </c>
      <c r="C115" s="11">
        <f>Base!C115/Base!C$108*100</f>
        <v>99.207890659144752</v>
      </c>
      <c r="D115" s="11">
        <f>Base!D115/Base!D$108*100</f>
        <v>94.355033864508869</v>
      </c>
      <c r="E115" s="11">
        <f>Base!E115/Base!E$108*100</f>
        <v>119.55438822746407</v>
      </c>
      <c r="F115" s="11">
        <f>Base!F115/Base!F$108*100</f>
        <v>102.1377633654937</v>
      </c>
      <c r="G115" s="11">
        <f>Base!G115/Base!G$108*100</f>
        <v>99.999836341537758</v>
      </c>
      <c r="H115" s="11">
        <f t="shared" si="4"/>
        <v>0</v>
      </c>
      <c r="I115" s="11">
        <f t="shared" si="4"/>
        <v>0</v>
      </c>
      <c r="J115" s="11">
        <f t="shared" si="4"/>
        <v>0</v>
      </c>
      <c r="K115" s="11">
        <f t="shared" si="3"/>
        <v>0</v>
      </c>
      <c r="L115" s="13">
        <v>0</v>
      </c>
    </row>
    <row r="116" spans="1:12" x14ac:dyDescent="0.3">
      <c r="A116" s="11">
        <v>114</v>
      </c>
      <c r="B116" s="12" t="s">
        <v>120</v>
      </c>
      <c r="C116" s="11">
        <f>Base!C116/Base!C$108*100</f>
        <v>99.074445877883605</v>
      </c>
      <c r="D116" s="11">
        <f>Base!D116/Base!D$108*100</f>
        <v>94.60815042424538</v>
      </c>
      <c r="E116" s="11">
        <f>Base!E116/Base!E$108*100</f>
        <v>121.39839957016885</v>
      </c>
      <c r="F116" s="11">
        <f>Base!F116/Base!F$108*100</f>
        <v>102.83011745436016</v>
      </c>
      <c r="G116" s="11">
        <f>Base!G116/Base!G$108*100</f>
        <v>99.999832354062661</v>
      </c>
      <c r="H116" s="11">
        <f t="shared" si="4"/>
        <v>0</v>
      </c>
      <c r="I116" s="11">
        <f t="shared" si="4"/>
        <v>0</v>
      </c>
      <c r="J116" s="11">
        <f t="shared" si="4"/>
        <v>0</v>
      </c>
      <c r="K116" s="11">
        <f t="shared" si="3"/>
        <v>0</v>
      </c>
      <c r="L116" s="13">
        <v>0</v>
      </c>
    </row>
    <row r="117" spans="1:12" x14ac:dyDescent="0.3">
      <c r="A117" s="11">
        <v>115</v>
      </c>
      <c r="B117" s="12" t="s">
        <v>121</v>
      </c>
      <c r="C117" s="11">
        <f>Base!C117/Base!C$108*100</f>
        <v>98.861495495224872</v>
      </c>
      <c r="D117" s="11">
        <f>Base!D117/Base!D$108*100</f>
        <v>95.080734762681487</v>
      </c>
      <c r="E117" s="11">
        <f>Base!E117/Base!E$108*100</f>
        <v>121.17853338686095</v>
      </c>
      <c r="F117" s="11">
        <f>Base!F117/Base!F$108*100</f>
        <v>103.5998879595315</v>
      </c>
      <c r="G117" s="11">
        <f>Base!G117/Base!G$108*100</f>
        <v>99.999805364777245</v>
      </c>
      <c r="H117" s="11">
        <f t="shared" si="4"/>
        <v>0</v>
      </c>
      <c r="I117" s="11">
        <f t="shared" si="4"/>
        <v>0</v>
      </c>
      <c r="J117" s="11">
        <f t="shared" si="4"/>
        <v>0</v>
      </c>
      <c r="K117" s="11">
        <f t="shared" si="3"/>
        <v>0</v>
      </c>
      <c r="L117" s="13">
        <v>0</v>
      </c>
    </row>
    <row r="118" spans="1:12" x14ac:dyDescent="0.3">
      <c r="A118" s="11">
        <v>116</v>
      </c>
      <c r="B118" s="12" t="s">
        <v>122</v>
      </c>
      <c r="C118" s="11">
        <f>Base!C118/Base!C$108*100</f>
        <v>99.291293743667069</v>
      </c>
      <c r="D118" s="11">
        <f>Base!D118/Base!D$108*100</f>
        <v>97.105108194262328</v>
      </c>
      <c r="E118" s="11">
        <f>Base!E118/Base!E$108*100</f>
        <v>118.26770535401478</v>
      </c>
      <c r="F118" s="11">
        <f>Base!F118/Base!F$108*100</f>
        <v>102.39470189922548</v>
      </c>
      <c r="G118" s="11">
        <f>Base!G118/Base!G$108*100</f>
        <v>99.999945281192964</v>
      </c>
      <c r="H118" s="11">
        <f t="shared" si="4"/>
        <v>0</v>
      </c>
      <c r="I118" s="11">
        <f t="shared" si="4"/>
        <v>0</v>
      </c>
      <c r="J118" s="11">
        <f t="shared" si="4"/>
        <v>0</v>
      </c>
      <c r="K118" s="11">
        <f t="shared" si="3"/>
        <v>0</v>
      </c>
      <c r="L118" s="13">
        <v>0</v>
      </c>
    </row>
    <row r="119" spans="1:12" x14ac:dyDescent="0.3">
      <c r="A119" s="11">
        <v>117</v>
      </c>
      <c r="B119" s="12" t="s">
        <v>123</v>
      </c>
      <c r="C119" s="11">
        <f>Base!C119/Base!C$108*100</f>
        <v>99.498250480348602</v>
      </c>
      <c r="D119" s="11">
        <f>Base!D119/Base!D$108*100</f>
        <v>98.880208487577733</v>
      </c>
      <c r="E119" s="11">
        <f>Base!E119/Base!E$108*100</f>
        <v>116.78048215500203</v>
      </c>
      <c r="F119" s="11">
        <f>Base!F119/Base!F$108*100</f>
        <v>102.175715609511</v>
      </c>
      <c r="G119" s="11">
        <f>Base!G119/Base!G$108*100</f>
        <v>100.00003013111767</v>
      </c>
      <c r="H119" s="11">
        <f t="shared" si="4"/>
        <v>0</v>
      </c>
      <c r="I119" s="11">
        <f t="shared" si="4"/>
        <v>0</v>
      </c>
      <c r="J119" s="11">
        <f t="shared" si="4"/>
        <v>0</v>
      </c>
      <c r="K119" s="11">
        <f t="shared" si="3"/>
        <v>0</v>
      </c>
      <c r="L119" s="13">
        <v>0</v>
      </c>
    </row>
    <row r="120" spans="1:12" x14ac:dyDescent="0.3">
      <c r="A120" s="11">
        <v>118</v>
      </c>
      <c r="B120" s="12" t="s">
        <v>124</v>
      </c>
      <c r="C120" s="11">
        <f>Base!C120/Base!C$108*100</f>
        <v>100.05265672059325</v>
      </c>
      <c r="D120" s="11">
        <f>Base!D120/Base!D$108*100</f>
        <v>100.78792425156794</v>
      </c>
      <c r="E120" s="11">
        <f>Base!E120/Base!E$108*100</f>
        <v>115.24426809348213</v>
      </c>
      <c r="F120" s="11">
        <f>Base!F120/Base!F$108*100</f>
        <v>101.05752018066549</v>
      </c>
      <c r="G120" s="11">
        <f>Base!G120/Base!G$108*100</f>
        <v>100.00017184046391</v>
      </c>
      <c r="H120" s="11">
        <f t="shared" si="4"/>
        <v>0</v>
      </c>
      <c r="I120" s="11">
        <f t="shared" si="4"/>
        <v>0</v>
      </c>
      <c r="J120" s="11">
        <f t="shared" si="4"/>
        <v>0</v>
      </c>
      <c r="K120" s="11">
        <f t="shared" si="3"/>
        <v>0</v>
      </c>
      <c r="L120" s="13">
        <v>0</v>
      </c>
    </row>
    <row r="121" spans="1:12" x14ac:dyDescent="0.3">
      <c r="A121" s="11">
        <v>119</v>
      </c>
      <c r="B121" s="12" t="s">
        <v>125</v>
      </c>
      <c r="C121" s="11">
        <f>Base!C121/Base!C$108*100</f>
        <v>100.00856562833829</v>
      </c>
      <c r="D121" s="11">
        <f>Base!D121/Base!D$108*100</f>
        <v>101.03980120004294</v>
      </c>
      <c r="E121" s="11">
        <f>Base!E121/Base!E$108*100</f>
        <v>114.77067857592635</v>
      </c>
      <c r="F121" s="11">
        <f>Base!F121/Base!F$108*100</f>
        <v>101.58797777537522</v>
      </c>
      <c r="G121" s="11">
        <f>Base!G121/Base!G$108*100</f>
        <v>100.0001365258362</v>
      </c>
      <c r="H121" s="11">
        <f t="shared" si="4"/>
        <v>0</v>
      </c>
      <c r="I121" s="11">
        <f t="shared" si="4"/>
        <v>0</v>
      </c>
      <c r="J121" s="11">
        <f t="shared" si="4"/>
        <v>0</v>
      </c>
      <c r="K121" s="11">
        <f t="shared" si="3"/>
        <v>0</v>
      </c>
      <c r="L121" s="13">
        <v>0</v>
      </c>
    </row>
    <row r="122" spans="1:12" x14ac:dyDescent="0.3">
      <c r="A122" s="11">
        <v>120</v>
      </c>
      <c r="B122" s="12" t="s">
        <v>126</v>
      </c>
      <c r="C122" s="11">
        <f>Base!C122/Base!C$108*100</f>
        <v>100.39733480245894</v>
      </c>
      <c r="D122" s="11">
        <f>Base!D122/Base!D$108*100</f>
        <v>101.4649576781916</v>
      </c>
      <c r="E122" s="11">
        <f>Base!E122/Base!E$108*100</f>
        <v>117.28903610494028</v>
      </c>
      <c r="F122" s="11">
        <f>Base!F122/Base!F$108*100</f>
        <v>101.46307710940778</v>
      </c>
      <c r="G122" s="11">
        <f>Base!G122/Base!G$108*100</f>
        <v>100.00019417737602</v>
      </c>
      <c r="H122" s="11">
        <f t="shared" si="4"/>
        <v>0</v>
      </c>
      <c r="I122" s="11">
        <f t="shared" si="4"/>
        <v>0</v>
      </c>
      <c r="J122" s="11">
        <f t="shared" si="4"/>
        <v>0</v>
      </c>
      <c r="K122" s="11">
        <f t="shared" si="3"/>
        <v>0</v>
      </c>
      <c r="L122" s="13">
        <v>0</v>
      </c>
    </row>
    <row r="123" spans="1:12" x14ac:dyDescent="0.3">
      <c r="A123" s="11">
        <v>121</v>
      </c>
      <c r="B123" s="12" t="s">
        <v>127</v>
      </c>
      <c r="C123" s="11">
        <f>Base!C123/Base!C$108*100</f>
        <v>100.18730095474162</v>
      </c>
      <c r="D123" s="11">
        <f>Base!D123/Base!D$108*100</f>
        <v>101.01758273504467</v>
      </c>
      <c r="E123" s="11">
        <f>Base!E123/Base!E$108*100</f>
        <v>118.65657475757125</v>
      </c>
      <c r="F123" s="11">
        <f>Base!F123/Base!F$108*100</f>
        <v>101.54626296456328</v>
      </c>
      <c r="G123" s="11">
        <f>Base!G123/Base!G$108*100</f>
        <v>100.00019061791916</v>
      </c>
      <c r="H123" s="11">
        <f t="shared" si="4"/>
        <v>0</v>
      </c>
      <c r="I123" s="11">
        <f t="shared" si="4"/>
        <v>0</v>
      </c>
      <c r="J123" s="11">
        <f t="shared" si="4"/>
        <v>0</v>
      </c>
      <c r="K123" s="11">
        <f t="shared" si="3"/>
        <v>0</v>
      </c>
      <c r="L123" s="13">
        <v>0</v>
      </c>
    </row>
    <row r="124" spans="1:12" x14ac:dyDescent="0.3">
      <c r="A124" s="11">
        <v>122</v>
      </c>
      <c r="B124" s="12" t="s">
        <v>128</v>
      </c>
      <c r="C124" s="11">
        <f>Base!C124/Base!C$108*100</f>
        <v>99.979948811417444</v>
      </c>
      <c r="D124" s="11">
        <f>Base!D124/Base!D$108*100</f>
        <v>100.52883176042266</v>
      </c>
      <c r="E124" s="11">
        <f>Base!E124/Base!E$108*100</f>
        <v>120.68491929956654</v>
      </c>
      <c r="F124" s="11">
        <f>Base!F124/Base!F$108*100</f>
        <v>102.86504199737132</v>
      </c>
      <c r="G124" s="11">
        <f>Base!G124/Base!G$108*100</f>
        <v>100.00010405318281</v>
      </c>
      <c r="H124" s="11">
        <f t="shared" si="4"/>
        <v>0</v>
      </c>
      <c r="I124" s="11">
        <f t="shared" si="4"/>
        <v>0</v>
      </c>
      <c r="J124" s="11">
        <f t="shared" si="4"/>
        <v>0</v>
      </c>
      <c r="K124" s="11">
        <f t="shared" si="3"/>
        <v>0</v>
      </c>
      <c r="L124" s="13">
        <v>0</v>
      </c>
    </row>
    <row r="125" spans="1:12" x14ac:dyDescent="0.3">
      <c r="A125" s="11">
        <v>123</v>
      </c>
      <c r="B125" s="12" t="s">
        <v>129</v>
      </c>
      <c r="C125" s="11">
        <f>Base!C125/Base!C$108*100</f>
        <v>100.09340441131769</v>
      </c>
      <c r="D125" s="11">
        <f>Base!D125/Base!D$108*100</f>
        <v>100.4174703429082</v>
      </c>
      <c r="E125" s="11">
        <f>Base!E125/Base!E$108*100</f>
        <v>118.24644992640576</v>
      </c>
      <c r="F125" s="11">
        <f>Base!F125/Base!F$108*100</f>
        <v>102.74380605623308</v>
      </c>
      <c r="G125" s="11">
        <f>Base!G125/Base!G$108*100</f>
        <v>100.00005460379519</v>
      </c>
      <c r="H125" s="11">
        <f t="shared" si="4"/>
        <v>0</v>
      </c>
      <c r="I125" s="11">
        <f t="shared" si="4"/>
        <v>0</v>
      </c>
      <c r="J125" s="11">
        <f t="shared" si="4"/>
        <v>0</v>
      </c>
      <c r="K125" s="11">
        <f t="shared" si="3"/>
        <v>0</v>
      </c>
      <c r="L125" s="13">
        <v>0</v>
      </c>
    </row>
    <row r="126" spans="1:12" x14ac:dyDescent="0.3">
      <c r="A126" s="11">
        <v>124</v>
      </c>
      <c r="B126" s="12" t="s">
        <v>130</v>
      </c>
      <c r="C126" s="11">
        <f>Base!C126/Base!C$108*100</f>
        <v>100.17681861297125</v>
      </c>
      <c r="D126" s="11">
        <f>Base!D126/Base!D$108*100</f>
        <v>100.57904939606163</v>
      </c>
      <c r="E126" s="11">
        <f>Base!E126/Base!E$108*100</f>
        <v>119.62500550164523</v>
      </c>
      <c r="F126" s="11">
        <f>Base!F126/Base!F$108*100</f>
        <v>102.83152478916202</v>
      </c>
      <c r="G126" s="11">
        <f>Base!G126/Base!G$108*100</f>
        <v>100.00007343872188</v>
      </c>
      <c r="H126" s="11">
        <f t="shared" si="4"/>
        <v>0</v>
      </c>
      <c r="I126" s="11">
        <f t="shared" si="4"/>
        <v>0</v>
      </c>
      <c r="J126" s="11">
        <f t="shared" si="4"/>
        <v>0</v>
      </c>
      <c r="K126" s="11">
        <f t="shared" si="3"/>
        <v>0</v>
      </c>
      <c r="L126" s="13">
        <v>0</v>
      </c>
    </row>
    <row r="127" spans="1:12" x14ac:dyDescent="0.3">
      <c r="A127" s="11">
        <v>125</v>
      </c>
      <c r="B127" s="12" t="s">
        <v>131</v>
      </c>
      <c r="C127" s="11">
        <f>Base!C127/Base!C$108*100</f>
        <v>100.21170825170191</v>
      </c>
      <c r="D127" s="11">
        <f>Base!D127/Base!D$108*100</f>
        <v>100.7375324392186</v>
      </c>
      <c r="E127" s="11">
        <f>Base!E127/Base!E$108*100</f>
        <v>122.73409016492</v>
      </c>
      <c r="F127" s="11">
        <f>Base!F127/Base!F$108*100</f>
        <v>103.45021457416905</v>
      </c>
      <c r="G127" s="11">
        <f>Base!G127/Base!G$108*100</f>
        <v>100.00008468698303</v>
      </c>
      <c r="H127" s="11">
        <f t="shared" si="4"/>
        <v>0</v>
      </c>
      <c r="I127" s="11">
        <f t="shared" si="4"/>
        <v>0</v>
      </c>
      <c r="J127" s="11">
        <f t="shared" si="4"/>
        <v>0</v>
      </c>
      <c r="K127" s="11">
        <f t="shared" si="3"/>
        <v>0</v>
      </c>
      <c r="L127" s="13">
        <v>0</v>
      </c>
    </row>
    <row r="128" spans="1:12" x14ac:dyDescent="0.3">
      <c r="A128" s="11">
        <v>126</v>
      </c>
      <c r="B128" s="12" t="s">
        <v>132</v>
      </c>
      <c r="C128" s="11">
        <f>Base!C128/Base!C$108*100</f>
        <v>101.00853019039721</v>
      </c>
      <c r="D128" s="11">
        <f>Base!D128/Base!D$108*100</f>
        <v>101.79846109932132</v>
      </c>
      <c r="E128" s="11">
        <f>Base!E128/Base!E$108*100</f>
        <v>123.03814158176509</v>
      </c>
      <c r="F128" s="11">
        <f>Base!F128/Base!F$108*100</f>
        <v>102.6918380312587</v>
      </c>
      <c r="G128" s="11">
        <f>Base!G128/Base!G$108*100</f>
        <v>100.00016946624154</v>
      </c>
      <c r="H128" s="11">
        <f t="shared" si="4"/>
        <v>0</v>
      </c>
      <c r="I128" s="11">
        <f t="shared" si="4"/>
        <v>0</v>
      </c>
      <c r="J128" s="11">
        <f t="shared" si="4"/>
        <v>0</v>
      </c>
      <c r="K128" s="11">
        <f t="shared" si="3"/>
        <v>0</v>
      </c>
      <c r="L128" s="13">
        <v>0</v>
      </c>
    </row>
    <row r="129" spans="1:12" x14ac:dyDescent="0.3">
      <c r="A129" s="11">
        <v>127</v>
      </c>
      <c r="B129" s="12" t="s">
        <v>133</v>
      </c>
      <c r="C129" s="11">
        <f>Base!C129/Base!C$108*100</f>
        <v>101.24503208492621</v>
      </c>
      <c r="D129" s="11">
        <f>Base!D129/Base!D$108*100</f>
        <v>102.15527911256279</v>
      </c>
      <c r="E129" s="11">
        <f>Base!E129/Base!E$108*100</f>
        <v>126.16775913452109</v>
      </c>
      <c r="F129" s="11">
        <f>Base!F129/Base!F$108*100</f>
        <v>102.61500538404802</v>
      </c>
      <c r="G129" s="11">
        <f>Base!G129/Base!G$108*100</f>
        <v>100.00023455727114</v>
      </c>
      <c r="H129" s="11">
        <f t="shared" si="4"/>
        <v>0</v>
      </c>
      <c r="I129" s="11">
        <f t="shared" si="4"/>
        <v>0</v>
      </c>
      <c r="J129" s="11">
        <f t="shared" si="4"/>
        <v>0</v>
      </c>
      <c r="K129" s="11">
        <f t="shared" si="3"/>
        <v>0</v>
      </c>
      <c r="L129" s="13">
        <v>0</v>
      </c>
    </row>
    <row r="130" spans="1:12" x14ac:dyDescent="0.3">
      <c r="A130" s="11">
        <v>128</v>
      </c>
      <c r="B130" s="12" t="s">
        <v>134</v>
      </c>
      <c r="C130" s="11">
        <f>Base!C130/Base!C$108*100</f>
        <v>101.52426670257249</v>
      </c>
      <c r="D130" s="11">
        <f>Base!D130/Base!D$108*100</f>
        <v>102.39802298306147</v>
      </c>
      <c r="E130" s="11">
        <f>Base!E130/Base!E$108*100</f>
        <v>123.28160328408512</v>
      </c>
      <c r="F130" s="11">
        <f>Base!F130/Base!F$108*100</f>
        <v>102.22524388670469</v>
      </c>
      <c r="G130" s="11">
        <f>Base!G130/Base!G$108*100</f>
        <v>100.00021505437114</v>
      </c>
      <c r="H130" s="11">
        <f t="shared" si="4"/>
        <v>0</v>
      </c>
      <c r="I130" s="11">
        <f t="shared" si="4"/>
        <v>0</v>
      </c>
      <c r="J130" s="11">
        <f t="shared" si="4"/>
        <v>0</v>
      </c>
      <c r="K130" s="11">
        <f t="shared" si="3"/>
        <v>0</v>
      </c>
      <c r="L130" s="13">
        <v>0</v>
      </c>
    </row>
    <row r="131" spans="1:12" x14ac:dyDescent="0.3">
      <c r="A131" s="11">
        <v>129</v>
      </c>
      <c r="B131" s="12" t="s">
        <v>135</v>
      </c>
      <c r="C131" s="11">
        <f>Base!C131/Base!C$108*100</f>
        <v>101.41609883727278</v>
      </c>
      <c r="D131" s="11">
        <f>Base!D131/Base!D$108*100</f>
        <v>102.11756134617276</v>
      </c>
      <c r="E131" s="11">
        <f>Base!E131/Base!E$108*100</f>
        <v>127.84885698414089</v>
      </c>
      <c r="F131" s="11">
        <f>Base!F131/Base!F$108*100</f>
        <v>103.02431863422893</v>
      </c>
      <c r="G131" s="11">
        <f>Base!G131/Base!G$108*100</f>
        <v>100.00021672777581</v>
      </c>
      <c r="H131" s="11">
        <f t="shared" si="4"/>
        <v>0</v>
      </c>
      <c r="I131" s="11">
        <f t="shared" si="4"/>
        <v>0</v>
      </c>
      <c r="J131" s="11">
        <f t="shared" si="4"/>
        <v>0</v>
      </c>
      <c r="K131" s="11">
        <f t="shared" si="3"/>
        <v>0</v>
      </c>
      <c r="L131" s="13">
        <v>0</v>
      </c>
    </row>
    <row r="132" spans="1:12" x14ac:dyDescent="0.3">
      <c r="A132" s="11">
        <v>130</v>
      </c>
      <c r="B132" s="12" t="s">
        <v>136</v>
      </c>
      <c r="C132" s="11">
        <f>Base!C132/Base!C$108*100</f>
        <v>102.22618134709947</v>
      </c>
      <c r="D132" s="11">
        <f>Base!D132/Base!D$108*100</f>
        <v>103.28229468780852</v>
      </c>
      <c r="E132" s="11">
        <f>Base!E132/Base!E$108*100</f>
        <v>122.28792421766354</v>
      </c>
      <c r="F132" s="11">
        <f>Base!F132/Base!F$108*100</f>
        <v>100.71608461297525</v>
      </c>
      <c r="G132" s="11">
        <f>Base!G132/Base!G$108*100</f>
        <v>100.00032709501593</v>
      </c>
      <c r="H132" s="11">
        <f t="shared" si="4"/>
        <v>0</v>
      </c>
      <c r="I132" s="11">
        <f t="shared" si="4"/>
        <v>0</v>
      </c>
      <c r="J132" s="11">
        <f t="shared" si="4"/>
        <v>0</v>
      </c>
      <c r="K132" s="11">
        <f t="shared" si="3"/>
        <v>0</v>
      </c>
      <c r="L132" s="13">
        <v>0</v>
      </c>
    </row>
    <row r="133" spans="1:12" x14ac:dyDescent="0.3">
      <c r="A133" s="11">
        <v>131</v>
      </c>
      <c r="B133" s="12" t="s">
        <v>137</v>
      </c>
      <c r="C133" s="11">
        <f>Base!C133/Base!C$108*100</f>
        <v>102.70584446847069</v>
      </c>
      <c r="D133" s="11">
        <f>Base!D133/Base!D$108*100</f>
        <v>103.52531585884147</v>
      </c>
      <c r="E133" s="11">
        <f>Base!E133/Base!E$108*100</f>
        <v>126.23976481551924</v>
      </c>
      <c r="F133" s="11">
        <f>Base!F133/Base!F$108*100</f>
        <v>101.24149358607401</v>
      </c>
      <c r="G133" s="11">
        <f>Base!G133/Base!G$108*100</f>
        <v>100.00034512023863</v>
      </c>
      <c r="H133" s="11">
        <f t="shared" si="4"/>
        <v>0</v>
      </c>
      <c r="I133" s="11">
        <f t="shared" si="4"/>
        <v>0</v>
      </c>
      <c r="J133" s="11">
        <f t="shared" si="4"/>
        <v>0</v>
      </c>
      <c r="K133" s="11">
        <f t="shared" si="3"/>
        <v>0</v>
      </c>
      <c r="L133" s="13">
        <v>0</v>
      </c>
    </row>
    <row r="134" spans="1:12" x14ac:dyDescent="0.3">
      <c r="A134" s="11">
        <v>132</v>
      </c>
      <c r="B134" s="12" t="s">
        <v>138</v>
      </c>
      <c r="C134" s="11">
        <f>Base!C134/Base!C$108*100</f>
        <v>102.80728078693826</v>
      </c>
      <c r="D134" s="11">
        <f>Base!D134/Base!D$108*100</f>
        <v>103.37815805738404</v>
      </c>
      <c r="E134" s="11">
        <f>Base!E134/Base!E$108*100</f>
        <v>129.20900410322406</v>
      </c>
      <c r="F134" s="11">
        <f>Base!F134/Base!F$108*100</f>
        <v>101.92584958795487</v>
      </c>
      <c r="G134" s="11">
        <f>Base!G134/Base!G$108*100</f>
        <v>100.00032786640074</v>
      </c>
      <c r="H134" s="11">
        <f t="shared" si="4"/>
        <v>0</v>
      </c>
      <c r="I134" s="11">
        <f t="shared" si="4"/>
        <v>0</v>
      </c>
      <c r="J134" s="11">
        <f t="shared" si="4"/>
        <v>0</v>
      </c>
      <c r="K134" s="11">
        <f t="shared" si="3"/>
        <v>0</v>
      </c>
      <c r="L134" s="13">
        <v>0</v>
      </c>
    </row>
    <row r="135" spans="1:12" x14ac:dyDescent="0.3">
      <c r="A135" s="11">
        <v>133</v>
      </c>
      <c r="B135" s="12" t="s">
        <v>139</v>
      </c>
      <c r="C135" s="11">
        <f>Base!C135/Base!C$108*100</f>
        <v>103.10741552367324</v>
      </c>
      <c r="D135" s="11">
        <f>Base!D135/Base!D$108*100</f>
        <v>103.98662799510923</v>
      </c>
      <c r="E135" s="11">
        <f>Base!E135/Base!E$108*100</f>
        <v>133.15977219857695</v>
      </c>
      <c r="F135" s="11">
        <f>Base!F135/Base!F$108*100</f>
        <v>102.04138968566048</v>
      </c>
      <c r="G135" s="11">
        <f>Base!G135/Base!G$108*100</f>
        <v>100.00040289288457</v>
      </c>
      <c r="H135" s="11">
        <f t="shared" si="4"/>
        <v>0</v>
      </c>
      <c r="I135" s="11">
        <f t="shared" si="4"/>
        <v>0</v>
      </c>
      <c r="J135" s="11">
        <f t="shared" si="4"/>
        <v>0</v>
      </c>
      <c r="K135" s="11">
        <f t="shared" si="3"/>
        <v>0</v>
      </c>
      <c r="L135" s="13">
        <v>0</v>
      </c>
    </row>
    <row r="136" spans="1:12" x14ac:dyDescent="0.3">
      <c r="A136" s="11">
        <v>134</v>
      </c>
      <c r="B136" s="12" t="s">
        <v>140</v>
      </c>
      <c r="C136" s="11">
        <f>Base!C136/Base!C$108*100</f>
        <v>103.3376472081158</v>
      </c>
      <c r="D136" s="11">
        <f>Base!D136/Base!D$108*100</f>
        <v>103.86994690383466</v>
      </c>
      <c r="E136" s="11">
        <f>Base!E136/Base!E$108*100</f>
        <v>137.20417543667767</v>
      </c>
      <c r="F136" s="11">
        <f>Base!F136/Base!F$108*100</f>
        <v>103.3902115114461</v>
      </c>
      <c r="G136" s="11">
        <f>Base!G136/Base!G$108*100</f>
        <v>100.00034795066559</v>
      </c>
      <c r="H136" s="11">
        <f t="shared" si="4"/>
        <v>0</v>
      </c>
      <c r="I136" s="11">
        <f t="shared" si="4"/>
        <v>0</v>
      </c>
      <c r="J136" s="11">
        <f t="shared" si="4"/>
        <v>0</v>
      </c>
      <c r="K136" s="11">
        <f t="shared" si="3"/>
        <v>0</v>
      </c>
      <c r="L136" s="13">
        <v>0</v>
      </c>
    </row>
    <row r="137" spans="1:12" x14ac:dyDescent="0.3">
      <c r="A137" s="11">
        <v>135</v>
      </c>
      <c r="B137" s="12" t="s">
        <v>141</v>
      </c>
      <c r="C137" s="11">
        <f>Base!C137/Base!C$108*100</f>
        <v>103.90261504195254</v>
      </c>
      <c r="D137" s="11">
        <f>Base!D137/Base!D$108*100</f>
        <v>104.71403801077352</v>
      </c>
      <c r="E137" s="11">
        <f>Base!E137/Base!E$108*100</f>
        <v>139.24148459153841</v>
      </c>
      <c r="F137" s="11">
        <f>Base!F137/Base!F$108*100</f>
        <v>103.34974088310125</v>
      </c>
      <c r="G137" s="11">
        <f>Base!G137/Base!G$108*100</f>
        <v>100.00040520434294</v>
      </c>
      <c r="H137" s="11">
        <f t="shared" si="4"/>
        <v>0</v>
      </c>
      <c r="I137" s="11">
        <f t="shared" si="4"/>
        <v>0</v>
      </c>
      <c r="J137" s="11">
        <f t="shared" si="4"/>
        <v>0</v>
      </c>
      <c r="K137" s="11">
        <f t="shared" si="3"/>
        <v>0</v>
      </c>
      <c r="L137" s="13">
        <v>0</v>
      </c>
    </row>
    <row r="138" spans="1:12" x14ac:dyDescent="0.3">
      <c r="A138" s="11">
        <v>136</v>
      </c>
      <c r="B138" s="12" t="s">
        <v>142</v>
      </c>
      <c r="C138" s="11">
        <f>Base!C138/Base!C$108*100</f>
        <v>104.77501027687428</v>
      </c>
      <c r="D138" s="11">
        <f>Base!D138/Base!D$108*100</f>
        <v>105.63320354535381</v>
      </c>
      <c r="E138" s="11">
        <f>Base!E138/Base!E$108*100</f>
        <v>138.84124845554956</v>
      </c>
      <c r="F138" s="11">
        <f>Base!F138/Base!F$108*100</f>
        <v>102.82629375075609</v>
      </c>
      <c r="G138" s="11">
        <f>Base!G138/Base!G$108*100</f>
        <v>100.00045288399404</v>
      </c>
      <c r="H138" s="11">
        <f t="shared" si="4"/>
        <v>0</v>
      </c>
      <c r="I138" s="11">
        <f t="shared" si="4"/>
        <v>0</v>
      </c>
      <c r="J138" s="11">
        <f t="shared" si="4"/>
        <v>0</v>
      </c>
      <c r="K138" s="11">
        <f t="shared" si="3"/>
        <v>0</v>
      </c>
      <c r="L138" s="13">
        <v>0</v>
      </c>
    </row>
    <row r="139" spans="1:12" x14ac:dyDescent="0.3">
      <c r="A139" s="11">
        <v>137</v>
      </c>
      <c r="B139" s="12" t="s">
        <v>143</v>
      </c>
      <c r="C139" s="11">
        <f>Base!C139/Base!C$108*100</f>
        <v>105.17168152656704</v>
      </c>
      <c r="D139" s="11">
        <f>Base!D139/Base!D$108*100</f>
        <v>106.00662839978827</v>
      </c>
      <c r="E139" s="11">
        <f>Base!E139/Base!E$108*100</f>
        <v>143.86807355290549</v>
      </c>
      <c r="F139" s="11">
        <f>Base!F139/Base!F$108*100</f>
        <v>103.20155277080845</v>
      </c>
      <c r="G139" s="11">
        <f>Base!G139/Base!G$108*100</f>
        <v>100.00050336989877</v>
      </c>
      <c r="H139" s="11">
        <f t="shared" si="4"/>
        <v>0</v>
      </c>
      <c r="I139" s="11">
        <f t="shared" si="4"/>
        <v>0</v>
      </c>
      <c r="J139" s="11">
        <f t="shared" si="4"/>
        <v>0</v>
      </c>
      <c r="K139" s="11">
        <f t="shared" si="3"/>
        <v>0</v>
      </c>
      <c r="L139" s="13">
        <v>0</v>
      </c>
    </row>
    <row r="140" spans="1:12" x14ac:dyDescent="0.3">
      <c r="A140" s="11">
        <v>138</v>
      </c>
      <c r="B140" s="12" t="s">
        <v>144</v>
      </c>
      <c r="C140" s="11">
        <f>Base!C140/Base!C$108*100</f>
        <v>105.43201390033587</v>
      </c>
      <c r="D140" s="11">
        <f>Base!D140/Base!D$108*100</f>
        <v>105.79815338996895</v>
      </c>
      <c r="E140" s="11">
        <f>Base!E140/Base!E$108*100</f>
        <v>151.04352962770659</v>
      </c>
      <c r="F140" s="11">
        <f>Base!F140/Base!F$108*100</f>
        <v>105.01821206893889</v>
      </c>
      <c r="G140" s="11">
        <f>Base!G140/Base!G$108*100</f>
        <v>100.000449395122</v>
      </c>
      <c r="H140" s="11">
        <f t="shared" si="4"/>
        <v>0</v>
      </c>
      <c r="I140" s="11">
        <f t="shared" si="4"/>
        <v>0</v>
      </c>
      <c r="J140" s="11">
        <f t="shared" si="4"/>
        <v>0</v>
      </c>
      <c r="K140" s="11">
        <f t="shared" si="3"/>
        <v>0</v>
      </c>
      <c r="L140" s="13">
        <v>0</v>
      </c>
    </row>
    <row r="141" spans="1:12" x14ac:dyDescent="0.3">
      <c r="A141" s="11">
        <v>139</v>
      </c>
      <c r="B141" s="12" t="s">
        <v>145</v>
      </c>
      <c r="C141" s="11">
        <f>Base!C141/Base!C$108*100</f>
        <v>106.07854828775186</v>
      </c>
      <c r="D141" s="11">
        <f>Base!D141/Base!D$108*100</f>
        <v>106.41142234533183</v>
      </c>
      <c r="E141" s="11">
        <f>Base!E141/Base!E$108*100</f>
        <v>153.70208785387908</v>
      </c>
      <c r="F141" s="11">
        <f>Base!F141/Base!F$108*100</f>
        <v>105.13228462675788</v>
      </c>
      <c r="G141" s="11">
        <f>Base!G141/Base!G$108*100</f>
        <v>100.00048520603424</v>
      </c>
      <c r="H141" s="11">
        <f t="shared" si="4"/>
        <v>0</v>
      </c>
      <c r="I141" s="11">
        <f t="shared" si="4"/>
        <v>0</v>
      </c>
      <c r="J141" s="11">
        <f t="shared" si="4"/>
        <v>0</v>
      </c>
      <c r="K141" s="11">
        <f t="shared" si="3"/>
        <v>0</v>
      </c>
      <c r="L141" s="13">
        <v>0</v>
      </c>
    </row>
    <row r="142" spans="1:12" x14ac:dyDescent="0.3">
      <c r="A142" s="11">
        <v>140</v>
      </c>
      <c r="B142" s="12" t="s">
        <v>146</v>
      </c>
      <c r="C142" s="11">
        <f>Base!C142/Base!C$108*100</f>
        <v>107.05318862454317</v>
      </c>
      <c r="D142" s="11">
        <f>Base!D142/Base!D$108*100</f>
        <v>107.27764318384632</v>
      </c>
      <c r="E142" s="11">
        <f>Base!E142/Base!E$108*100</f>
        <v>156.29780408994873</v>
      </c>
      <c r="F142" s="11">
        <f>Base!F142/Base!F$108*100</f>
        <v>104.94569185023852</v>
      </c>
      <c r="G142" s="11">
        <f>Base!G142/Base!G$108*100</f>
        <v>100.00054210994938</v>
      </c>
      <c r="H142" s="11">
        <f t="shared" si="4"/>
        <v>0</v>
      </c>
      <c r="I142" s="11">
        <f t="shared" si="4"/>
        <v>0</v>
      </c>
      <c r="J142" s="11">
        <f t="shared" si="4"/>
        <v>0</v>
      </c>
      <c r="K142" s="11">
        <f t="shared" si="3"/>
        <v>0</v>
      </c>
      <c r="L142" s="13">
        <v>0</v>
      </c>
    </row>
    <row r="143" spans="1:12" x14ac:dyDescent="0.3">
      <c r="A143" s="11">
        <v>141</v>
      </c>
      <c r="B143" s="12" t="s">
        <v>147</v>
      </c>
      <c r="C143" s="11">
        <f>Base!C143/Base!C$108*100</f>
        <v>106.95843254766844</v>
      </c>
      <c r="D143" s="11">
        <f>Base!D143/Base!D$108*100</f>
        <v>105.49881212082988</v>
      </c>
      <c r="E143" s="11">
        <f>Base!E143/Base!E$108*100</f>
        <v>175.27703505281056</v>
      </c>
      <c r="F143" s="11">
        <f>Base!F143/Base!F$108*100</f>
        <v>108.45101398323843</v>
      </c>
      <c r="G143" s="11">
        <f>Base!G143/Base!G$108*100</f>
        <v>100.00043381293813</v>
      </c>
      <c r="H143" s="11">
        <f t="shared" si="4"/>
        <v>0</v>
      </c>
      <c r="I143" s="11">
        <f t="shared" si="4"/>
        <v>0</v>
      </c>
      <c r="J143" s="11">
        <f t="shared" si="4"/>
        <v>0</v>
      </c>
      <c r="K143" s="11">
        <f t="shared" si="3"/>
        <v>0</v>
      </c>
      <c r="L143" s="13">
        <v>0</v>
      </c>
    </row>
    <row r="144" spans="1:12" x14ac:dyDescent="0.3">
      <c r="A144" s="11">
        <v>142</v>
      </c>
      <c r="B144" s="12" t="s">
        <v>148</v>
      </c>
      <c r="C144" s="11">
        <f>Base!C144/Base!C$108*100</f>
        <v>108.03481938311579</v>
      </c>
      <c r="D144" s="11">
        <f>Base!D144/Base!D$108*100</f>
        <v>107.3313188855262</v>
      </c>
      <c r="E144" s="11">
        <f>Base!E144/Base!E$108*100</f>
        <v>170.02109572181223</v>
      </c>
      <c r="F144" s="11">
        <f>Base!F144/Base!F$108*100</f>
        <v>106.37339505959798</v>
      </c>
      <c r="G144" s="11">
        <f>Base!G144/Base!G$108*100</f>
        <v>100.00057787180636</v>
      </c>
      <c r="H144" s="11">
        <f t="shared" si="4"/>
        <v>0</v>
      </c>
      <c r="I144" s="11">
        <f t="shared" si="4"/>
        <v>0</v>
      </c>
      <c r="J144" s="11">
        <f t="shared" si="4"/>
        <v>0</v>
      </c>
      <c r="K144" s="11">
        <f t="shared" si="3"/>
        <v>0</v>
      </c>
      <c r="L144" s="13">
        <v>0</v>
      </c>
    </row>
    <row r="145" spans="1:12" x14ac:dyDescent="0.3">
      <c r="A145" s="11">
        <v>143</v>
      </c>
      <c r="B145" s="12" t="s">
        <v>149</v>
      </c>
      <c r="C145" s="11">
        <f>Base!C145/Base!C$108*100</f>
        <v>107.66285724681106</v>
      </c>
      <c r="D145" s="11">
        <f>Base!D145/Base!D$108*100</f>
        <v>106.93095223221032</v>
      </c>
      <c r="E145" s="11">
        <f>Base!E145/Base!E$108*100</f>
        <v>177.86294764431079</v>
      </c>
      <c r="F145" s="11">
        <f>Base!F145/Base!F$108*100</f>
        <v>108.61367072315966</v>
      </c>
      <c r="G145" s="11">
        <f>Base!G145/Base!G$108*100</f>
        <v>100.00050798463494</v>
      </c>
      <c r="H145" s="11">
        <f t="shared" si="4"/>
        <v>0</v>
      </c>
      <c r="I145" s="11">
        <f t="shared" si="4"/>
        <v>0</v>
      </c>
      <c r="J145" s="11">
        <f t="shared" si="4"/>
        <v>0</v>
      </c>
      <c r="K145" s="11">
        <f t="shared" si="3"/>
        <v>0</v>
      </c>
      <c r="L145" s="13">
        <v>0</v>
      </c>
    </row>
    <row r="146" spans="1:12" x14ac:dyDescent="0.3">
      <c r="A146" s="11">
        <v>144</v>
      </c>
      <c r="B146" s="12" t="s">
        <v>150</v>
      </c>
      <c r="C146" s="11">
        <f>Base!C146/Base!C$108*100</f>
        <v>107.76502976979184</v>
      </c>
      <c r="D146" s="11">
        <f>Base!D146/Base!D$108*100</f>
        <v>106.93853971930905</v>
      </c>
      <c r="E146" s="11">
        <f>Base!E146/Base!E$108*100</f>
        <v>180.71218846484066</v>
      </c>
      <c r="F146" s="11">
        <f>Base!F146/Base!F$108*100</f>
        <v>109.36030250699069</v>
      </c>
      <c r="G146" s="11">
        <f>Base!G146/Base!G$108*100</f>
        <v>100.00048645225323</v>
      </c>
      <c r="H146" s="11">
        <f t="shared" si="4"/>
        <v>0</v>
      </c>
      <c r="I146" s="11">
        <f t="shared" si="4"/>
        <v>0</v>
      </c>
      <c r="J146" s="11">
        <f t="shared" si="4"/>
        <v>0</v>
      </c>
      <c r="K146" s="11">
        <f t="shared" si="3"/>
        <v>0</v>
      </c>
      <c r="L146" s="13">
        <v>0</v>
      </c>
    </row>
    <row r="147" spans="1:12" collapsed="1" x14ac:dyDescent="0.3">
      <c r="A147" s="11">
        <v>145</v>
      </c>
      <c r="B147" s="12" t="s">
        <v>151</v>
      </c>
      <c r="C147" s="11">
        <f>Base!C147/Base!C$108*100</f>
        <v>107.08867217358737</v>
      </c>
      <c r="D147" s="11">
        <f>Base!D147/Base!D$108*100</f>
        <v>105.98063088757684</v>
      </c>
      <c r="E147" s="11">
        <f>Base!E147/Base!E$108*100</f>
        <v>175.87075489785724</v>
      </c>
      <c r="F147" s="11">
        <f>Base!F147/Base!F$108*100</f>
        <v>110.37713730290015</v>
      </c>
      <c r="G147" s="11">
        <f>Base!G147/Base!G$108*100</f>
        <v>100.00033497845881</v>
      </c>
      <c r="H147" s="11">
        <f t="shared" si="4"/>
        <v>0</v>
      </c>
      <c r="I147" s="11">
        <f t="shared" si="4"/>
        <v>0</v>
      </c>
      <c r="J147" s="11">
        <f t="shared" si="4"/>
        <v>0</v>
      </c>
      <c r="K147" s="11">
        <f t="shared" si="3"/>
        <v>0</v>
      </c>
      <c r="L147" s="13">
        <v>0</v>
      </c>
    </row>
    <row r="148" spans="1:12" s="24" customFormat="1" x14ac:dyDescent="0.3">
      <c r="A148" s="24">
        <v>146</v>
      </c>
      <c r="B148" s="25" t="s">
        <v>152</v>
      </c>
      <c r="C148" s="24">
        <f>Base!C148/Base!C$148*100</f>
        <v>100</v>
      </c>
      <c r="D148" s="24">
        <f>Base!D148/Base!D$148*100</f>
        <v>100</v>
      </c>
      <c r="E148" s="24">
        <f>Base!E148/Base!E$148*100</f>
        <v>100</v>
      </c>
      <c r="F148" s="24">
        <f>Base!F148/Base!F$148*100</f>
        <v>100</v>
      </c>
      <c r="G148" s="24">
        <f>Base!G148/Base!G$3*100</f>
        <v>99.998754060094967</v>
      </c>
      <c r="H148" s="24">
        <f t="shared" si="4"/>
        <v>0</v>
      </c>
      <c r="I148" s="24">
        <f t="shared" si="4"/>
        <v>0</v>
      </c>
      <c r="J148" s="24">
        <f t="shared" si="4"/>
        <v>0</v>
      </c>
      <c r="K148" s="24">
        <f t="shared" si="3"/>
        <v>1.5523662469532815E-6</v>
      </c>
      <c r="L148" s="26">
        <v>1</v>
      </c>
    </row>
    <row r="149" spans="1:12" s="24" customFormat="1" x14ac:dyDescent="0.3">
      <c r="A149" s="24">
        <v>147</v>
      </c>
      <c r="B149" s="25" t="s">
        <v>153</v>
      </c>
      <c r="C149" s="24">
        <f>Base!C149/Base!C$148*100</f>
        <v>99.276133473545244</v>
      </c>
      <c r="D149" s="24">
        <f>Base!D149/Base!D$148*100</f>
        <v>99.399702397408831</v>
      </c>
      <c r="E149" s="24">
        <f>Base!E149/Base!E$148*100</f>
        <v>99.322952294812723</v>
      </c>
      <c r="F149" s="24">
        <f>Base!F149/Base!F$148*100</f>
        <v>100.88272305205783</v>
      </c>
      <c r="G149" s="24">
        <f>Base!G149/Base!G$3*100</f>
        <v>99.998669063215658</v>
      </c>
      <c r="H149" s="24">
        <f t="shared" si="4"/>
        <v>1.5269278944804983E-2</v>
      </c>
      <c r="I149" s="24">
        <f t="shared" si="4"/>
        <v>2.1920020248761382E-3</v>
      </c>
      <c r="J149" s="24">
        <f t="shared" si="4"/>
        <v>2.5811300737852396</v>
      </c>
      <c r="K149" s="24">
        <f t="shared" si="3"/>
        <v>0.52205767834037353</v>
      </c>
      <c r="L149" s="26">
        <v>1</v>
      </c>
    </row>
    <row r="150" spans="1:12" s="24" customFormat="1" x14ac:dyDescent="0.3">
      <c r="A150" s="24">
        <v>148</v>
      </c>
      <c r="B150" s="25" t="s">
        <v>154</v>
      </c>
      <c r="C150" s="24">
        <f>Base!C150/Base!C$148*100</f>
        <v>99.092382093339907</v>
      </c>
      <c r="D150" s="24">
        <f>Base!D150/Base!D$148*100</f>
        <v>98.989311848693461</v>
      </c>
      <c r="E150" s="24">
        <f>Base!E150/Base!E$148*100</f>
        <v>100.09589392843704</v>
      </c>
      <c r="F150" s="24">
        <f>Base!F150/Base!F$148*100</f>
        <v>102.64196225457552</v>
      </c>
      <c r="G150" s="24">
        <f>Base!G150/Base!G$3*100</f>
        <v>99.998536007046013</v>
      </c>
      <c r="H150" s="24">
        <f t="shared" si="4"/>
        <v>1.0623475331478227E-2</v>
      </c>
      <c r="I150" s="24">
        <f t="shared" si="4"/>
        <v>1.007036003180007</v>
      </c>
      <c r="J150" s="24">
        <f t="shared" si="4"/>
        <v>12.599519321037421</v>
      </c>
      <c r="K150" s="24">
        <f t="shared" si="3"/>
        <v>0.82111491532489322</v>
      </c>
      <c r="L150" s="26">
        <v>1</v>
      </c>
    </row>
    <row r="151" spans="1:12" x14ac:dyDescent="0.3">
      <c r="A151" s="11">
        <v>149</v>
      </c>
      <c r="B151" s="12" t="s">
        <v>155</v>
      </c>
      <c r="C151" s="11">
        <f>Base!C151/Base!C$151*100</f>
        <v>100</v>
      </c>
      <c r="D151" s="11">
        <f>Base!D151/Base!D$151*100</f>
        <v>100</v>
      </c>
      <c r="E151" s="11">
        <f>Base!E151/Base!E$151*100</f>
        <v>100</v>
      </c>
      <c r="F151" s="11">
        <f>Base!F151/Base!F$151*100</f>
        <v>100</v>
      </c>
      <c r="G151" s="11">
        <f>Base!G151/Base!G$151*100</f>
        <v>100</v>
      </c>
      <c r="H151" s="11">
        <f t="shared" si="4"/>
        <v>0</v>
      </c>
      <c r="I151" s="11">
        <f t="shared" si="4"/>
        <v>0</v>
      </c>
      <c r="J151" s="11">
        <f t="shared" si="4"/>
        <v>0</v>
      </c>
      <c r="K151" s="11">
        <f t="shared" si="3"/>
        <v>0</v>
      </c>
      <c r="L151" s="13">
        <v>0</v>
      </c>
    </row>
    <row r="152" spans="1:12" x14ac:dyDescent="0.3">
      <c r="A152" s="11">
        <v>150</v>
      </c>
      <c r="B152" s="12" t="s">
        <v>156</v>
      </c>
      <c r="C152" s="11">
        <f>Base!C152/Base!C$151*100</f>
        <v>100.02881295945414</v>
      </c>
      <c r="D152" s="11">
        <f>Base!D152/Base!D$151*100</f>
        <v>100.02599490285323</v>
      </c>
      <c r="E152" s="11">
        <f>Base!E152/Base!E$151*100</f>
        <v>102.64289970215144</v>
      </c>
      <c r="F152" s="11">
        <f>Base!F152/Base!F$151*100</f>
        <v>100.80377439504676</v>
      </c>
      <c r="G152" s="11">
        <f>Base!G152/Base!G$151*100</f>
        <v>99.999991741127019</v>
      </c>
      <c r="H152" s="11">
        <f t="shared" si="4"/>
        <v>0</v>
      </c>
      <c r="I152" s="11">
        <f t="shared" si="4"/>
        <v>0</v>
      </c>
      <c r="J152" s="11">
        <f t="shared" si="4"/>
        <v>0</v>
      </c>
      <c r="K152" s="11">
        <f t="shared" si="3"/>
        <v>0</v>
      </c>
      <c r="L152" s="13">
        <v>0</v>
      </c>
    </row>
    <row r="153" spans="1:12" x14ac:dyDescent="0.3">
      <c r="A153" s="11">
        <v>151</v>
      </c>
      <c r="B153" s="12" t="s">
        <v>157</v>
      </c>
      <c r="C153" s="11">
        <f>Base!C153/Base!C$151*100</f>
        <v>99.917961765016202</v>
      </c>
      <c r="D153" s="11">
        <f>Base!D153/Base!D$151*100</f>
        <v>99.797940339300837</v>
      </c>
      <c r="E153" s="11">
        <f>Base!E153/Base!E$151*100</f>
        <v>104.72227510018317</v>
      </c>
      <c r="F153" s="11">
        <f>Base!F153/Base!F$151*100</f>
        <v>101.66643123067207</v>
      </c>
      <c r="G153" s="11">
        <f>Base!G153/Base!G$151*100</f>
        <v>99.999957972172623</v>
      </c>
      <c r="H153" s="11">
        <f t="shared" si="4"/>
        <v>0</v>
      </c>
      <c r="I153" s="11">
        <f t="shared" si="4"/>
        <v>0</v>
      </c>
      <c r="J153" s="11">
        <f t="shared" si="4"/>
        <v>0</v>
      </c>
      <c r="K153" s="11">
        <f t="shared" si="3"/>
        <v>0</v>
      </c>
      <c r="L153" s="13">
        <v>0</v>
      </c>
    </row>
    <row r="154" spans="1:12" x14ac:dyDescent="0.3">
      <c r="A154" s="11">
        <v>152</v>
      </c>
      <c r="B154" s="12" t="s">
        <v>158</v>
      </c>
      <c r="C154" s="11">
        <f>Base!C154/Base!C$151*100</f>
        <v>99.673351573154207</v>
      </c>
      <c r="D154" s="11">
        <f>Base!D154/Base!D$151*100</f>
        <v>99.755368926504289</v>
      </c>
      <c r="E154" s="11">
        <f>Base!E154/Base!E$151*100</f>
        <v>107.36330538838695</v>
      </c>
      <c r="F154" s="11">
        <f>Base!F154/Base!F$151*100</f>
        <v>102.66815821534571</v>
      </c>
      <c r="G154" s="11">
        <f>Base!G154/Base!G$151*100</f>
        <v>99.999941637626804</v>
      </c>
      <c r="H154" s="11">
        <f t="shared" si="4"/>
        <v>0</v>
      </c>
      <c r="I154" s="11">
        <f t="shared" si="4"/>
        <v>0</v>
      </c>
      <c r="J154" s="11">
        <f t="shared" si="4"/>
        <v>0</v>
      </c>
      <c r="K154" s="11">
        <f t="shared" si="3"/>
        <v>0</v>
      </c>
      <c r="L154" s="13">
        <v>0</v>
      </c>
    </row>
    <row r="155" spans="1:12" x14ac:dyDescent="0.3">
      <c r="A155" s="11">
        <v>153</v>
      </c>
      <c r="B155" s="12" t="s">
        <v>159</v>
      </c>
      <c r="C155" s="11">
        <f>Base!C155/Base!C$151*100</f>
        <v>99.664960094747798</v>
      </c>
      <c r="D155" s="11">
        <f>Base!D155/Base!D$151*100</f>
        <v>99.577687292809529</v>
      </c>
      <c r="E155" s="11">
        <f>Base!E155/Base!E$151*100</f>
        <v>109.69348048375731</v>
      </c>
      <c r="F155" s="11">
        <f>Base!F155/Base!F$151*100</f>
        <v>103.37167701514755</v>
      </c>
      <c r="G155" s="11">
        <f>Base!G155/Base!G$151*100</f>
        <v>99.999921759100175</v>
      </c>
      <c r="H155" s="11">
        <f t="shared" si="4"/>
        <v>0</v>
      </c>
      <c r="I155" s="11">
        <f t="shared" si="4"/>
        <v>0</v>
      </c>
      <c r="J155" s="11">
        <f t="shared" si="4"/>
        <v>0</v>
      </c>
      <c r="K155" s="11">
        <f t="shared" si="3"/>
        <v>0</v>
      </c>
      <c r="L155" s="13">
        <v>0</v>
      </c>
    </row>
    <row r="156" spans="1:12" x14ac:dyDescent="0.3">
      <c r="A156" s="11">
        <v>154</v>
      </c>
      <c r="B156" s="12" t="s">
        <v>160</v>
      </c>
      <c r="C156" s="11">
        <f>Base!C156/Base!C$151*100</f>
        <v>99.881264770223282</v>
      </c>
      <c r="D156" s="11">
        <f>Base!D156/Base!D$151*100</f>
        <v>99.924618350060243</v>
      </c>
      <c r="E156" s="11">
        <f>Base!E156/Base!E$151*100</f>
        <v>107.87509728869802</v>
      </c>
      <c r="F156" s="11">
        <f>Base!F156/Base!F$151*100</f>
        <v>103.11598409964671</v>
      </c>
      <c r="G156" s="11">
        <f>Base!G156/Base!G$151*100</f>
        <v>99.999915211231112</v>
      </c>
      <c r="H156" s="11">
        <f t="shared" si="4"/>
        <v>0</v>
      </c>
      <c r="I156" s="11">
        <f t="shared" si="4"/>
        <v>0</v>
      </c>
      <c r="J156" s="11">
        <f t="shared" si="4"/>
        <v>0</v>
      </c>
      <c r="K156" s="11">
        <f t="shared" si="3"/>
        <v>0</v>
      </c>
      <c r="L156" s="13">
        <v>0</v>
      </c>
    </row>
    <row r="157" spans="1:12" x14ac:dyDescent="0.3">
      <c r="A157" s="11">
        <v>155</v>
      </c>
      <c r="B157" s="12" t="s">
        <v>161</v>
      </c>
      <c r="C157" s="11">
        <f>Base!C157/Base!C$151*100</f>
        <v>100.6483855109954</v>
      </c>
      <c r="D157" s="11">
        <f>Base!D157/Base!D$151*100</f>
        <v>101.11104180280725</v>
      </c>
      <c r="E157" s="11">
        <f>Base!E157/Base!E$151*100</f>
        <v>108.09437701554128</v>
      </c>
      <c r="F157" s="11">
        <f>Base!F157/Base!F$151*100</f>
        <v>102.63335282285088</v>
      </c>
      <c r="G157" s="11">
        <f>Base!G157/Base!G$151*100</f>
        <v>99.999990040027143</v>
      </c>
      <c r="H157" s="11">
        <f t="shared" si="4"/>
        <v>0</v>
      </c>
      <c r="I157" s="11">
        <f t="shared" si="4"/>
        <v>0</v>
      </c>
      <c r="J157" s="11">
        <f t="shared" si="4"/>
        <v>0</v>
      </c>
      <c r="K157" s="11">
        <f t="shared" si="3"/>
        <v>0</v>
      </c>
      <c r="L157" s="13">
        <v>0</v>
      </c>
    </row>
    <row r="158" spans="1:12" x14ac:dyDescent="0.3">
      <c r="A158" s="11">
        <v>156</v>
      </c>
      <c r="B158" s="12" t="s">
        <v>162</v>
      </c>
      <c r="C158" s="11">
        <f>Base!C158/Base!C$151*100</f>
        <v>101.05734848696353</v>
      </c>
      <c r="D158" s="11">
        <f>Base!D158/Base!D$151*100</f>
        <v>101.73418410722527</v>
      </c>
      <c r="E158" s="11">
        <f>Base!E158/Base!E$151*100</f>
        <v>106.80778283655199</v>
      </c>
      <c r="F158" s="11">
        <f>Base!F158/Base!F$151*100</f>
        <v>101.50533287103814</v>
      </c>
      <c r="G158" s="11">
        <f>Base!G158/Base!G$151*100</f>
        <v>100.00006652976418</v>
      </c>
      <c r="H158" s="11">
        <f t="shared" si="4"/>
        <v>0</v>
      </c>
      <c r="I158" s="11">
        <f t="shared" si="4"/>
        <v>0</v>
      </c>
      <c r="J158" s="11">
        <f t="shared" si="4"/>
        <v>0</v>
      </c>
      <c r="K158" s="11">
        <f t="shared" si="3"/>
        <v>0</v>
      </c>
      <c r="L158" s="13">
        <v>0</v>
      </c>
    </row>
    <row r="159" spans="1:12" x14ac:dyDescent="0.3">
      <c r="A159" s="11">
        <v>157</v>
      </c>
      <c r="B159" s="12" t="s">
        <v>163</v>
      </c>
      <c r="C159" s="11">
        <f>Base!C159/Base!C$151*100</f>
        <v>100.9841867341857</v>
      </c>
      <c r="D159" s="11">
        <f>Base!D159/Base!D$151*100</f>
        <v>101.45698753589831</v>
      </c>
      <c r="E159" s="11">
        <f>Base!E159/Base!E$151*100</f>
        <v>110.27023725003042</v>
      </c>
      <c r="F159" s="11">
        <f>Base!F159/Base!F$151*100</f>
        <v>102.57988379686344</v>
      </c>
      <c r="G159" s="11">
        <f>Base!G159/Base!G$151*100</f>
        <v>100.0000385294381</v>
      </c>
      <c r="H159" s="11">
        <f t="shared" si="4"/>
        <v>0</v>
      </c>
      <c r="I159" s="11">
        <f t="shared" si="4"/>
        <v>0</v>
      </c>
      <c r="J159" s="11">
        <f t="shared" si="4"/>
        <v>0</v>
      </c>
      <c r="K159" s="11">
        <f t="shared" si="3"/>
        <v>0</v>
      </c>
      <c r="L159" s="13">
        <v>0</v>
      </c>
    </row>
    <row r="160" spans="1:12" x14ac:dyDescent="0.3">
      <c r="A160" s="11">
        <v>158</v>
      </c>
      <c r="B160" s="12" t="s">
        <v>164</v>
      </c>
      <c r="C160" s="11">
        <f>Base!C160/Base!C$151*100</f>
        <v>101.05908403532611</v>
      </c>
      <c r="D160" s="11">
        <f>Base!D160/Base!D$151*100</f>
        <v>101.80303142537693</v>
      </c>
      <c r="E160" s="11">
        <f>Base!E160/Base!E$151*100</f>
        <v>113.98485437474105</v>
      </c>
      <c r="F160" s="11">
        <f>Base!F160/Base!F$151*100</f>
        <v>102.59581816179946</v>
      </c>
      <c r="G160" s="11">
        <f>Base!G160/Base!G$151*100</f>
        <v>100.00012223384334</v>
      </c>
      <c r="H160" s="11">
        <f t="shared" si="4"/>
        <v>0</v>
      </c>
      <c r="I160" s="11">
        <f t="shared" si="4"/>
        <v>0</v>
      </c>
      <c r="J160" s="11">
        <f t="shared" si="4"/>
        <v>0</v>
      </c>
      <c r="K160" s="11">
        <f t="shared" si="3"/>
        <v>0</v>
      </c>
      <c r="L160" s="13">
        <v>0</v>
      </c>
    </row>
    <row r="161" spans="1:12" x14ac:dyDescent="0.3">
      <c r="A161" s="11">
        <v>159</v>
      </c>
      <c r="B161" s="12" t="s">
        <v>165</v>
      </c>
      <c r="C161" s="11">
        <f>Base!C161/Base!C$151*100</f>
        <v>101.32608604410916</v>
      </c>
      <c r="D161" s="11">
        <f>Base!D161/Base!D$151*100</f>
        <v>101.96522433547901</v>
      </c>
      <c r="E161" s="11">
        <f>Base!E161/Base!E$151*100</f>
        <v>116.99906205694646</v>
      </c>
      <c r="F161" s="11">
        <f>Base!F161/Base!F$151*100</f>
        <v>103.00766245400987</v>
      </c>
      <c r="G161" s="11">
        <f>Base!G161/Base!G$151*100</f>
        <v>100.0001435251035</v>
      </c>
      <c r="H161" s="11">
        <f t="shared" si="4"/>
        <v>0</v>
      </c>
      <c r="I161" s="11">
        <f t="shared" si="4"/>
        <v>0</v>
      </c>
      <c r="J161" s="11">
        <f t="shared" si="4"/>
        <v>0</v>
      </c>
      <c r="K161" s="11">
        <f t="shared" si="3"/>
        <v>0</v>
      </c>
      <c r="L161" s="13">
        <v>0</v>
      </c>
    </row>
    <row r="162" spans="1:12" x14ac:dyDescent="0.3">
      <c r="A162" s="11">
        <v>160</v>
      </c>
      <c r="B162" s="12" t="s">
        <v>166</v>
      </c>
      <c r="C162" s="11">
        <f>Base!C162/Base!C$151*100</f>
        <v>101.58182010787391</v>
      </c>
      <c r="D162" s="11">
        <f>Base!D162/Base!D$151*100</f>
        <v>102.14280308534198</v>
      </c>
      <c r="E162" s="11">
        <f>Base!E162/Base!E$151*100</f>
        <v>122.31046278845857</v>
      </c>
      <c r="F162" s="11">
        <f>Base!F162/Base!F$151*100</f>
        <v>103.8924356779775</v>
      </c>
      <c r="G162" s="11">
        <f>Base!G162/Base!G$151*100</f>
        <v>100.00016993098919</v>
      </c>
      <c r="H162" s="11">
        <f t="shared" si="4"/>
        <v>0</v>
      </c>
      <c r="I162" s="11">
        <f t="shared" si="4"/>
        <v>0</v>
      </c>
      <c r="J162" s="11">
        <f t="shared" si="4"/>
        <v>0</v>
      </c>
      <c r="K162" s="11">
        <f t="shared" si="3"/>
        <v>0</v>
      </c>
      <c r="L162" s="13">
        <v>0</v>
      </c>
    </row>
    <row r="163" spans="1:12" x14ac:dyDescent="0.3">
      <c r="A163" s="11">
        <v>161</v>
      </c>
      <c r="B163" s="12" t="s">
        <v>167</v>
      </c>
      <c r="C163" s="11">
        <f>Base!C163/Base!C$151*100</f>
        <v>101.93001294414512</v>
      </c>
      <c r="D163" s="11">
        <f>Base!D163/Base!D$151*100</f>
        <v>102.98690275575326</v>
      </c>
      <c r="E163" s="11">
        <f>Base!E163/Base!E$151*100</f>
        <v>118.57575599657038</v>
      </c>
      <c r="F163" s="11">
        <f>Base!F163/Base!F$151*100</f>
        <v>102.39915904366366</v>
      </c>
      <c r="G163" s="11">
        <f>Base!G163/Base!G$151*100</f>
        <v>100.00025063653624</v>
      </c>
      <c r="H163" s="11">
        <f t="shared" si="4"/>
        <v>0</v>
      </c>
      <c r="I163" s="11">
        <f t="shared" si="4"/>
        <v>0</v>
      </c>
      <c r="J163" s="11">
        <f t="shared" si="4"/>
        <v>0</v>
      </c>
      <c r="K163" s="11">
        <f t="shared" si="3"/>
        <v>0</v>
      </c>
      <c r="L163" s="13">
        <v>0</v>
      </c>
    </row>
    <row r="164" spans="1:12" x14ac:dyDescent="0.3">
      <c r="A164" s="11">
        <v>162</v>
      </c>
      <c r="B164" s="12" t="s">
        <v>168</v>
      </c>
      <c r="C164" s="11">
        <f>Base!C164/Base!C$151*100</f>
        <v>101.82961478240944</v>
      </c>
      <c r="D164" s="11">
        <f>Base!D164/Base!D$151*100</f>
        <v>102.27375923509865</v>
      </c>
      <c r="E164" s="11">
        <f>Base!E164/Base!E$151*100</f>
        <v>121.61721226121263</v>
      </c>
      <c r="F164" s="11">
        <f>Base!F164/Base!F$151*100</f>
        <v>103.47251405921575</v>
      </c>
      <c r="G164" s="11">
        <f>Base!G164/Base!G$151*100</f>
        <v>100.00018730224272</v>
      </c>
      <c r="H164" s="11">
        <f t="shared" si="4"/>
        <v>0</v>
      </c>
      <c r="I164" s="11">
        <f t="shared" si="4"/>
        <v>0</v>
      </c>
      <c r="J164" s="11">
        <f t="shared" si="4"/>
        <v>0</v>
      </c>
      <c r="K164" s="11">
        <f t="shared" si="3"/>
        <v>0</v>
      </c>
      <c r="L164" s="13">
        <v>0</v>
      </c>
    </row>
    <row r="165" spans="1:12" x14ac:dyDescent="0.3">
      <c r="A165" s="11">
        <v>163</v>
      </c>
      <c r="B165" s="12" t="s">
        <v>169</v>
      </c>
      <c r="C165" s="11">
        <f>Base!C165/Base!C$151*100</f>
        <v>101.91572791211865</v>
      </c>
      <c r="D165" s="11">
        <f>Base!D165/Base!D$151*100</f>
        <v>102.07965059194217</v>
      </c>
      <c r="E165" s="11">
        <f>Base!E165/Base!E$151*100</f>
        <v>125.90371899395076</v>
      </c>
      <c r="F165" s="11">
        <f>Base!F165/Base!F$151*100</f>
        <v>104.27028690365876</v>
      </c>
      <c r="G165" s="11">
        <f>Base!G165/Base!G$151*100</f>
        <v>100.00018605790979</v>
      </c>
      <c r="H165" s="11">
        <f t="shared" si="4"/>
        <v>0</v>
      </c>
      <c r="I165" s="11">
        <f t="shared" si="4"/>
        <v>0</v>
      </c>
      <c r="J165" s="11">
        <f t="shared" si="4"/>
        <v>0</v>
      </c>
      <c r="K165" s="11">
        <f t="shared" si="3"/>
        <v>0</v>
      </c>
      <c r="L165" s="13">
        <v>0</v>
      </c>
    </row>
    <row r="166" spans="1:12" x14ac:dyDescent="0.3">
      <c r="A166" s="11">
        <v>164</v>
      </c>
      <c r="B166" s="12" t="s">
        <v>170</v>
      </c>
      <c r="C166" s="11">
        <f>Base!C166/Base!C$151*100</f>
        <v>101.83683138648836</v>
      </c>
      <c r="D166" s="11">
        <f>Base!D166/Base!D$151*100</f>
        <v>102.24446309756263</v>
      </c>
      <c r="E166" s="11">
        <f>Base!E166/Base!E$151*100</f>
        <v>129.97496243137203</v>
      </c>
      <c r="F166" s="11">
        <f>Base!F166/Base!F$151*100</f>
        <v>104.38990858955923</v>
      </c>
      <c r="G166" s="11">
        <f>Base!G166/Base!G$151*100</f>
        <v>100.00025725774879</v>
      </c>
      <c r="H166" s="11">
        <f t="shared" si="4"/>
        <v>0</v>
      </c>
      <c r="I166" s="11">
        <f t="shared" si="4"/>
        <v>0</v>
      </c>
      <c r="J166" s="11">
        <f t="shared" si="4"/>
        <v>0</v>
      </c>
      <c r="K166" s="11">
        <f t="shared" si="3"/>
        <v>0</v>
      </c>
      <c r="L166" s="13">
        <v>0</v>
      </c>
    </row>
    <row r="167" spans="1:12" x14ac:dyDescent="0.3">
      <c r="A167" s="11">
        <v>165</v>
      </c>
      <c r="B167" s="12" t="s">
        <v>171</v>
      </c>
      <c r="C167" s="11">
        <f>Base!C167/Base!C$151*100</f>
        <v>102.36397495921574</v>
      </c>
      <c r="D167" s="11">
        <f>Base!D167/Base!D$151*100</f>
        <v>102.78242766354499</v>
      </c>
      <c r="E167" s="11">
        <f>Base!E167/Base!E$151*100</f>
        <v>125.95237941783644</v>
      </c>
      <c r="F167" s="11">
        <f>Base!F167/Base!F$151*100</f>
        <v>103.00399649038874</v>
      </c>
      <c r="G167" s="11">
        <f>Base!G167/Base!G$151*100</f>
        <v>100.00030363880232</v>
      </c>
      <c r="H167" s="11">
        <f t="shared" si="4"/>
        <v>0</v>
      </c>
      <c r="I167" s="11">
        <f t="shared" si="4"/>
        <v>0</v>
      </c>
      <c r="J167" s="11">
        <f t="shared" si="4"/>
        <v>0</v>
      </c>
      <c r="K167" s="11">
        <f t="shared" si="3"/>
        <v>0</v>
      </c>
      <c r="L167" s="13">
        <v>0</v>
      </c>
    </row>
    <row r="168" spans="1:12" x14ac:dyDescent="0.3">
      <c r="A168" s="11">
        <v>166</v>
      </c>
      <c r="B168" s="12" t="s">
        <v>172</v>
      </c>
      <c r="C168" s="11">
        <f>Base!C168/Base!C$151*100</f>
        <v>102.01019449053901</v>
      </c>
      <c r="D168" s="11">
        <f>Base!D168/Base!D$151*100</f>
        <v>102.13871921731545</v>
      </c>
      <c r="E168" s="11">
        <f>Base!E168/Base!E$151*100</f>
        <v>126.9255975828612</v>
      </c>
      <c r="F168" s="11">
        <f>Base!F168/Base!F$151*100</f>
        <v>103.55017779996784</v>
      </c>
      <c r="G168" s="11">
        <f>Base!G168/Base!G$151*100</f>
        <v>100.00025868100253</v>
      </c>
      <c r="H168" s="11">
        <f t="shared" si="4"/>
        <v>0</v>
      </c>
      <c r="I168" s="11">
        <f t="shared" si="4"/>
        <v>0</v>
      </c>
      <c r="J168" s="11">
        <f t="shared" si="4"/>
        <v>0</v>
      </c>
      <c r="K168" s="11">
        <f t="shared" si="3"/>
        <v>0</v>
      </c>
      <c r="L168" s="13">
        <v>0</v>
      </c>
    </row>
    <row r="169" spans="1:12" x14ac:dyDescent="0.3">
      <c r="A169" s="11">
        <v>167</v>
      </c>
      <c r="B169" s="12" t="s">
        <v>173</v>
      </c>
      <c r="C169" s="11">
        <f>Base!C169/Base!C$151*100</f>
        <v>101.61734225900207</v>
      </c>
      <c r="D169" s="11">
        <f>Base!D169/Base!D$151*100</f>
        <v>101.39424685483544</v>
      </c>
      <c r="E169" s="11">
        <f>Base!E169/Base!E$151*100</f>
        <v>130.72491421431937</v>
      </c>
      <c r="F169" s="11">
        <f>Base!F169/Base!F$151*100</f>
        <v>104.82684335764256</v>
      </c>
      <c r="G169" s="11">
        <f>Base!G169/Base!G$151*100</f>
        <v>100.00020115678427</v>
      </c>
      <c r="H169" s="11">
        <f t="shared" si="4"/>
        <v>0</v>
      </c>
      <c r="I169" s="11">
        <f t="shared" si="4"/>
        <v>0</v>
      </c>
      <c r="J169" s="11">
        <f t="shared" si="4"/>
        <v>0</v>
      </c>
      <c r="K169" s="11">
        <f t="shared" si="3"/>
        <v>0</v>
      </c>
      <c r="L169" s="13">
        <v>0</v>
      </c>
    </row>
    <row r="170" spans="1:12" x14ac:dyDescent="0.3">
      <c r="A170" s="11">
        <v>168</v>
      </c>
      <c r="B170" s="12" t="s">
        <v>174</v>
      </c>
      <c r="C170" s="11">
        <f>Base!C170/Base!C$151*100</f>
        <v>101.70084179072907</v>
      </c>
      <c r="D170" s="11">
        <f>Base!D170/Base!D$151*100</f>
        <v>101.42617312527902</v>
      </c>
      <c r="E170" s="11">
        <f>Base!E170/Base!E$151*100</f>
        <v>119.03465165976679</v>
      </c>
      <c r="F170" s="11">
        <f>Base!F170/Base!F$151*100</f>
        <v>102.56065260826242</v>
      </c>
      <c r="G170" s="11">
        <f>Base!G170/Base!G$151*100</f>
        <v>100.00017221366546</v>
      </c>
      <c r="H170" s="11">
        <f t="shared" si="4"/>
        <v>0</v>
      </c>
      <c r="I170" s="11">
        <f t="shared" si="4"/>
        <v>0</v>
      </c>
      <c r="J170" s="11">
        <f t="shared" si="4"/>
        <v>0</v>
      </c>
      <c r="K170" s="11">
        <f t="shared" si="3"/>
        <v>0</v>
      </c>
      <c r="L170" s="13">
        <v>0</v>
      </c>
    </row>
    <row r="171" spans="1:12" x14ac:dyDescent="0.3">
      <c r="A171" s="11">
        <v>169</v>
      </c>
      <c r="B171" s="12" t="s">
        <v>175</v>
      </c>
      <c r="C171" s="11">
        <f>Base!C171/Base!C$151*100</f>
        <v>101.49640292391891</v>
      </c>
      <c r="D171" s="11">
        <f>Base!D171/Base!D$151*100</f>
        <v>100.99430230462481</v>
      </c>
      <c r="E171" s="11">
        <f>Base!E171/Base!E$151*100</f>
        <v>118.7274029046047</v>
      </c>
      <c r="F171" s="11">
        <f>Base!F171/Base!F$151*100</f>
        <v>102.93501009177297</v>
      </c>
      <c r="G171" s="11">
        <f>Base!G171/Base!G$151*100</f>
        <v>100.00012284880717</v>
      </c>
      <c r="H171" s="11">
        <f t="shared" si="4"/>
        <v>0</v>
      </c>
      <c r="I171" s="11">
        <f t="shared" si="4"/>
        <v>0</v>
      </c>
      <c r="J171" s="11">
        <f t="shared" si="4"/>
        <v>0</v>
      </c>
      <c r="K171" s="11">
        <f t="shared" si="3"/>
        <v>0</v>
      </c>
      <c r="L171" s="13">
        <v>0</v>
      </c>
    </row>
    <row r="172" spans="1:12" x14ac:dyDescent="0.3">
      <c r="A172" s="11">
        <v>170</v>
      </c>
      <c r="B172" s="12" t="s">
        <v>176</v>
      </c>
      <c r="C172" s="11">
        <f>Base!C172/Base!C$151*100</f>
        <v>101.4380059820446</v>
      </c>
      <c r="D172" s="11">
        <f>Base!D172/Base!D$151*100</f>
        <v>101.32906618815851</v>
      </c>
      <c r="E172" s="11">
        <f>Base!E172/Base!E$151*100</f>
        <v>116.50691915216879</v>
      </c>
      <c r="F172" s="11">
        <f>Base!F172/Base!F$151*100</f>
        <v>102.43775931804539</v>
      </c>
      <c r="G172" s="11">
        <f>Base!G172/Base!G$151*100</f>
        <v>100.00014322424458</v>
      </c>
      <c r="H172" s="11">
        <f t="shared" si="4"/>
        <v>0</v>
      </c>
      <c r="I172" s="11">
        <f t="shared" si="4"/>
        <v>0</v>
      </c>
      <c r="J172" s="11">
        <f t="shared" si="4"/>
        <v>0</v>
      </c>
      <c r="K172" s="11">
        <f t="shared" si="3"/>
        <v>0</v>
      </c>
      <c r="L172" s="13">
        <v>0</v>
      </c>
    </row>
    <row r="173" spans="1:12" x14ac:dyDescent="0.3">
      <c r="A173" s="11">
        <v>171</v>
      </c>
      <c r="B173" s="12" t="s">
        <v>177</v>
      </c>
      <c r="C173" s="11">
        <f>Base!C173/Base!C$151*100</f>
        <v>101.48890614289729</v>
      </c>
      <c r="D173" s="11">
        <f>Base!D173/Base!D$151*100</f>
        <v>101.40117517735374</v>
      </c>
      <c r="E173" s="11">
        <f>Base!E173/Base!E$151*100</f>
        <v>113.56171948044656</v>
      </c>
      <c r="F173" s="11">
        <f>Base!F173/Base!F$151*100</f>
        <v>102.14778819726867</v>
      </c>
      <c r="G173" s="11">
        <f>Base!G173/Base!G$151*100</f>
        <v>100.00011389702976</v>
      </c>
      <c r="H173" s="11">
        <f t="shared" si="4"/>
        <v>0</v>
      </c>
      <c r="I173" s="11">
        <f t="shared" si="4"/>
        <v>0</v>
      </c>
      <c r="J173" s="11">
        <f t="shared" si="4"/>
        <v>0</v>
      </c>
      <c r="K173" s="11">
        <f t="shared" si="3"/>
        <v>0</v>
      </c>
      <c r="L173" s="13">
        <v>0</v>
      </c>
    </row>
    <row r="174" spans="1:12" x14ac:dyDescent="0.3">
      <c r="A174" s="11">
        <v>172</v>
      </c>
      <c r="B174" s="12" t="s">
        <v>178</v>
      </c>
      <c r="C174" s="11">
        <f>Base!C174/Base!C$151*100</f>
        <v>101.45433430342206</v>
      </c>
      <c r="D174" s="11">
        <f>Base!D174/Base!D$151*100</f>
        <v>101.14277562444019</v>
      </c>
      <c r="E174" s="11">
        <f>Base!E174/Base!E$151*100</f>
        <v>112.08189756820724</v>
      </c>
      <c r="F174" s="11">
        <f>Base!F174/Base!F$151*100</f>
        <v>102.4196304409334</v>
      </c>
      <c r="G174" s="11">
        <f>Base!G174/Base!G$151*100</f>
        <v>100.00005238025619</v>
      </c>
      <c r="H174" s="11">
        <f t="shared" si="4"/>
        <v>0</v>
      </c>
      <c r="I174" s="11">
        <f t="shared" si="4"/>
        <v>0</v>
      </c>
      <c r="J174" s="11">
        <f t="shared" si="4"/>
        <v>0</v>
      </c>
      <c r="K174" s="11">
        <f t="shared" si="3"/>
        <v>0</v>
      </c>
      <c r="L174" s="13">
        <v>0</v>
      </c>
    </row>
    <row r="175" spans="1:12" s="24" customFormat="1" x14ac:dyDescent="0.3">
      <c r="A175" s="24">
        <v>173</v>
      </c>
      <c r="B175" s="25" t="s">
        <v>179</v>
      </c>
      <c r="C175" s="24">
        <f>Base!C175/Base!C$175*100</f>
        <v>100</v>
      </c>
      <c r="D175" s="24">
        <f>Base!D175/Base!D$175*100</f>
        <v>100</v>
      </c>
      <c r="E175" s="24">
        <f>Base!E175/Base!E$175*100</f>
        <v>100</v>
      </c>
      <c r="F175" s="24">
        <f>Base!F175/Base!F$175*100</f>
        <v>100</v>
      </c>
      <c r="G175" s="24">
        <f>Base!G175/Base!G$175*100</f>
        <v>100</v>
      </c>
      <c r="H175" s="24">
        <f t="shared" si="4"/>
        <v>0</v>
      </c>
      <c r="I175" s="24">
        <f t="shared" si="4"/>
        <v>0</v>
      </c>
      <c r="J175" s="24">
        <f t="shared" si="4"/>
        <v>0</v>
      </c>
      <c r="K175" s="24">
        <f t="shared" si="4"/>
        <v>0</v>
      </c>
      <c r="L175" s="26">
        <v>1</v>
      </c>
    </row>
    <row r="176" spans="1:12" s="24" customFormat="1" x14ac:dyDescent="0.3">
      <c r="A176" s="24">
        <v>174</v>
      </c>
      <c r="B176" s="25" t="s">
        <v>180</v>
      </c>
      <c r="C176" s="24">
        <f>Base!C176/Base!C$175*100</f>
        <v>99.915057199038728</v>
      </c>
      <c r="D176" s="24">
        <f>Base!D176/Base!D$175*100</f>
        <v>100.25143251947952</v>
      </c>
      <c r="E176" s="24">
        <f>Base!E176/Base!E$175*100</f>
        <v>97.581412646992391</v>
      </c>
      <c r="F176" s="24">
        <f>Base!F176/Base!F$175*100</f>
        <v>99.864496935306306</v>
      </c>
      <c r="G176" s="24">
        <f>Base!G176/Base!G$175*100</f>
        <v>99.999976919527128</v>
      </c>
      <c r="H176" s="24">
        <f t="shared" ref="H176:K202" si="5">IF($L176=$M$2,0,(D176-$C176)^2)</f>
        <v>0.11314835620164698</v>
      </c>
      <c r="I176" s="24">
        <f t="shared" si="5"/>
        <v>5.4458968952955491</v>
      </c>
      <c r="J176" s="24">
        <f t="shared" si="5"/>
        <v>2.556340268692029E-3</v>
      </c>
      <c r="K176" s="24">
        <f t="shared" si="5"/>
        <v>7.2113589278280993E-3</v>
      </c>
      <c r="L176" s="26">
        <v>1</v>
      </c>
    </row>
    <row r="177" spans="1:12" s="24" customFormat="1" x14ac:dyDescent="0.3">
      <c r="A177" s="24">
        <v>175</v>
      </c>
      <c r="B177" s="25" t="s">
        <v>181</v>
      </c>
      <c r="C177" s="24">
        <f>Base!C177/Base!C$175*100</f>
        <v>98.90868754962608</v>
      </c>
      <c r="D177" s="24">
        <f>Base!D177/Base!D$175*100</f>
        <v>99.856813102034508</v>
      </c>
      <c r="E177" s="24">
        <f>Base!E177/Base!E$175*100</f>
        <v>94.373002779662684</v>
      </c>
      <c r="F177" s="24">
        <f>Base!F177/Base!F$175*100</f>
        <v>99.885672488110558</v>
      </c>
      <c r="G177" s="24">
        <f>Base!G177/Base!G$175*100</f>
        <v>99.999925636103072</v>
      </c>
      <c r="H177" s="24">
        <f t="shared" si="5"/>
        <v>0.89894206312978586</v>
      </c>
      <c r="I177" s="24">
        <f t="shared" si="5"/>
        <v>20.572436332477903</v>
      </c>
      <c r="J177" s="24">
        <f t="shared" si="5"/>
        <v>0.95449957002551833</v>
      </c>
      <c r="K177" s="24">
        <f t="shared" si="5"/>
        <v>1.190800561377966</v>
      </c>
      <c r="L177" s="26">
        <v>1</v>
      </c>
    </row>
    <row r="178" spans="1:12" s="24" customFormat="1" x14ac:dyDescent="0.3">
      <c r="A178" s="24">
        <v>176</v>
      </c>
      <c r="B178" s="25" t="s">
        <v>182</v>
      </c>
      <c r="C178" s="24">
        <f>Base!C178/Base!C$175*100</f>
        <v>96.553821334448884</v>
      </c>
      <c r="D178" s="24">
        <f>Base!D178/Base!D$175*100</f>
        <v>98.446583212753964</v>
      </c>
      <c r="E178" s="24">
        <f>Base!E178/Base!E$175*100</f>
        <v>82.216653769075592</v>
      </c>
      <c r="F178" s="24">
        <f>Base!F178/Base!F$175*100</f>
        <v>98.532849242445678</v>
      </c>
      <c r="G178" s="24">
        <f>Base!G178/Base!G$175*100</f>
        <v>99.999763013697958</v>
      </c>
      <c r="H178" s="24">
        <f t="shared" si="5"/>
        <v>3.5825475279649757</v>
      </c>
      <c r="I178" s="24">
        <f t="shared" si="5"/>
        <v>205.55437379759192</v>
      </c>
      <c r="J178" s="24">
        <f t="shared" si="5"/>
        <v>3.9165514606301688</v>
      </c>
      <c r="K178" s="24">
        <f t="shared" si="5"/>
        <v>11.87451405678593</v>
      </c>
      <c r="L178" s="26">
        <v>1</v>
      </c>
    </row>
    <row r="179" spans="1:12" s="24" customFormat="1" x14ac:dyDescent="0.3">
      <c r="A179" s="24">
        <v>177</v>
      </c>
      <c r="B179" s="25" t="s">
        <v>183</v>
      </c>
      <c r="C179" s="24">
        <f>Base!C179/Base!C$175*100</f>
        <v>95.074135595870374</v>
      </c>
      <c r="D179" s="24">
        <f>Base!D179/Base!D$175*100</f>
        <v>97.830635864875589</v>
      </c>
      <c r="E179" s="24">
        <f>Base!E179/Base!E$175*100</f>
        <v>71.237783825485963</v>
      </c>
      <c r="F179" s="24">
        <f>Base!F179/Base!F$175*100</f>
        <v>98.641173745136967</v>
      </c>
      <c r="G179" s="24">
        <f>Base!G179/Base!G$175*100</f>
        <v>99.999484877845873</v>
      </c>
      <c r="H179" s="24">
        <f t="shared" si="5"/>
        <v>7.5982937330258249</v>
      </c>
      <c r="I179" s="24">
        <f t="shared" si="5"/>
        <v>568.17166572150802</v>
      </c>
      <c r="J179" s="24">
        <f t="shared" si="5"/>
        <v>12.723761158323247</v>
      </c>
      <c r="K179" s="24">
        <f t="shared" si="5"/>
        <v>24.259065549456569</v>
      </c>
      <c r="L179" s="26">
        <v>1</v>
      </c>
    </row>
    <row r="180" spans="1:12" s="24" customFormat="1" x14ac:dyDescent="0.3">
      <c r="A180" s="24">
        <v>178</v>
      </c>
      <c r="B180" s="25" t="s">
        <v>184</v>
      </c>
      <c r="C180" s="24">
        <f>Base!C180/Base!C$175*100</f>
        <v>94.20893941301982</v>
      </c>
      <c r="D180" s="24">
        <f>Base!D180/Base!D$175*100</f>
        <v>97.382548678058825</v>
      </c>
      <c r="E180" s="24">
        <f>Base!E180/Base!E$175*100</f>
        <v>67.034150868246684</v>
      </c>
      <c r="F180" s="24">
        <f>Base!F180/Base!F$175*100</f>
        <v>99.227750964923203</v>
      </c>
      <c r="G180" s="24">
        <f>Base!G180/Base!G$175*100</f>
        <v>99.999319527290069</v>
      </c>
      <c r="H180" s="24">
        <f t="shared" si="5"/>
        <v>10.071795767141413</v>
      </c>
      <c r="I180" s="24">
        <f t="shared" si="5"/>
        <v>738.46913245313328</v>
      </c>
      <c r="J180" s="24">
        <f t="shared" si="5"/>
        <v>25.188469393518844</v>
      </c>
      <c r="K180" s="24">
        <f t="shared" si="5"/>
        <v>33.528501867736345</v>
      </c>
      <c r="L180" s="26">
        <v>1</v>
      </c>
    </row>
    <row r="181" spans="1:12" x14ac:dyDescent="0.3">
      <c r="A181" s="11">
        <v>179</v>
      </c>
      <c r="B181" s="12" t="s">
        <v>185</v>
      </c>
      <c r="C181" s="11">
        <f>Base!C181/Base!C$181*100</f>
        <v>100</v>
      </c>
      <c r="D181" s="11">
        <f>Base!D181/Base!D$181*100</f>
        <v>100</v>
      </c>
      <c r="E181" s="11">
        <f>Base!E181/Base!E$181*100</f>
        <v>100</v>
      </c>
      <c r="F181" s="11">
        <f>Base!F181/Base!F$181*100</f>
        <v>100</v>
      </c>
      <c r="G181" s="11">
        <f>Base!G181/Base!G$181*100</f>
        <v>100</v>
      </c>
      <c r="H181" s="11">
        <f t="shared" si="5"/>
        <v>0</v>
      </c>
      <c r="I181" s="11">
        <f t="shared" si="5"/>
        <v>0</v>
      </c>
      <c r="J181" s="11">
        <f t="shared" si="5"/>
        <v>0</v>
      </c>
      <c r="K181" s="11">
        <f t="shared" si="5"/>
        <v>0</v>
      </c>
      <c r="L181" s="13">
        <v>0</v>
      </c>
    </row>
    <row r="182" spans="1:12" x14ac:dyDescent="0.3">
      <c r="A182" s="11">
        <v>180</v>
      </c>
      <c r="B182" s="12" t="s">
        <v>186</v>
      </c>
      <c r="C182" s="11">
        <f>Base!C182/Base!C$181*100</f>
        <v>100.07468759493324</v>
      </c>
      <c r="D182" s="11">
        <f>Base!D182/Base!D$181*100</f>
        <v>101.65279799617188</v>
      </c>
      <c r="E182" s="11">
        <f>Base!E182/Base!E$181*100</f>
        <v>97.711193384445394</v>
      </c>
      <c r="F182" s="11">
        <f>Base!F182/Base!F$181*100</f>
        <v>98.02333968863843</v>
      </c>
      <c r="G182" s="11">
        <f>Base!G182/Base!G$181*100</f>
        <v>100.00018979699598</v>
      </c>
      <c r="H182" s="11">
        <f t="shared" si="5"/>
        <v>0</v>
      </c>
      <c r="I182" s="11">
        <f t="shared" si="5"/>
        <v>0</v>
      </c>
      <c r="J182" s="11">
        <f t="shared" si="5"/>
        <v>0</v>
      </c>
      <c r="K182" s="11">
        <f t="shared" si="5"/>
        <v>0</v>
      </c>
      <c r="L182" s="13">
        <v>0</v>
      </c>
    </row>
    <row r="183" spans="1:12" x14ac:dyDescent="0.3">
      <c r="A183" s="11">
        <v>181</v>
      </c>
      <c r="B183" s="12" t="s">
        <v>187</v>
      </c>
      <c r="C183" s="11">
        <f>Base!C183/Base!C$181*100</f>
        <v>99.759716010033372</v>
      </c>
      <c r="D183" s="11">
        <f>Base!D183/Base!D$181*100</f>
        <v>101.32305380753431</v>
      </c>
      <c r="E183" s="11">
        <f>Base!E183/Base!E$181*100</f>
        <v>99.381600274710877</v>
      </c>
      <c r="F183" s="11">
        <f>Base!F183/Base!F$181*100</f>
        <v>98.31030801363606</v>
      </c>
      <c r="G183" s="11">
        <f>Base!G183/Base!G$181*100</f>
        <v>100.00018895925646</v>
      </c>
      <c r="H183" s="11">
        <f t="shared" si="5"/>
        <v>0</v>
      </c>
      <c r="I183" s="11">
        <f t="shared" si="5"/>
        <v>0</v>
      </c>
      <c r="J183" s="11">
        <f t="shared" si="5"/>
        <v>0</v>
      </c>
      <c r="K183" s="11">
        <f t="shared" si="5"/>
        <v>0</v>
      </c>
      <c r="L183" s="13">
        <v>0</v>
      </c>
    </row>
    <row r="184" spans="1:12" x14ac:dyDescent="0.3">
      <c r="A184" s="11">
        <v>182</v>
      </c>
      <c r="B184" s="12" t="s">
        <v>188</v>
      </c>
      <c r="C184" s="11">
        <f>Base!C184/Base!C$181*100</f>
        <v>99.757149724981872</v>
      </c>
      <c r="D184" s="11">
        <f>Base!D184/Base!D$181*100</f>
        <v>101.65713642805994</v>
      </c>
      <c r="E184" s="11">
        <f>Base!E184/Base!E$181*100</f>
        <v>100.23804997137505</v>
      </c>
      <c r="F184" s="11">
        <f>Base!F184/Base!F$181*100</f>
        <v>97.36652650908259</v>
      </c>
      <c r="G184" s="11">
        <f>Base!G184/Base!G$181*100</f>
        <v>100.00029200334239</v>
      </c>
      <c r="H184" s="11">
        <f t="shared" si="5"/>
        <v>0</v>
      </c>
      <c r="I184" s="11">
        <f t="shared" si="5"/>
        <v>0</v>
      </c>
      <c r="J184" s="11">
        <f t="shared" si="5"/>
        <v>0</v>
      </c>
      <c r="K184" s="11">
        <f t="shared" si="5"/>
        <v>0</v>
      </c>
      <c r="L184" s="13">
        <v>0</v>
      </c>
    </row>
    <row r="185" spans="1:12" x14ac:dyDescent="0.3">
      <c r="A185" s="11">
        <v>183</v>
      </c>
      <c r="B185" s="12" t="s">
        <v>189</v>
      </c>
      <c r="C185" s="11">
        <f>Base!C185/Base!C$181*100</f>
        <v>99.652899673775849</v>
      </c>
      <c r="D185" s="11">
        <f>Base!D185/Base!D$181*100</f>
        <v>101.91609836651088</v>
      </c>
      <c r="E185" s="11">
        <f>Base!E185/Base!E$181*100</f>
        <v>101.27688882979513</v>
      </c>
      <c r="F185" s="11">
        <f>Base!F185/Base!F$181*100</f>
        <v>96.951794731229256</v>
      </c>
      <c r="G185" s="11">
        <f>Base!G185/Base!G$181*100</f>
        <v>100.00035910198362</v>
      </c>
      <c r="H185" s="11">
        <f t="shared" si="5"/>
        <v>0</v>
      </c>
      <c r="I185" s="11">
        <f t="shared" si="5"/>
        <v>0</v>
      </c>
      <c r="J185" s="11">
        <f t="shared" si="5"/>
        <v>0</v>
      </c>
      <c r="K185" s="11">
        <f t="shared" si="5"/>
        <v>0</v>
      </c>
      <c r="L185" s="13">
        <v>0</v>
      </c>
    </row>
    <row r="186" spans="1:12" x14ac:dyDescent="0.3">
      <c r="A186" s="11">
        <v>184</v>
      </c>
      <c r="B186" s="12" t="s">
        <v>190</v>
      </c>
      <c r="C186" s="11">
        <f>Base!C186/Base!C$181*100</f>
        <v>99.435138164496877</v>
      </c>
      <c r="D186" s="11">
        <f>Base!D186/Base!D$181*100</f>
        <v>101.82206500353288</v>
      </c>
      <c r="E186" s="11">
        <f>Base!E186/Base!E$181*100</f>
        <v>100.16970043310694</v>
      </c>
      <c r="F186" s="11">
        <f>Base!F186/Base!F$181*100</f>
        <v>97.062998166682647</v>
      </c>
      <c r="G186" s="11">
        <f>Base!G186/Base!G$181*100</f>
        <v>100.00032597928697</v>
      </c>
      <c r="H186" s="11">
        <f t="shared" si="5"/>
        <v>0</v>
      </c>
      <c r="I186" s="11">
        <f t="shared" si="5"/>
        <v>0</v>
      </c>
      <c r="J186" s="11">
        <f t="shared" si="5"/>
        <v>0</v>
      </c>
      <c r="K186" s="11">
        <f t="shared" si="5"/>
        <v>0</v>
      </c>
      <c r="L186" s="13">
        <v>0</v>
      </c>
    </row>
    <row r="187" spans="1:12" x14ac:dyDescent="0.3">
      <c r="A187" s="11">
        <v>185</v>
      </c>
      <c r="B187" s="12" t="s">
        <v>191</v>
      </c>
      <c r="C187" s="11">
        <f>Base!C187/Base!C$181*100</f>
        <v>98.591849261913836</v>
      </c>
      <c r="D187" s="11">
        <f>Base!D187/Base!D$181*100</f>
        <v>100.5587068362065</v>
      </c>
      <c r="E187" s="11">
        <f>Base!E187/Base!E$181*100</f>
        <v>105.17945990540665</v>
      </c>
      <c r="F187" s="11">
        <f>Base!F187/Base!F$181*100</f>
        <v>99.19806239135012</v>
      </c>
      <c r="G187" s="11">
        <f>Base!G187/Base!G$181*100</f>
        <v>100.00021835830768</v>
      </c>
      <c r="H187" s="11">
        <f t="shared" si="5"/>
        <v>0</v>
      </c>
      <c r="I187" s="11">
        <f t="shared" si="5"/>
        <v>0</v>
      </c>
      <c r="J187" s="11">
        <f t="shared" si="5"/>
        <v>0</v>
      </c>
      <c r="K187" s="11">
        <f t="shared" si="5"/>
        <v>0</v>
      </c>
      <c r="L187" s="13">
        <v>0</v>
      </c>
    </row>
    <row r="188" spans="1:12" x14ac:dyDescent="0.3">
      <c r="A188" s="11">
        <v>186</v>
      </c>
      <c r="B188" s="12" t="s">
        <v>192</v>
      </c>
      <c r="C188" s="11">
        <f>Base!C188/Base!C$181*100</f>
        <v>98.474303046200504</v>
      </c>
      <c r="D188" s="11">
        <f>Base!D188/Base!D$181*100</f>
        <v>100.90952713860833</v>
      </c>
      <c r="E188" s="11">
        <f>Base!E188/Base!E$181*100</f>
        <v>105.06646579992346</v>
      </c>
      <c r="F188" s="11">
        <f>Base!F188/Base!F$181*100</f>
        <v>98.64978212491053</v>
      </c>
      <c r="G188" s="11">
        <f>Base!G188/Base!G$181*100</f>
        <v>100.00027789075254</v>
      </c>
      <c r="H188" s="11">
        <f t="shared" si="5"/>
        <v>0</v>
      </c>
      <c r="I188" s="11">
        <f t="shared" si="5"/>
        <v>0</v>
      </c>
      <c r="J188" s="11">
        <f t="shared" si="5"/>
        <v>0</v>
      </c>
      <c r="K188" s="11">
        <f t="shared" si="5"/>
        <v>0</v>
      </c>
      <c r="L188" s="13">
        <v>0</v>
      </c>
    </row>
    <row r="189" spans="1:12" x14ac:dyDescent="0.3">
      <c r="A189" s="11">
        <v>187</v>
      </c>
      <c r="B189" s="12" t="s">
        <v>193</v>
      </c>
      <c r="C189" s="11">
        <f>Base!C189/Base!C$181*100</f>
        <v>97.922584137153692</v>
      </c>
      <c r="D189" s="11">
        <f>Base!D189/Base!D$181*100</f>
        <v>100.33466176848343</v>
      </c>
      <c r="E189" s="11">
        <f>Base!E189/Base!E$181*100</f>
        <v>107.0842839739657</v>
      </c>
      <c r="F189" s="11">
        <f>Base!F189/Base!F$181*100</f>
        <v>99.247936844822249</v>
      </c>
      <c r="G189" s="11">
        <f>Base!G189/Base!G$181*100</f>
        <v>100.00025587945633</v>
      </c>
      <c r="H189" s="11">
        <f t="shared" si="5"/>
        <v>0</v>
      </c>
      <c r="I189" s="11">
        <f t="shared" si="5"/>
        <v>0</v>
      </c>
      <c r="J189" s="11">
        <f t="shared" si="5"/>
        <v>0</v>
      </c>
      <c r="K189" s="11">
        <f t="shared" si="5"/>
        <v>0</v>
      </c>
      <c r="L189" s="13">
        <v>0</v>
      </c>
    </row>
    <row r="190" spans="1:12" x14ac:dyDescent="0.3">
      <c r="A190" s="11">
        <v>188</v>
      </c>
      <c r="B190" s="12" t="s">
        <v>194</v>
      </c>
      <c r="C190" s="11">
        <f>Base!C190/Base!C$181*100</f>
        <v>98.334789802182456</v>
      </c>
      <c r="D190" s="11">
        <f>Base!D190/Base!D$181*100</f>
        <v>101.23927696971546</v>
      </c>
      <c r="E190" s="11">
        <f>Base!E190/Base!E$181*100</f>
        <v>108.77376738791634</v>
      </c>
      <c r="F190" s="11">
        <f>Base!F190/Base!F$181*100</f>
        <v>97.890919792127491</v>
      </c>
      <c r="G190" s="11">
        <f>Base!G190/Base!G$181*100</f>
        <v>100.00042211139626</v>
      </c>
      <c r="H190" s="11">
        <f t="shared" si="5"/>
        <v>0</v>
      </c>
      <c r="I190" s="11">
        <f t="shared" si="5"/>
        <v>0</v>
      </c>
      <c r="J190" s="11">
        <f t="shared" si="5"/>
        <v>0</v>
      </c>
      <c r="K190" s="11">
        <f t="shared" si="5"/>
        <v>0</v>
      </c>
      <c r="L190" s="13">
        <v>0</v>
      </c>
    </row>
    <row r="191" spans="1:12" x14ac:dyDescent="0.3">
      <c r="A191" s="11">
        <v>189</v>
      </c>
      <c r="B191" s="12" t="s">
        <v>195</v>
      </c>
      <c r="C191" s="11">
        <f>Base!C191/Base!C$181*100</f>
        <v>98.576038620585621</v>
      </c>
      <c r="D191" s="11">
        <f>Base!D191/Base!D$181*100</f>
        <v>101.07217793042147</v>
      </c>
      <c r="E191" s="11">
        <f>Base!E191/Base!E$181*100</f>
        <v>109.89045213491011</v>
      </c>
      <c r="F191" s="11">
        <f>Base!F191/Base!F$181*100</f>
        <v>97.777810067867293</v>
      </c>
      <c r="G191" s="11">
        <f>Base!G191/Base!G$181*100</f>
        <v>100.00042653668513</v>
      </c>
      <c r="H191" s="11">
        <f t="shared" si="5"/>
        <v>0</v>
      </c>
      <c r="I191" s="11">
        <f t="shared" si="5"/>
        <v>0</v>
      </c>
      <c r="J191" s="11">
        <f t="shared" si="5"/>
        <v>0</v>
      </c>
      <c r="K191" s="11">
        <f t="shared" si="5"/>
        <v>0</v>
      </c>
      <c r="L191" s="13">
        <v>0</v>
      </c>
    </row>
    <row r="192" spans="1:12" x14ac:dyDescent="0.3">
      <c r="A192" s="11">
        <v>190</v>
      </c>
      <c r="B192" s="12" t="s">
        <v>196</v>
      </c>
      <c r="C192" s="11">
        <f>Base!C192/Base!C$181*100</f>
        <v>98.531495271357741</v>
      </c>
      <c r="D192" s="11">
        <f>Base!D192/Base!D$181*100</f>
        <v>101.22498187511442</v>
      </c>
      <c r="E192" s="11">
        <f>Base!E192/Base!E$181*100</f>
        <v>108.49682616366776</v>
      </c>
      <c r="F192" s="11">
        <f>Base!F192/Base!F$181*100</f>
        <v>96.969661979146906</v>
      </c>
      <c r="G192" s="11">
        <f>Base!G192/Base!G$181*100</f>
        <v>100.00047014336137</v>
      </c>
      <c r="H192" s="11">
        <f t="shared" si="5"/>
        <v>0</v>
      </c>
      <c r="I192" s="11">
        <f t="shared" si="5"/>
        <v>0</v>
      </c>
      <c r="J192" s="11">
        <f t="shared" si="5"/>
        <v>0</v>
      </c>
      <c r="K192" s="11">
        <f t="shared" si="5"/>
        <v>0</v>
      </c>
      <c r="L192" s="13">
        <v>0</v>
      </c>
    </row>
    <row r="193" spans="1:12" x14ac:dyDescent="0.3">
      <c r="A193" s="11">
        <v>191</v>
      </c>
      <c r="B193" s="12" t="s">
        <v>197</v>
      </c>
      <c r="C193" s="11">
        <f>Base!C193/Base!C$181*100</f>
        <v>98.266999337884059</v>
      </c>
      <c r="D193" s="11">
        <f>Base!D193/Base!D$181*100</f>
        <v>100.90103167572065</v>
      </c>
      <c r="E193" s="11">
        <f>Base!E193/Base!E$181*100</f>
        <v>105.82194480834022</v>
      </c>
      <c r="F193" s="11">
        <f>Base!F193/Base!F$181*100</f>
        <v>96.533008806647658</v>
      </c>
      <c r="G193" s="11">
        <f>Base!G193/Base!G$181*100</f>
        <v>100.00044170121964</v>
      </c>
      <c r="H193" s="11">
        <f t="shared" si="5"/>
        <v>0</v>
      </c>
      <c r="I193" s="11">
        <f t="shared" si="5"/>
        <v>0</v>
      </c>
      <c r="J193" s="11">
        <f t="shared" si="5"/>
        <v>0</v>
      </c>
      <c r="K193" s="11">
        <f t="shared" si="5"/>
        <v>0</v>
      </c>
      <c r="L193" s="13">
        <v>0</v>
      </c>
    </row>
    <row r="194" spans="1:12" x14ac:dyDescent="0.3">
      <c r="A194" s="11">
        <v>192</v>
      </c>
      <c r="B194" s="12" t="s">
        <v>198</v>
      </c>
      <c r="C194" s="11">
        <f>Base!C194/Base!C$181*100</f>
        <v>97.92707128627093</v>
      </c>
      <c r="D194" s="11">
        <f>Base!D194/Base!D$181*100</f>
        <v>100.08549764183172</v>
      </c>
      <c r="E194" s="11">
        <f>Base!E194/Base!E$181*100</f>
        <v>107.59190152844886</v>
      </c>
      <c r="F194" s="11">
        <f>Base!F194/Base!F$181*100</f>
        <v>97.309081115555813</v>
      </c>
      <c r="G194" s="11">
        <f>Base!G194/Base!G$181*100</f>
        <v>100.00037777347607</v>
      </c>
      <c r="H194" s="11">
        <f t="shared" si="5"/>
        <v>0</v>
      </c>
      <c r="I194" s="11">
        <f t="shared" si="5"/>
        <v>0</v>
      </c>
      <c r="J194" s="11">
        <f t="shared" si="5"/>
        <v>0</v>
      </c>
      <c r="K194" s="11">
        <f t="shared" si="5"/>
        <v>0</v>
      </c>
      <c r="L194" s="13">
        <v>0</v>
      </c>
    </row>
    <row r="195" spans="1:12" x14ac:dyDescent="0.3">
      <c r="A195" s="11">
        <v>193</v>
      </c>
      <c r="B195" s="12" t="s">
        <v>199</v>
      </c>
      <c r="C195" s="11">
        <f>Base!C195/Base!C$181*100</f>
        <v>98.147517536947518</v>
      </c>
      <c r="D195" s="11">
        <f>Base!D195/Base!D$181*100</f>
        <v>100.80913503900059</v>
      </c>
      <c r="E195" s="11">
        <f>Base!E195/Base!E$181*100</f>
        <v>106.18674007802551</v>
      </c>
      <c r="F195" s="11">
        <f>Base!F195/Base!F$181*100</f>
        <v>96.475720895395298</v>
      </c>
      <c r="G195" s="11">
        <f>Base!G195/Base!G$181*100</f>
        <v>100.00044524079112</v>
      </c>
      <c r="H195" s="11">
        <f t="shared" si="5"/>
        <v>0</v>
      </c>
      <c r="I195" s="11">
        <f t="shared" si="5"/>
        <v>0</v>
      </c>
      <c r="J195" s="11">
        <f t="shared" si="5"/>
        <v>0</v>
      </c>
      <c r="K195" s="11">
        <f t="shared" si="5"/>
        <v>0</v>
      </c>
      <c r="L195" s="13">
        <v>0</v>
      </c>
    </row>
    <row r="196" spans="1:12" x14ac:dyDescent="0.3">
      <c r="A196" s="11">
        <v>194</v>
      </c>
      <c r="B196" s="12" t="s">
        <v>200</v>
      </c>
      <c r="C196" s="11">
        <f>Base!C196/Base!C$181*100</f>
        <v>97.811223505013416</v>
      </c>
      <c r="D196" s="11">
        <f>Base!D196/Base!D$181*100</f>
        <v>100.5538515888861</v>
      </c>
      <c r="E196" s="11">
        <f>Base!E196/Base!E$181*100</f>
        <v>105.88055595607371</v>
      </c>
      <c r="F196" s="11">
        <f>Base!F196/Base!F$181*100</f>
        <v>96.2561379510623</v>
      </c>
      <c r="G196" s="11">
        <f>Base!G196/Base!G$181*100</f>
        <v>100.00045299912028</v>
      </c>
      <c r="H196" s="11">
        <f t="shared" si="5"/>
        <v>0</v>
      </c>
      <c r="I196" s="11">
        <f t="shared" si="5"/>
        <v>0</v>
      </c>
      <c r="J196" s="11">
        <f t="shared" si="5"/>
        <v>0</v>
      </c>
      <c r="K196" s="11">
        <f t="shared" si="5"/>
        <v>0</v>
      </c>
      <c r="L196" s="13">
        <v>0</v>
      </c>
    </row>
    <row r="197" spans="1:12" x14ac:dyDescent="0.3">
      <c r="A197" s="11">
        <v>195</v>
      </c>
      <c r="B197" s="12" t="s">
        <v>201</v>
      </c>
      <c r="C197" s="11">
        <f>Base!C197/Base!C$181*100</f>
        <v>97.980970267813831</v>
      </c>
      <c r="D197" s="11">
        <f>Base!D197/Base!D$181*100</f>
        <v>101.0343015108687</v>
      </c>
      <c r="E197" s="11">
        <f>Base!E197/Base!E$181*100</f>
        <v>105.22796419501658</v>
      </c>
      <c r="F197" s="11">
        <f>Base!F197/Base!F$181*100</f>
        <v>95.386071112288761</v>
      </c>
      <c r="G197" s="11">
        <f>Base!G197/Base!G$181*100</f>
        <v>100.00052676561764</v>
      </c>
      <c r="H197" s="11">
        <f t="shared" si="5"/>
        <v>0</v>
      </c>
      <c r="I197" s="11">
        <f t="shared" si="5"/>
        <v>0</v>
      </c>
      <c r="J197" s="11">
        <f t="shared" si="5"/>
        <v>0</v>
      </c>
      <c r="K197" s="11">
        <f t="shared" si="5"/>
        <v>0</v>
      </c>
      <c r="L197" s="13">
        <v>0</v>
      </c>
    </row>
    <row r="198" spans="1:12" x14ac:dyDescent="0.3">
      <c r="A198" s="11">
        <v>196</v>
      </c>
      <c r="B198" s="12" t="s">
        <v>202</v>
      </c>
      <c r="C198" s="11">
        <f>Base!C198/Base!C$181*100</f>
        <v>98.129552065905784</v>
      </c>
      <c r="D198" s="11">
        <f>Base!D198/Base!D$181*100</f>
        <v>101.36615964064302</v>
      </c>
      <c r="E198" s="11">
        <f>Base!E198/Base!E$181*100</f>
        <v>103.22471452002826</v>
      </c>
      <c r="F198" s="11">
        <f>Base!F198/Base!F$181*100</f>
        <v>95.006655526946915</v>
      </c>
      <c r="G198" s="11">
        <f>Base!G198/Base!G$181*100</f>
        <v>100.00052763843803</v>
      </c>
      <c r="H198" s="11">
        <f t="shared" si="5"/>
        <v>0</v>
      </c>
      <c r="I198" s="11">
        <f t="shared" si="5"/>
        <v>0</v>
      </c>
      <c r="J198" s="11">
        <f t="shared" si="5"/>
        <v>0</v>
      </c>
      <c r="K198" s="11">
        <f t="shared" si="5"/>
        <v>0</v>
      </c>
      <c r="L198" s="13">
        <v>0</v>
      </c>
    </row>
    <row r="199" spans="1:12" x14ac:dyDescent="0.3">
      <c r="A199" s="11">
        <v>197</v>
      </c>
      <c r="B199" s="12" t="s">
        <v>203</v>
      </c>
      <c r="C199" s="11">
        <f>Base!C199/Base!C$181*100</f>
        <v>97.481935801114076</v>
      </c>
      <c r="D199" s="11">
        <f>Base!D199/Base!D$181*100</f>
        <v>99.902790012042502</v>
      </c>
      <c r="E199" s="11">
        <f>Base!E199/Base!E$181*100</f>
        <v>109.91067278252945</v>
      </c>
      <c r="F199" s="11">
        <f>Base!F199/Base!F$181*100</f>
        <v>97.000877703220439</v>
      </c>
      <c r="G199" s="11">
        <f>Base!G199/Base!G$181*100</f>
        <v>100.00043875646539</v>
      </c>
      <c r="H199" s="11">
        <f t="shared" si="5"/>
        <v>0</v>
      </c>
      <c r="I199" s="11">
        <f t="shared" si="5"/>
        <v>0</v>
      </c>
      <c r="J199" s="11">
        <f t="shared" si="5"/>
        <v>0</v>
      </c>
      <c r="K199" s="11">
        <f t="shared" si="5"/>
        <v>0</v>
      </c>
      <c r="L199" s="13">
        <v>0</v>
      </c>
    </row>
    <row r="200" spans="1:12" x14ac:dyDescent="0.3">
      <c r="A200" s="11">
        <v>198</v>
      </c>
      <c r="B200" s="12" t="s">
        <v>219</v>
      </c>
      <c r="C200" s="11">
        <f>Base!C200/Base!C$181*100</f>
        <v>98.05984051979722</v>
      </c>
      <c r="D200" s="11">
        <f>Base!D200/Base!D$181*100</f>
        <v>100.63945904784626</v>
      </c>
      <c r="E200" s="11">
        <f>Base!E200/Base!E$181*100</f>
        <v>110.68503671682517</v>
      </c>
      <c r="F200" s="11">
        <f>Base!F200/Base!F$181*100</f>
        <v>96.202237375566071</v>
      </c>
      <c r="G200" s="11">
        <f>Base!G200/Base!G$181*100</f>
        <v>100.00053085244109</v>
      </c>
      <c r="H200" s="11">
        <f t="shared" si="5"/>
        <v>0</v>
      </c>
      <c r="I200" s="11">
        <f t="shared" si="5"/>
        <v>0</v>
      </c>
      <c r="J200" s="11">
        <f t="shared" si="5"/>
        <v>0</v>
      </c>
      <c r="K200" s="11">
        <f t="shared" si="5"/>
        <v>0</v>
      </c>
      <c r="L200" s="13">
        <v>0</v>
      </c>
    </row>
    <row r="201" spans="1:12" x14ac:dyDescent="0.3">
      <c r="A201" s="11">
        <v>199</v>
      </c>
      <c r="B201" s="12" t="s">
        <v>220</v>
      </c>
      <c r="C201" s="11">
        <f>Base!C201/Base!C$181*100</f>
        <v>98.5449127914966</v>
      </c>
      <c r="D201" s="11">
        <f>Base!D201/Base!D$181*100</f>
        <v>101.08877118727131</v>
      </c>
      <c r="E201" s="11">
        <f>Base!E201/Base!E$181*100</f>
        <v>109.26477205310434</v>
      </c>
      <c r="F201" s="11">
        <f>Base!F201/Base!F$181*100</f>
        <v>95.400370106508475</v>
      </c>
      <c r="G201" s="11">
        <f>Base!G201/Base!G$181*100</f>
        <v>100.00057026248508</v>
      </c>
      <c r="H201" s="11">
        <f t="shared" si="5"/>
        <v>0</v>
      </c>
      <c r="I201" s="11">
        <f t="shared" si="5"/>
        <v>0</v>
      </c>
      <c r="J201" s="11">
        <f t="shared" si="5"/>
        <v>0</v>
      </c>
      <c r="K201" s="11">
        <f t="shared" si="5"/>
        <v>0</v>
      </c>
      <c r="L201" s="13">
        <v>0</v>
      </c>
    </row>
    <row r="202" spans="1:12" x14ac:dyDescent="0.3">
      <c r="A202" s="11">
        <v>200</v>
      </c>
      <c r="B202" s="12" t="s">
        <v>208</v>
      </c>
      <c r="C202" s="11">
        <f>Base!C202/Base!C$181*100</f>
        <v>98.581282887301498</v>
      </c>
      <c r="D202" s="11">
        <f>Base!D202/Base!D$181*100</f>
        <v>100.62627211308259</v>
      </c>
      <c r="E202" s="11">
        <f>Base!E202/Base!E$181*100</f>
        <v>114.54309301036625</v>
      </c>
      <c r="F202" s="11">
        <f>Base!F202/Base!F$181*100</f>
        <v>96.414733568007378</v>
      </c>
      <c r="G202" s="11">
        <f>Base!G202/Base!G$181*100</f>
        <v>100.00055640678983</v>
      </c>
      <c r="H202" s="11">
        <f t="shared" si="5"/>
        <v>0</v>
      </c>
      <c r="I202" s="11">
        <f t="shared" si="5"/>
        <v>0</v>
      </c>
      <c r="J202" s="11">
        <f t="shared" si="5"/>
        <v>0</v>
      </c>
      <c r="K202" s="11">
        <f t="shared" si="5"/>
        <v>0</v>
      </c>
      <c r="L202" s="13">
        <v>0</v>
      </c>
    </row>
    <row r="203" spans="1:12" x14ac:dyDescent="0.3">
      <c r="A203" s="11">
        <v>201</v>
      </c>
      <c r="B203" s="12" t="s">
        <v>236</v>
      </c>
      <c r="C203" s="11">
        <f>Base!C203/Base!C$181*100</f>
        <v>98.828851671995807</v>
      </c>
      <c r="D203" s="11">
        <f>Base!D203/Base!D$181*100</f>
        <v>101.03179853121522</v>
      </c>
      <c r="E203" s="11">
        <f>Base!E203/Base!E$181*100</f>
        <v>114.0384163698799</v>
      </c>
      <c r="F203" s="11">
        <f>Base!F203/Base!F$181*100</f>
        <v>95.562430976713969</v>
      </c>
      <c r="G203" s="11">
        <f>Base!G203/Base!G$181*100</f>
        <v>100.00062610581175</v>
      </c>
      <c r="H203" s="11">
        <f t="shared" ref="H203:K222" si="6">IF($L203=$M$2,0,(D203-$C203)^2)</f>
        <v>0</v>
      </c>
      <c r="I203" s="11">
        <f t="shared" si="6"/>
        <v>0</v>
      </c>
      <c r="J203" s="11">
        <f t="shared" si="6"/>
        <v>0</v>
      </c>
      <c r="K203" s="11">
        <f t="shared" si="6"/>
        <v>0</v>
      </c>
      <c r="L203" s="13">
        <v>0</v>
      </c>
    </row>
    <row r="204" spans="1:12" x14ac:dyDescent="0.3">
      <c r="A204" s="11">
        <v>202</v>
      </c>
      <c r="B204" s="12" t="s">
        <v>237</v>
      </c>
      <c r="C204" s="11">
        <f>Base!C204/Base!C$181*100</f>
        <v>98.90909940368708</v>
      </c>
      <c r="D204" s="11">
        <f>Base!D204/Base!D$181*100</f>
        <v>100.90150950567099</v>
      </c>
      <c r="E204" s="11">
        <f>Base!E204/Base!E$181*100</f>
        <v>113.4979527803557</v>
      </c>
      <c r="F204" s="11">
        <f>Base!F204/Base!F$181*100</f>
        <v>95.554411533134399</v>
      </c>
      <c r="G204" s="11">
        <f>Base!G204/Base!G$181*100</f>
        <v>100.00060449692354</v>
      </c>
      <c r="H204" s="11">
        <f t="shared" si="6"/>
        <v>0</v>
      </c>
      <c r="I204" s="11">
        <f t="shared" si="6"/>
        <v>0</v>
      </c>
      <c r="J204" s="11">
        <f t="shared" si="6"/>
        <v>0</v>
      </c>
      <c r="K204" s="11">
        <f t="shared" si="6"/>
        <v>0</v>
      </c>
      <c r="L204" s="13">
        <v>0</v>
      </c>
    </row>
    <row r="205" spans="1:12" x14ac:dyDescent="0.3">
      <c r="A205" s="11">
        <v>203</v>
      </c>
      <c r="B205" s="12" t="s">
        <v>225</v>
      </c>
      <c r="C205" s="11">
        <f>Base!C205/Base!C$181*100</f>
        <v>98.831176529661988</v>
      </c>
      <c r="D205" s="11">
        <f>Base!D205/Base!D$181*100</f>
        <v>100.64993681767938</v>
      </c>
      <c r="E205" s="11">
        <f>Base!E205/Base!E$181*100</f>
        <v>116.53737183230497</v>
      </c>
      <c r="F205" s="11">
        <f>Base!F205/Base!F$181*100</f>
        <v>96.434132355805488</v>
      </c>
      <c r="G205" s="11">
        <f>Base!G205/Base!G$181*100</f>
        <v>100.00057702370451</v>
      </c>
      <c r="H205" s="11">
        <f t="shared" si="6"/>
        <v>0</v>
      </c>
      <c r="I205" s="11">
        <f t="shared" si="6"/>
        <v>0</v>
      </c>
      <c r="J205" s="11">
        <f t="shared" si="6"/>
        <v>0</v>
      </c>
      <c r="K205" s="11">
        <f t="shared" si="6"/>
        <v>0</v>
      </c>
      <c r="L205" s="13">
        <v>0</v>
      </c>
    </row>
    <row r="206" spans="1:12" x14ac:dyDescent="0.3">
      <c r="A206" s="11">
        <v>204</v>
      </c>
      <c r="B206" s="12" t="s">
        <v>226</v>
      </c>
      <c r="C206" s="11">
        <f>Base!C206/Base!C$181*100</f>
        <v>98.598643632161824</v>
      </c>
      <c r="D206" s="11">
        <f>Base!D206/Base!D$181*100</f>
        <v>100.05460662118415</v>
      </c>
      <c r="E206" s="11">
        <f>Base!E206/Base!E$181*100</f>
        <v>116.55842189205441</v>
      </c>
      <c r="F206" s="11">
        <f>Base!F206/Base!F$181*100</f>
        <v>96.929388563936342</v>
      </c>
      <c r="G206" s="11">
        <f>Base!G206/Base!G$181*100</f>
        <v>100.00051193823086</v>
      </c>
      <c r="H206" s="11">
        <f t="shared" si="6"/>
        <v>0</v>
      </c>
      <c r="I206" s="11">
        <f t="shared" si="6"/>
        <v>0</v>
      </c>
      <c r="J206" s="11">
        <f t="shared" si="6"/>
        <v>0</v>
      </c>
      <c r="K206" s="11">
        <f t="shared" si="6"/>
        <v>0</v>
      </c>
      <c r="L206" s="13">
        <v>0</v>
      </c>
    </row>
    <row r="207" spans="1:12" x14ac:dyDescent="0.3">
      <c r="A207" s="11">
        <v>205</v>
      </c>
      <c r="B207" s="12" t="s">
        <v>238</v>
      </c>
      <c r="C207" s="11">
        <f>Base!C207/Base!C$181*100</f>
        <v>98.727716855221942</v>
      </c>
      <c r="D207" s="11">
        <f>Base!D207/Base!D$181*100</f>
        <v>99.594012937729062</v>
      </c>
      <c r="E207" s="11">
        <f>Base!E207/Base!E$181*100</f>
        <v>118.29874110678446</v>
      </c>
      <c r="F207" s="11">
        <f>Base!F207/Base!F$181*100</f>
        <v>97.447644854102421</v>
      </c>
      <c r="G207" s="11">
        <f>Base!G207/Base!G$181*100</f>
        <v>100.0004665593827</v>
      </c>
      <c r="H207" s="11">
        <f t="shared" si="6"/>
        <v>0</v>
      </c>
      <c r="I207" s="11">
        <f t="shared" si="6"/>
        <v>0</v>
      </c>
      <c r="J207" s="11">
        <f t="shared" si="6"/>
        <v>0</v>
      </c>
      <c r="K207" s="11">
        <f t="shared" si="6"/>
        <v>0</v>
      </c>
      <c r="L207" s="13">
        <v>0</v>
      </c>
    </row>
    <row r="208" spans="1:12" x14ac:dyDescent="0.3">
      <c r="A208" s="11">
        <v>206</v>
      </c>
      <c r="B208" s="12" t="s">
        <v>239</v>
      </c>
      <c r="C208" s="11">
        <f>Base!C208/Base!C$181*100</f>
        <v>98.662415857085563</v>
      </c>
      <c r="D208" s="11">
        <f>Base!D208/Base!D$181*100</f>
        <v>99.435650694711143</v>
      </c>
      <c r="E208" s="11">
        <f>Base!E208/Base!E$181*100</f>
        <v>117.61168499147487</v>
      </c>
      <c r="F208" s="11">
        <f>Base!F208/Base!F$181*100</f>
        <v>97.638850862481036</v>
      </c>
      <c r="G208" s="11">
        <f>Base!G208/Base!G$181*100</f>
        <v>100.00043106742504</v>
      </c>
      <c r="H208" s="11">
        <f t="shared" si="6"/>
        <v>0</v>
      </c>
      <c r="I208" s="11">
        <f t="shared" si="6"/>
        <v>0</v>
      </c>
      <c r="J208" s="11">
        <f t="shared" si="6"/>
        <v>0</v>
      </c>
      <c r="K208" s="11">
        <f t="shared" si="6"/>
        <v>0</v>
      </c>
      <c r="L208" s="13">
        <v>0</v>
      </c>
    </row>
    <row r="209" spans="1:12" x14ac:dyDescent="0.3">
      <c r="A209" s="11">
        <v>207</v>
      </c>
      <c r="B209" s="12" t="s">
        <v>227</v>
      </c>
      <c r="C209" s="11">
        <f>Base!C209/Base!C$181*100</f>
        <v>98.80390938324426</v>
      </c>
      <c r="D209" s="11">
        <f>Base!D209/Base!D$181*100</f>
        <v>99.360825032749219</v>
      </c>
      <c r="E209" s="11">
        <f>Base!E209/Base!E$181*100</f>
        <v>117.42713215545382</v>
      </c>
      <c r="F209" s="11">
        <f>Base!F209/Base!F$181*100</f>
        <v>97.726677915425071</v>
      </c>
      <c r="G209" s="11">
        <f>Base!G209/Base!G$181*100</f>
        <v>100.00040779786394</v>
      </c>
      <c r="H209" s="11">
        <f t="shared" si="6"/>
        <v>0</v>
      </c>
      <c r="I209" s="11">
        <f t="shared" si="6"/>
        <v>0</v>
      </c>
      <c r="J209" s="11">
        <f t="shared" si="6"/>
        <v>0</v>
      </c>
      <c r="K209" s="11">
        <f t="shared" si="6"/>
        <v>0</v>
      </c>
      <c r="L209" s="13">
        <v>0</v>
      </c>
    </row>
    <row r="210" spans="1:12" x14ac:dyDescent="0.3">
      <c r="A210" s="11">
        <v>208</v>
      </c>
      <c r="B210" s="12" t="s">
        <v>228</v>
      </c>
      <c r="C210" s="11">
        <f>Base!C210/Base!C$181*100</f>
        <v>98.850377709669104</v>
      </c>
      <c r="D210" s="11">
        <f>Base!D210/Base!D$181*100</f>
        <v>99.498484678398498</v>
      </c>
      <c r="E210" s="11">
        <f>Base!E210/Base!E$181*100</f>
        <v>120.65739156594846</v>
      </c>
      <c r="F210" s="11">
        <f>Base!F210/Base!F$181*100</f>
        <v>97.935272269327015</v>
      </c>
      <c r="G210" s="11">
        <f>Base!G210/Base!G$181*100</f>
        <v>100.00045175554482</v>
      </c>
      <c r="H210" s="11">
        <f t="shared" si="6"/>
        <v>0</v>
      </c>
      <c r="I210" s="11">
        <f t="shared" si="6"/>
        <v>0</v>
      </c>
      <c r="J210" s="11">
        <f t="shared" si="6"/>
        <v>0</v>
      </c>
      <c r="K210" s="11">
        <f t="shared" si="6"/>
        <v>0</v>
      </c>
      <c r="L210" s="13">
        <v>0</v>
      </c>
    </row>
    <row r="211" spans="1:12" x14ac:dyDescent="0.3">
      <c r="A211" s="11">
        <v>209</v>
      </c>
      <c r="B211" s="12" t="s">
        <v>240</v>
      </c>
      <c r="C211" s="11">
        <f>Base!C211/Base!C$181*100</f>
        <v>98.9490028564379</v>
      </c>
      <c r="D211" s="11">
        <f>Base!D211/Base!D$181*100</f>
        <v>99.241219885819518</v>
      </c>
      <c r="E211" s="11">
        <f>Base!E211/Base!E$181*100</f>
        <v>122.94504362208913</v>
      </c>
      <c r="F211" s="11">
        <f>Base!F211/Base!F$181*100</f>
        <v>98.573158593129776</v>
      </c>
      <c r="G211" s="11">
        <f>Base!G211/Base!G$181*100</f>
        <v>100.00041942038187</v>
      </c>
      <c r="H211" s="11">
        <f t="shared" si="6"/>
        <v>0</v>
      </c>
      <c r="I211" s="11">
        <f t="shared" si="6"/>
        <v>0</v>
      </c>
      <c r="J211" s="11">
        <f t="shared" si="6"/>
        <v>0</v>
      </c>
      <c r="K211" s="11">
        <f t="shared" si="6"/>
        <v>0</v>
      </c>
      <c r="L211" s="13">
        <v>0</v>
      </c>
    </row>
    <row r="212" spans="1:12" x14ac:dyDescent="0.3">
      <c r="A212" s="11">
        <v>210</v>
      </c>
      <c r="B212" s="12" t="s">
        <v>241</v>
      </c>
      <c r="C212" s="11">
        <f>Base!C212/Base!C$181*100</f>
        <v>99.041029461717017</v>
      </c>
      <c r="D212" s="11">
        <f>Base!D212/Base!D$181*100</f>
        <v>99.226859977634234</v>
      </c>
      <c r="E212" s="11">
        <f>Base!E212/Base!E$181*100</f>
        <v>125.01788662089454</v>
      </c>
      <c r="F212" s="11">
        <f>Base!F212/Base!F$181*100</f>
        <v>98.556080606135254</v>
      </c>
      <c r="G212" s="11">
        <f>Base!G212/Base!G$181*100</f>
        <v>100.00044834403508</v>
      </c>
      <c r="H212" s="11">
        <f t="shared" si="6"/>
        <v>0</v>
      </c>
      <c r="I212" s="11">
        <f t="shared" si="6"/>
        <v>0</v>
      </c>
      <c r="J212" s="11">
        <f t="shared" si="6"/>
        <v>0</v>
      </c>
      <c r="K212" s="11">
        <f t="shared" si="6"/>
        <v>0</v>
      </c>
      <c r="L212" s="13">
        <v>0</v>
      </c>
    </row>
    <row r="213" spans="1:12" x14ac:dyDescent="0.3">
      <c r="A213" s="11">
        <v>211</v>
      </c>
      <c r="B213" s="12" t="s">
        <v>229</v>
      </c>
      <c r="C213" s="11">
        <f>Base!C213/Base!C$181*100</f>
        <v>99.321109793711102</v>
      </c>
      <c r="D213" s="11">
        <f>Base!D213/Base!D$181*100</f>
        <v>99.432211696174903</v>
      </c>
      <c r="E213" s="11">
        <f>Base!E213/Base!E$181*100</f>
        <v>123.07785176429181</v>
      </c>
      <c r="F213" s="11">
        <f>Base!F213/Base!F$181*100</f>
        <v>97.879709685369264</v>
      </c>
      <c r="G213" s="11">
        <f>Base!G213/Base!G$181*100</f>
        <v>100.00046653392009</v>
      </c>
      <c r="H213" s="11">
        <f t="shared" si="6"/>
        <v>0</v>
      </c>
      <c r="I213" s="11">
        <f t="shared" si="6"/>
        <v>0</v>
      </c>
      <c r="J213" s="11">
        <f t="shared" si="6"/>
        <v>0</v>
      </c>
      <c r="K213" s="11">
        <f t="shared" si="6"/>
        <v>0</v>
      </c>
      <c r="L213" s="13">
        <v>0</v>
      </c>
    </row>
    <row r="214" spans="1:12" x14ac:dyDescent="0.3">
      <c r="A214" s="11">
        <v>212</v>
      </c>
      <c r="B214" s="12" t="s">
        <v>230</v>
      </c>
      <c r="C214" s="11">
        <f>Base!C214/Base!C$181*100</f>
        <v>99.727520184607258</v>
      </c>
      <c r="D214" s="11">
        <f>Base!D214/Base!D$181*100</f>
        <v>99.858021979855991</v>
      </c>
      <c r="E214" s="11">
        <f>Base!E214/Base!E$181*100</f>
        <v>124.13626400114812</v>
      </c>
      <c r="F214" s="11">
        <f>Base!F214/Base!F$181*100</f>
        <v>97.925559806132966</v>
      </c>
      <c r="G214" s="11">
        <f>Base!G214/Base!G$181*100</f>
        <v>100.0004869840118</v>
      </c>
      <c r="H214" s="11">
        <f t="shared" si="6"/>
        <v>0</v>
      </c>
      <c r="I214" s="11">
        <f t="shared" si="6"/>
        <v>0</v>
      </c>
      <c r="J214" s="11">
        <f t="shared" si="6"/>
        <v>0</v>
      </c>
      <c r="K214" s="11">
        <f t="shared" si="6"/>
        <v>0</v>
      </c>
      <c r="L214" s="13">
        <v>0</v>
      </c>
    </row>
    <row r="215" spans="1:12" x14ac:dyDescent="0.3">
      <c r="A215" s="11">
        <v>213</v>
      </c>
      <c r="B215" s="12" t="s">
        <v>242</v>
      </c>
      <c r="C215" s="11">
        <f>Base!C215/Base!C$181*100</f>
        <v>100.01652733722931</v>
      </c>
      <c r="D215" s="11">
        <f>Base!D215/Base!D$181*100</f>
        <v>99.680024467226801</v>
      </c>
      <c r="E215" s="11">
        <f>Base!E215/Base!E$181*100</f>
        <v>126.66565156071709</v>
      </c>
      <c r="F215" s="11">
        <f>Base!F215/Base!F$181*100</f>
        <v>97.949475871662287</v>
      </c>
      <c r="G215" s="11">
        <f>Base!G215/Base!G$181*100</f>
        <v>100.00050190422675</v>
      </c>
      <c r="H215" s="11">
        <f t="shared" si="6"/>
        <v>0</v>
      </c>
      <c r="I215" s="11">
        <f t="shared" si="6"/>
        <v>0</v>
      </c>
      <c r="J215" s="11">
        <f t="shared" si="6"/>
        <v>0</v>
      </c>
      <c r="K215" s="11">
        <f t="shared" si="6"/>
        <v>0</v>
      </c>
      <c r="L215" s="13">
        <v>0</v>
      </c>
    </row>
    <row r="216" spans="1:12" x14ac:dyDescent="0.3">
      <c r="A216" s="11">
        <v>214</v>
      </c>
      <c r="B216" s="12" t="s">
        <v>243</v>
      </c>
      <c r="C216" s="11">
        <f>Base!C216/Base!C$181*100</f>
        <v>100.44732714573399</v>
      </c>
      <c r="D216" s="11">
        <f>Base!D216/Base!D$181*100</f>
        <v>99.95977428970356</v>
      </c>
      <c r="E216" s="11">
        <f>Base!E216/Base!E$181*100</f>
        <v>123.80589753692692</v>
      </c>
      <c r="F216" s="11">
        <f>Base!F216/Base!F$181*100</f>
        <v>97.128093821452197</v>
      </c>
      <c r="G216" s="11">
        <f>Base!G216/Base!G$181*100</f>
        <v>100.00051543557569</v>
      </c>
      <c r="H216" s="11">
        <f t="shared" si="6"/>
        <v>0</v>
      </c>
      <c r="I216" s="11">
        <f t="shared" si="6"/>
        <v>0</v>
      </c>
      <c r="J216" s="11">
        <f t="shared" si="6"/>
        <v>0</v>
      </c>
      <c r="K216" s="11">
        <f t="shared" si="6"/>
        <v>0</v>
      </c>
      <c r="L216" s="13">
        <v>0</v>
      </c>
    </row>
    <row r="217" spans="1:12" x14ac:dyDescent="0.3">
      <c r="A217" s="11">
        <v>215</v>
      </c>
      <c r="B217" s="12" t="s">
        <v>231</v>
      </c>
      <c r="C217" s="11">
        <f>Base!C217/Base!C$181*100</f>
        <v>100.53902097335718</v>
      </c>
      <c r="D217" s="11">
        <f>Base!D217/Base!D$181*100</f>
        <v>99.878051696092101</v>
      </c>
      <c r="E217" s="11">
        <f>Base!E217/Base!E$181*100</f>
        <v>128.80464904924469</v>
      </c>
      <c r="F217" s="11">
        <f>Base!F217/Base!F$181*100</f>
        <v>97.834956752257781</v>
      </c>
      <c r="G217" s="11">
        <f>Base!G217/Base!G$181*100</f>
        <v>100.00053266096532</v>
      </c>
      <c r="H217" s="11">
        <f t="shared" si="6"/>
        <v>0</v>
      </c>
      <c r="I217" s="11">
        <f t="shared" si="6"/>
        <v>0</v>
      </c>
      <c r="J217" s="11">
        <f t="shared" si="6"/>
        <v>0</v>
      </c>
      <c r="K217" s="11">
        <f t="shared" si="6"/>
        <v>0</v>
      </c>
      <c r="L217" s="13">
        <v>0</v>
      </c>
    </row>
    <row r="218" spans="1:12" x14ac:dyDescent="0.3">
      <c r="A218" s="11">
        <v>216</v>
      </c>
      <c r="B218" s="12" t="s">
        <v>232</v>
      </c>
      <c r="C218" s="11">
        <f>Base!C218/Base!C$181*100</f>
        <v>100.4412498254227</v>
      </c>
      <c r="D218" s="11">
        <f>Base!D218/Base!D$181*100</f>
        <v>99.480627859151113</v>
      </c>
      <c r="E218" s="11">
        <f>Base!E218/Base!E$181*100</f>
        <v>130.82134905152026</v>
      </c>
      <c r="F218" s="11">
        <f>Base!F218/Base!F$181*100</f>
        <v>98.207792017737873</v>
      </c>
      <c r="G218" s="11">
        <f>Base!G218/Base!G$181*100</f>
        <v>100.00051582866986</v>
      </c>
      <c r="H218" s="11">
        <f t="shared" si="6"/>
        <v>0</v>
      </c>
      <c r="I218" s="11">
        <f t="shared" si="6"/>
        <v>0</v>
      </c>
      <c r="J218" s="11">
        <f t="shared" si="6"/>
        <v>0</v>
      </c>
      <c r="K218" s="11">
        <f t="shared" si="6"/>
        <v>0</v>
      </c>
      <c r="L218" s="13">
        <v>0</v>
      </c>
    </row>
    <row r="219" spans="1:12" x14ac:dyDescent="0.3">
      <c r="A219" s="11">
        <v>217</v>
      </c>
      <c r="B219" s="12" t="s">
        <v>244</v>
      </c>
      <c r="C219" s="11">
        <f>Base!C219/Base!C$181*100</f>
        <v>100.68475389999325</v>
      </c>
      <c r="D219" s="11">
        <f>Base!D219/Base!D$181*100</f>
        <v>100.06121384249435</v>
      </c>
      <c r="E219" s="11">
        <f>Base!E219/Base!E$181*100</f>
        <v>127.28649138592974</v>
      </c>
      <c r="F219" s="11">
        <f>Base!F219/Base!F$181*100</f>
        <v>96.931254541573736</v>
      </c>
      <c r="G219" s="11">
        <f>Base!G219/Base!G$181*100</f>
        <v>100.00058245245586</v>
      </c>
      <c r="H219" s="11">
        <f t="shared" si="6"/>
        <v>0</v>
      </c>
      <c r="I219" s="11">
        <f t="shared" si="6"/>
        <v>0</v>
      </c>
      <c r="J219" s="11">
        <f t="shared" si="6"/>
        <v>0</v>
      </c>
      <c r="K219" s="11">
        <f t="shared" si="6"/>
        <v>0</v>
      </c>
      <c r="L219" s="13">
        <v>0</v>
      </c>
    </row>
    <row r="220" spans="1:12" x14ac:dyDescent="0.3">
      <c r="A220" s="11">
        <v>218</v>
      </c>
      <c r="B220" s="12" t="s">
        <v>245</v>
      </c>
      <c r="C220" s="11">
        <f>Base!C220/Base!C$181*100</f>
        <v>101.00428382696927</v>
      </c>
      <c r="D220" s="11">
        <f>Base!D220/Base!D$181*100</f>
        <v>100.30685597228006</v>
      </c>
      <c r="E220" s="11">
        <f>Base!E220/Base!E$181*100</f>
        <v>128.77938968312998</v>
      </c>
      <c r="F220" s="11">
        <f>Base!F220/Base!F$181*100</f>
        <v>97.213777630320408</v>
      </c>
      <c r="G220" s="11">
        <f>Base!G220/Base!G$181*100</f>
        <v>100.00058533320338</v>
      </c>
      <c r="H220" s="11">
        <f t="shared" si="6"/>
        <v>0</v>
      </c>
      <c r="I220" s="11">
        <f t="shared" si="6"/>
        <v>0</v>
      </c>
      <c r="J220" s="11">
        <f t="shared" si="6"/>
        <v>0</v>
      </c>
      <c r="K220" s="11">
        <f t="shared" si="6"/>
        <v>0</v>
      </c>
      <c r="L220" s="13">
        <v>0</v>
      </c>
    </row>
    <row r="221" spans="1:12" x14ac:dyDescent="0.3">
      <c r="A221" s="11">
        <v>219</v>
      </c>
      <c r="B221" s="12" t="s">
        <v>233</v>
      </c>
      <c r="C221" s="11">
        <f>Base!C221/Base!C$181*100</f>
        <v>101.3439561325868</v>
      </c>
      <c r="D221" s="11">
        <f>Base!D221/Base!D$181*100</f>
        <v>100.28588139653596</v>
      </c>
      <c r="E221" s="11">
        <f>Base!E221/Base!E$181*100</f>
        <v>128.61783431112443</v>
      </c>
      <c r="F221" s="11">
        <f>Base!F221/Base!F$181*100</f>
        <v>97.141502238678996</v>
      </c>
      <c r="G221" s="11">
        <f>Base!G221/Base!G$181*100</f>
        <v>100.00057221833029</v>
      </c>
      <c r="H221" s="11">
        <f t="shared" si="6"/>
        <v>0</v>
      </c>
      <c r="I221" s="11">
        <f t="shared" si="6"/>
        <v>0</v>
      </c>
      <c r="J221" s="11">
        <f t="shared" si="6"/>
        <v>0</v>
      </c>
      <c r="K221" s="11">
        <f t="shared" si="6"/>
        <v>0</v>
      </c>
      <c r="L221" s="13">
        <v>0</v>
      </c>
    </row>
    <row r="222" spans="1:12" x14ac:dyDescent="0.3">
      <c r="A222" s="11">
        <v>220</v>
      </c>
      <c r="B222" s="12" t="s">
        <v>234</v>
      </c>
      <c r="C222" s="11">
        <f>Base!C222/Base!C$181*100</f>
        <v>101.46770393088454</v>
      </c>
      <c r="D222" s="11">
        <f>Base!D222/Base!D$181*100</f>
        <v>100.14714644209022</v>
      </c>
      <c r="E222" s="11">
        <f>Base!E222/Base!E$181*100</f>
        <v>124.24291218739303</v>
      </c>
      <c r="F222" s="11">
        <f>Base!F222/Base!F$181*100</f>
        <v>96.697850873158629</v>
      </c>
      <c r="G222" s="11">
        <f>Base!G222/Base!G$181*100</f>
        <v>100.00052159695454</v>
      </c>
      <c r="H222" s="11">
        <f t="shared" si="6"/>
        <v>0</v>
      </c>
      <c r="I222" s="11">
        <f t="shared" si="6"/>
        <v>0</v>
      </c>
      <c r="J222" s="11">
        <f t="shared" si="6"/>
        <v>0</v>
      </c>
      <c r="K222" s="11">
        <f t="shared" si="6"/>
        <v>0</v>
      </c>
      <c r="L222" s="13">
        <v>0</v>
      </c>
    </row>
    <row r="223" spans="1:12" s="24" customFormat="1" x14ac:dyDescent="0.3">
      <c r="A223" s="24">
        <v>221</v>
      </c>
      <c r="B223" s="25" t="s">
        <v>246</v>
      </c>
      <c r="C223" s="24">
        <f>Base!C223/Base!C$223*100</f>
        <v>100</v>
      </c>
      <c r="D223" s="24">
        <f>Base!D223/Base!D$223*100</f>
        <v>100</v>
      </c>
      <c r="E223" s="24">
        <f>Base!E223/Base!E$223*100</f>
        <v>100</v>
      </c>
      <c r="F223" s="24">
        <f>Base!F223/Base!F$223*100</f>
        <v>100</v>
      </c>
      <c r="G223" s="24">
        <f>Base!G223/Base!G$223*100</f>
        <v>100</v>
      </c>
      <c r="H223" s="27">
        <f t="shared" ref="H223:K226" si="7">IF($L223=$M$2,0,(D223-$C223)^2)</f>
        <v>0</v>
      </c>
      <c r="I223" s="27">
        <f t="shared" si="7"/>
        <v>0</v>
      </c>
      <c r="J223" s="27">
        <f t="shared" si="7"/>
        <v>0</v>
      </c>
      <c r="K223" s="27">
        <f t="shared" si="7"/>
        <v>0</v>
      </c>
      <c r="L223" s="28">
        <v>1</v>
      </c>
    </row>
    <row r="224" spans="1:12" s="24" customFormat="1" x14ac:dyDescent="0.3">
      <c r="A224" s="24">
        <v>222</v>
      </c>
      <c r="B224" s="25" t="s">
        <v>247</v>
      </c>
      <c r="C224" s="24">
        <f>Base!C224/Base!C$223*100</f>
        <v>92.687641649296623</v>
      </c>
      <c r="D224" s="24">
        <f>Base!D224/Base!D$223*100</f>
        <v>101.02717291982093</v>
      </c>
      <c r="E224" s="24">
        <f>Base!E224/Base!E$223*100</f>
        <v>76.188509335378512</v>
      </c>
      <c r="F224" s="24">
        <f>Base!F224/Base!F$223*100</f>
        <v>99.802629149130311</v>
      </c>
      <c r="G224" s="24">
        <f>Base!G224/Base!G$223*100</f>
        <v>99.999855791097175</v>
      </c>
      <c r="H224" s="24">
        <f t="shared" si="7"/>
        <v>69.547781812052719</v>
      </c>
      <c r="I224" s="24">
        <f t="shared" si="7"/>
        <v>272.22136711217678</v>
      </c>
      <c r="J224" s="24">
        <f t="shared" si="7"/>
        <v>50.623047122789643</v>
      </c>
      <c r="K224" s="24">
        <f t="shared" si="7"/>
        <v>53.468475655547991</v>
      </c>
      <c r="L224" s="28">
        <v>1</v>
      </c>
    </row>
    <row r="225" spans="1:21" x14ac:dyDescent="0.3">
      <c r="A225" s="11">
        <v>223</v>
      </c>
      <c r="B225" s="12" t="s">
        <v>235</v>
      </c>
      <c r="C225" s="11">
        <f>Base!C225/Base!C$225*100</f>
        <v>100</v>
      </c>
      <c r="D225" s="11">
        <f>Base!D225/Base!D$225*100</f>
        <v>100</v>
      </c>
      <c r="E225" s="11">
        <f>Base!E225/Base!E$225*100</f>
        <v>100</v>
      </c>
      <c r="F225" s="11">
        <f>Base!F225/Base!F$225*100</f>
        <v>100</v>
      </c>
      <c r="G225" s="11">
        <f>Base!G225/Base!G$225*100</f>
        <v>100</v>
      </c>
      <c r="H225" s="11">
        <f t="shared" si="7"/>
        <v>0</v>
      </c>
      <c r="I225" s="11">
        <f t="shared" si="7"/>
        <v>0</v>
      </c>
      <c r="J225" s="11">
        <f t="shared" si="7"/>
        <v>0</v>
      </c>
      <c r="K225" s="11">
        <f t="shared" si="7"/>
        <v>0</v>
      </c>
      <c r="L225" s="22">
        <v>0</v>
      </c>
    </row>
    <row r="226" spans="1:21" x14ac:dyDescent="0.3">
      <c r="A226" s="11">
        <v>224</v>
      </c>
      <c r="B226" s="12" t="s">
        <v>248</v>
      </c>
      <c r="C226" s="11">
        <f>Base!C226/Base!C$225*100</f>
        <v>100.75173774684534</v>
      </c>
      <c r="D226" s="11">
        <f>Base!D226/Base!D$225*100</f>
        <v>99.549245577863744</v>
      </c>
      <c r="E226" s="11">
        <f>Base!E226/Base!E$225*100</f>
        <v>107.0933336066845</v>
      </c>
      <c r="F226" s="11">
        <f>Base!F226/Base!F$225*100</f>
        <v>100.04107770141314</v>
      </c>
      <c r="G226" s="11">
        <f>Base!G226/Base!G$225*100</f>
        <v>100.00007622467042</v>
      </c>
      <c r="H226" s="11">
        <f t="shared" si="7"/>
        <v>0</v>
      </c>
      <c r="I226" s="11">
        <f t="shared" si="7"/>
        <v>0</v>
      </c>
      <c r="J226" s="11">
        <f t="shared" si="7"/>
        <v>0</v>
      </c>
      <c r="K226" s="11">
        <f t="shared" si="7"/>
        <v>0</v>
      </c>
      <c r="L226" s="22">
        <v>0</v>
      </c>
    </row>
    <row r="227" spans="1:21" x14ac:dyDescent="0.3">
      <c r="C227" s="15"/>
      <c r="D227" s="16"/>
    </row>
    <row r="228" spans="1:21" x14ac:dyDescent="0.3">
      <c r="B228" s="11" t="s">
        <v>221</v>
      </c>
    </row>
    <row r="229" spans="1:21" x14ac:dyDescent="0.3">
      <c r="B229" s="11" t="s">
        <v>2</v>
      </c>
      <c r="C229" s="15">
        <f>AVERAGE(R230:R238)</f>
        <v>0.65526323604091508</v>
      </c>
      <c r="D229" s="15">
        <f>1-C229</f>
        <v>0.34473676395908492</v>
      </c>
      <c r="H229" s="11" t="s">
        <v>2</v>
      </c>
      <c r="I229" s="11" t="s">
        <v>3</v>
      </c>
      <c r="J229" s="11" t="s">
        <v>4</v>
      </c>
      <c r="K229" s="11" t="s">
        <v>5</v>
      </c>
      <c r="M229" s="11" t="s">
        <v>2</v>
      </c>
      <c r="N229" s="11" t="s">
        <v>3</v>
      </c>
      <c r="O229" s="11" t="s">
        <v>4</v>
      </c>
      <c r="P229" s="11" t="s">
        <v>5</v>
      </c>
      <c r="R229" s="11" t="s">
        <v>2</v>
      </c>
      <c r="S229" s="11" t="s">
        <v>3</v>
      </c>
      <c r="T229" s="11" t="s">
        <v>4</v>
      </c>
      <c r="U229" s="11" t="s">
        <v>5</v>
      </c>
    </row>
    <row r="230" spans="1:21" x14ac:dyDescent="0.3">
      <c r="B230" s="11" t="s">
        <v>3</v>
      </c>
      <c r="C230" s="15">
        <f>AVERAGE(S230:S238)</f>
        <v>8.937033387397228E-2</v>
      </c>
      <c r="D230" s="15">
        <f>1-C230</f>
        <v>0.91062966612602769</v>
      </c>
      <c r="H230" s="11">
        <f>SUM(H23:H26)</f>
        <v>11.006950040955626</v>
      </c>
      <c r="I230" s="11">
        <f t="shared" ref="I230:K230" si="8">SUM(I23:I26)</f>
        <v>2.6467392113807291</v>
      </c>
      <c r="J230" s="11">
        <f t="shared" si="8"/>
        <v>25.518295057982314</v>
      </c>
      <c r="K230" s="11">
        <f t="shared" si="8"/>
        <v>4.6063799081209575</v>
      </c>
      <c r="M230" s="11">
        <f>1/H230</f>
        <v>9.085168882198176E-2</v>
      </c>
      <c r="N230" s="11">
        <f t="shared" ref="N230:P237" si="9">1/I230</f>
        <v>0.37782339706915374</v>
      </c>
      <c r="O230" s="11">
        <f t="shared" si="9"/>
        <v>3.9187571024154003E-2</v>
      </c>
      <c r="P230" s="11">
        <f t="shared" si="9"/>
        <v>0.21709021399581471</v>
      </c>
      <c r="R230" s="29">
        <f>M230/SUM($M230:$P230)</f>
        <v>0.12532082079735946</v>
      </c>
      <c r="S230" s="29">
        <f t="shared" ref="S230:U237" si="10">N230/SUM($M230:$P230)</f>
        <v>0.52116959905864491</v>
      </c>
      <c r="T230" s="29">
        <f t="shared" si="10"/>
        <v>5.405533600398596E-2</v>
      </c>
      <c r="U230" s="29">
        <f t="shared" si="10"/>
        <v>0.29945424414000965</v>
      </c>
    </row>
    <row r="231" spans="1:21" x14ac:dyDescent="0.3">
      <c r="B231" s="11" t="s">
        <v>4</v>
      </c>
      <c r="C231" s="15">
        <f>AVERAGE(T230:T238)</f>
        <v>0.1007448781425682</v>
      </c>
      <c r="D231" s="15">
        <f>1-C231</f>
        <v>0.89925512185743184</v>
      </c>
      <c r="H231" s="11">
        <f>SUM(H38:H43)</f>
        <v>13.496897396407086</v>
      </c>
      <c r="I231" s="11">
        <f t="shared" ref="I231:K231" si="11">SUM(I38:I43)</f>
        <v>203.58437535997669</v>
      </c>
      <c r="J231" s="11">
        <f t="shared" si="11"/>
        <v>365.22509709628343</v>
      </c>
      <c r="K231" s="11">
        <f t="shared" si="11"/>
        <v>61.484476639363464</v>
      </c>
      <c r="M231" s="11">
        <f t="shared" ref="M231:M237" si="12">1/H231</f>
        <v>7.4091101875472729E-2</v>
      </c>
      <c r="N231" s="11">
        <f t="shared" si="9"/>
        <v>4.9119683091190369E-3</v>
      </c>
      <c r="O231" s="11">
        <f t="shared" si="9"/>
        <v>2.7380374677164433E-3</v>
      </c>
      <c r="P231" s="11">
        <f t="shared" si="9"/>
        <v>1.6264267904002653E-2</v>
      </c>
      <c r="R231" s="29">
        <f t="shared" ref="R231:R237" si="13">M231/SUM($M231:$P231)</f>
        <v>0.75599018375172966</v>
      </c>
      <c r="S231" s="29">
        <f t="shared" si="10"/>
        <v>5.0119376424375535E-2</v>
      </c>
      <c r="T231" s="29">
        <f t="shared" si="10"/>
        <v>2.7937625382020513E-2</v>
      </c>
      <c r="U231" s="29">
        <f t="shared" si="10"/>
        <v>0.16595281444187424</v>
      </c>
    </row>
    <row r="232" spans="1:21" x14ac:dyDescent="0.3">
      <c r="B232" s="11" t="s">
        <v>5</v>
      </c>
      <c r="C232" s="15">
        <f>AVERAGE(U230:U238)</f>
        <v>0.15462155194254446</v>
      </c>
      <c r="D232" s="15">
        <f>1-C232</f>
        <v>0.84537844805745554</v>
      </c>
      <c r="H232" s="11">
        <f>SUM(H63:H65)</f>
        <v>0.66299791302460587</v>
      </c>
      <c r="I232" s="11">
        <f t="shared" ref="I232:K232" si="14">SUM(I63:I65)</f>
        <v>137.08947050102233</v>
      </c>
      <c r="J232" s="11">
        <f t="shared" si="14"/>
        <v>29.722215063566068</v>
      </c>
      <c r="K232" s="11">
        <f t="shared" si="14"/>
        <v>14.109636471998728</v>
      </c>
      <c r="M232" s="11">
        <f t="shared" si="12"/>
        <v>1.5083003737341885</v>
      </c>
      <c r="N232" s="11">
        <f t="shared" si="9"/>
        <v>7.2945062545306319E-3</v>
      </c>
      <c r="O232" s="11">
        <f t="shared" si="9"/>
        <v>3.364486791651726E-2</v>
      </c>
      <c r="P232" s="11">
        <f t="shared" si="9"/>
        <v>7.087354815870342E-2</v>
      </c>
      <c r="R232" s="29">
        <f t="shared" si="13"/>
        <v>0.93098450423103085</v>
      </c>
      <c r="S232" s="29">
        <f t="shared" si="10"/>
        <v>4.5024667547958596E-3</v>
      </c>
      <c r="T232" s="29">
        <f t="shared" si="10"/>
        <v>2.0766984628949936E-2</v>
      </c>
      <c r="U232" s="29">
        <f t="shared" si="10"/>
        <v>4.3746044385223233E-2</v>
      </c>
    </row>
    <row r="233" spans="1:21" x14ac:dyDescent="0.3">
      <c r="C233" s="15"/>
      <c r="H233" s="11">
        <f>SUM(H69:H74)</f>
        <v>1.3726154157594253</v>
      </c>
      <c r="I233" s="11">
        <f t="shared" ref="I233:K233" si="15">SUM(I69:I74)</f>
        <v>134.02312833695322</v>
      </c>
      <c r="J233" s="11">
        <f t="shared" si="15"/>
        <v>445.80484367110307</v>
      </c>
      <c r="K233" s="11">
        <f t="shared" si="15"/>
        <v>77.526573797161674</v>
      </c>
      <c r="M233" s="11">
        <f t="shared" si="12"/>
        <v>0.7285361861149805</v>
      </c>
      <c r="N233" s="11">
        <f t="shared" si="9"/>
        <v>7.4613987332533957E-3</v>
      </c>
      <c r="O233" s="11">
        <f t="shared" si="9"/>
        <v>2.2431339950576218E-3</v>
      </c>
      <c r="P233" s="11">
        <f t="shared" si="9"/>
        <v>1.2898802965501501E-2</v>
      </c>
      <c r="R233" s="29">
        <f t="shared" si="13"/>
        <v>0.96990793982004553</v>
      </c>
      <c r="S233" s="29">
        <f t="shared" si="10"/>
        <v>9.9334391502737887E-3</v>
      </c>
      <c r="T233" s="29">
        <f t="shared" si="10"/>
        <v>2.9863080425538108E-3</v>
      </c>
      <c r="U233" s="29">
        <f t="shared" si="10"/>
        <v>1.7172312987127E-2</v>
      </c>
    </row>
    <row r="234" spans="1:21" x14ac:dyDescent="0.3">
      <c r="H234" s="11">
        <f>SUM(H105:H107)</f>
        <v>1.766170094809143</v>
      </c>
      <c r="I234" s="11">
        <f t="shared" ref="I234:K234" si="16">SUM(I105:I107)</f>
        <v>39.278191488056649</v>
      </c>
      <c r="J234" s="11">
        <f t="shared" si="16"/>
        <v>18.533806571488245</v>
      </c>
      <c r="K234" s="11">
        <f t="shared" si="16"/>
        <v>6.5465730887026119</v>
      </c>
      <c r="M234" s="11">
        <f t="shared" si="12"/>
        <v>0.56619688156822889</v>
      </c>
      <c r="N234" s="11">
        <f t="shared" si="9"/>
        <v>2.5459420663603384E-2</v>
      </c>
      <c r="O234" s="11">
        <f t="shared" si="9"/>
        <v>5.3955456810386958E-2</v>
      </c>
      <c r="P234" s="11">
        <f t="shared" si="9"/>
        <v>0.15275167426537939</v>
      </c>
      <c r="R234" s="29">
        <f t="shared" si="13"/>
        <v>0.70919691201598523</v>
      </c>
      <c r="S234" s="29">
        <f t="shared" si="10"/>
        <v>3.188951247193985E-2</v>
      </c>
      <c r="T234" s="29">
        <f t="shared" si="10"/>
        <v>6.7582575252539967E-2</v>
      </c>
      <c r="U234" s="29">
        <f t="shared" si="10"/>
        <v>0.19133100025953498</v>
      </c>
    </row>
    <row r="235" spans="1:21" x14ac:dyDescent="0.3">
      <c r="H235" s="11">
        <f>SUM(H148:H150)</f>
        <v>2.5892754276283209E-2</v>
      </c>
      <c r="I235" s="11">
        <f t="shared" ref="I235:K235" si="17">SUM(I148:I150)</f>
        <v>1.0092280052048832</v>
      </c>
      <c r="J235" s="11">
        <f t="shared" si="17"/>
        <v>15.180649394822661</v>
      </c>
      <c r="K235" s="11">
        <f t="shared" si="17"/>
        <v>1.3431741460315139</v>
      </c>
      <c r="M235" s="11">
        <f t="shared" si="12"/>
        <v>38.620843087209245</v>
      </c>
      <c r="N235" s="11">
        <f t="shared" si="9"/>
        <v>0.99085637223968048</v>
      </c>
      <c r="O235" s="11">
        <f t="shared" si="9"/>
        <v>6.5873334795614774E-2</v>
      </c>
      <c r="P235" s="11">
        <f t="shared" si="9"/>
        <v>0.74450509857903246</v>
      </c>
      <c r="R235" s="29">
        <f t="shared" si="13"/>
        <v>0.95543933168427952</v>
      </c>
      <c r="S235" s="29">
        <f t="shared" si="10"/>
        <v>2.451275203780641E-2</v>
      </c>
      <c r="T235" s="29">
        <f t="shared" si="10"/>
        <v>1.6296375206211195E-3</v>
      </c>
      <c r="U235" s="29">
        <f t="shared" si="10"/>
        <v>1.8418278757292926E-2</v>
      </c>
    </row>
    <row r="236" spans="1:21" x14ac:dyDescent="0.3">
      <c r="H236" s="11">
        <f>SUM(H175:H180)</f>
        <v>22.264727447463649</v>
      </c>
      <c r="I236" s="11">
        <f t="shared" ref="I236:K236" si="18">SUM(I175:I180)</f>
        <v>1538.2135052000067</v>
      </c>
      <c r="J236" s="11">
        <f t="shared" si="18"/>
        <v>42.785837922766468</v>
      </c>
      <c r="K236" s="11">
        <f t="shared" si="18"/>
        <v>70.860093394284632</v>
      </c>
      <c r="M236" s="11">
        <f t="shared" si="12"/>
        <v>4.4914091239590621E-2</v>
      </c>
      <c r="N236" s="11">
        <f t="shared" si="9"/>
        <v>6.5010481095078849E-4</v>
      </c>
      <c r="O236" s="11">
        <f t="shared" si="9"/>
        <v>2.3372219606990496E-2</v>
      </c>
      <c r="P236" s="11">
        <f t="shared" si="9"/>
        <v>1.4112315579881201E-2</v>
      </c>
      <c r="R236" s="29">
        <f t="shared" si="13"/>
        <v>0.54081610363430832</v>
      </c>
      <c r="S236" s="29">
        <f t="shared" si="10"/>
        <v>7.8279920868666933E-3</v>
      </c>
      <c r="T236" s="29">
        <f t="shared" si="10"/>
        <v>0.28142777449755196</v>
      </c>
      <c r="U236" s="29">
        <f t="shared" si="10"/>
        <v>0.16992812978127306</v>
      </c>
    </row>
    <row r="237" spans="1:21" x14ac:dyDescent="0.3">
      <c r="H237" s="30">
        <f>SUM(H223:H224)</f>
        <v>69.547781812052719</v>
      </c>
      <c r="I237" s="30">
        <f t="shared" ref="I237:K237" si="19">SUM(I223:I224)</f>
        <v>272.22136711217678</v>
      </c>
      <c r="J237" s="30">
        <f t="shared" si="19"/>
        <v>50.623047122789643</v>
      </c>
      <c r="K237" s="30">
        <f t="shared" si="19"/>
        <v>53.468475655547991</v>
      </c>
      <c r="M237" s="11">
        <f t="shared" si="12"/>
        <v>1.4378603802238E-2</v>
      </c>
      <c r="N237" s="11">
        <f t="shared" si="9"/>
        <v>3.6734809269689719E-3</v>
      </c>
      <c r="O237" s="11">
        <f t="shared" si="9"/>
        <v>1.9753848431415675E-2</v>
      </c>
      <c r="P237" s="11">
        <f t="shared" si="9"/>
        <v>1.8702609111996223E-2</v>
      </c>
      <c r="R237" s="29">
        <f t="shared" si="13"/>
        <v>0.25445009239258209</v>
      </c>
      <c r="S237" s="29">
        <f t="shared" si="10"/>
        <v>6.5007533007075138E-2</v>
      </c>
      <c r="T237" s="29">
        <f t="shared" si="10"/>
        <v>0.34957278381232237</v>
      </c>
      <c r="U237" s="29">
        <f t="shared" si="10"/>
        <v>0.33096959078802046</v>
      </c>
    </row>
    <row r="238" spans="1:21" x14ac:dyDescent="0.3">
      <c r="R238" s="29"/>
      <c r="S238" s="29"/>
      <c r="T238" s="29"/>
      <c r="U238" s="29"/>
    </row>
  </sheetData>
  <mergeCells count="1">
    <mergeCell ref="D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98"/>
  <sheetViews>
    <sheetView workbookViewId="0">
      <selection activeCell="L11" sqref="L11:L234"/>
    </sheetView>
  </sheetViews>
  <sheetFormatPr defaultRowHeight="14.4" x14ac:dyDescent="0.3"/>
  <cols>
    <col min="1" max="1" width="11.109375" customWidth="1"/>
    <col min="5" max="5" width="2.77734375" customWidth="1"/>
    <col min="6" max="6" width="7.109375" bestFit="1" customWidth="1"/>
    <col min="7" max="7" width="5.21875" bestFit="1" customWidth="1"/>
    <col min="8" max="8" width="17.88671875" bestFit="1" customWidth="1"/>
    <col min="10" max="10" width="17.44140625" bestFit="1" customWidth="1"/>
    <col min="11" max="11" width="9.88671875" bestFit="1" customWidth="1"/>
    <col min="12" max="12" width="5.21875" bestFit="1" customWidth="1"/>
  </cols>
  <sheetData>
    <row r="1" spans="1:12" x14ac:dyDescent="0.3">
      <c r="A1" s="7" t="s">
        <v>210</v>
      </c>
      <c r="B1" s="7"/>
    </row>
    <row r="2" spans="1:12" x14ac:dyDescent="0.3">
      <c r="A2" s="7" t="s">
        <v>211</v>
      </c>
      <c r="B2" s="7"/>
    </row>
    <row r="3" spans="1:12" x14ac:dyDescent="0.3">
      <c r="A3" s="7" t="s">
        <v>222</v>
      </c>
      <c r="B3" s="7"/>
    </row>
    <row r="4" spans="1:12" x14ac:dyDescent="0.3">
      <c r="A4" s="7" t="s">
        <v>223</v>
      </c>
      <c r="B4" s="7"/>
    </row>
    <row r="6" spans="1:12" x14ac:dyDescent="0.3">
      <c r="A6" s="7" t="s">
        <v>212</v>
      </c>
      <c r="B6" s="7" t="s">
        <v>213</v>
      </c>
    </row>
    <row r="8" spans="1:12" x14ac:dyDescent="0.3">
      <c r="A8" s="7" t="s">
        <v>214</v>
      </c>
      <c r="B8" s="7"/>
    </row>
    <row r="9" spans="1:12" x14ac:dyDescent="0.3">
      <c r="A9" s="7" t="s">
        <v>215</v>
      </c>
      <c r="B9" s="7" t="s">
        <v>212</v>
      </c>
      <c r="C9" t="s">
        <v>216</v>
      </c>
      <c r="D9" t="s">
        <v>6</v>
      </c>
      <c r="E9" s="1"/>
      <c r="F9" t="s">
        <v>217</v>
      </c>
      <c r="G9" t="s">
        <v>6</v>
      </c>
      <c r="J9" s="5" t="s">
        <v>224</v>
      </c>
    </row>
    <row r="10" spans="1:12" x14ac:dyDescent="0.3">
      <c r="A10" s="2">
        <v>23743</v>
      </c>
      <c r="B10" s="10">
        <v>0</v>
      </c>
      <c r="C10" s="8">
        <f>YEAR(A10)</f>
        <v>1965</v>
      </c>
      <c r="D10" s="1">
        <f>VLOOKUP(MONTH(A10),$F$10:$G$21,2,0)</f>
        <v>1</v>
      </c>
      <c r="E10" s="3"/>
      <c r="F10">
        <v>1</v>
      </c>
      <c r="G10">
        <v>1</v>
      </c>
      <c r="J10" s="5" t="s">
        <v>216</v>
      </c>
      <c r="K10" s="5" t="s">
        <v>6</v>
      </c>
      <c r="L10" t="s">
        <v>218</v>
      </c>
    </row>
    <row r="11" spans="1:12" x14ac:dyDescent="0.3">
      <c r="A11" s="2">
        <v>23774</v>
      </c>
      <c r="B11" s="10">
        <v>0</v>
      </c>
      <c r="C11" s="8">
        <f t="shared" ref="C11:C74" si="0">YEAR(A11)</f>
        <v>1965</v>
      </c>
      <c r="D11" s="9">
        <f t="shared" ref="D11:D74" si="1">VLOOKUP(MONTH(A11),$F$10:$G$21,2,0)</f>
        <v>1</v>
      </c>
      <c r="E11" s="3"/>
      <c r="F11">
        <v>2</v>
      </c>
      <c r="G11">
        <v>1</v>
      </c>
      <c r="J11" s="8">
        <v>1965</v>
      </c>
      <c r="K11" s="8">
        <v>1</v>
      </c>
      <c r="L11" s="6">
        <v>0</v>
      </c>
    </row>
    <row r="12" spans="1:12" x14ac:dyDescent="0.3">
      <c r="A12" s="2">
        <v>23802</v>
      </c>
      <c r="B12" s="10">
        <v>0</v>
      </c>
      <c r="C12" s="8">
        <f t="shared" si="0"/>
        <v>1965</v>
      </c>
      <c r="D12" s="9">
        <f t="shared" si="1"/>
        <v>1</v>
      </c>
      <c r="E12" s="3"/>
      <c r="F12" s="8">
        <v>3</v>
      </c>
      <c r="G12">
        <v>1</v>
      </c>
      <c r="K12" s="8">
        <v>2</v>
      </c>
      <c r="L12" s="6">
        <v>0</v>
      </c>
    </row>
    <row r="13" spans="1:12" x14ac:dyDescent="0.3">
      <c r="A13" s="2">
        <v>23833</v>
      </c>
      <c r="B13" s="10">
        <v>0</v>
      </c>
      <c r="C13" s="8">
        <f t="shared" si="0"/>
        <v>1965</v>
      </c>
      <c r="D13" s="9">
        <f t="shared" si="1"/>
        <v>2</v>
      </c>
      <c r="E13" s="3"/>
      <c r="F13" s="8">
        <v>4</v>
      </c>
      <c r="G13">
        <f>G10+1</f>
        <v>2</v>
      </c>
      <c r="K13" s="8">
        <v>3</v>
      </c>
      <c r="L13" s="6">
        <v>0</v>
      </c>
    </row>
    <row r="14" spans="1:12" x14ac:dyDescent="0.3">
      <c r="A14" s="2">
        <v>23863</v>
      </c>
      <c r="B14" s="10">
        <v>0</v>
      </c>
      <c r="C14" s="8">
        <f t="shared" si="0"/>
        <v>1965</v>
      </c>
      <c r="D14" s="9">
        <f t="shared" si="1"/>
        <v>2</v>
      </c>
      <c r="E14" s="3"/>
      <c r="F14" s="8">
        <v>5</v>
      </c>
      <c r="G14" s="8">
        <f t="shared" ref="G14:G21" si="2">G11+1</f>
        <v>2</v>
      </c>
      <c r="K14" s="8">
        <v>4</v>
      </c>
      <c r="L14" s="6">
        <v>0</v>
      </c>
    </row>
    <row r="15" spans="1:12" x14ac:dyDescent="0.3">
      <c r="A15" s="2">
        <v>23894</v>
      </c>
      <c r="B15" s="10">
        <v>0</v>
      </c>
      <c r="C15" s="8">
        <f t="shared" si="0"/>
        <v>1965</v>
      </c>
      <c r="D15" s="9">
        <f t="shared" si="1"/>
        <v>2</v>
      </c>
      <c r="E15" s="3"/>
      <c r="F15" s="8">
        <v>6</v>
      </c>
      <c r="G15" s="8">
        <f t="shared" si="2"/>
        <v>2</v>
      </c>
      <c r="J15" s="8">
        <v>1966</v>
      </c>
      <c r="K15" s="8">
        <v>1</v>
      </c>
      <c r="L15" s="6">
        <v>0</v>
      </c>
    </row>
    <row r="16" spans="1:12" x14ac:dyDescent="0.3">
      <c r="A16" s="2">
        <v>23924</v>
      </c>
      <c r="B16" s="10">
        <v>0</v>
      </c>
      <c r="C16" s="8">
        <f t="shared" si="0"/>
        <v>1965</v>
      </c>
      <c r="D16" s="9">
        <f t="shared" si="1"/>
        <v>3</v>
      </c>
      <c r="E16" s="3"/>
      <c r="F16" s="8">
        <v>7</v>
      </c>
      <c r="G16" s="8">
        <f t="shared" si="2"/>
        <v>3</v>
      </c>
      <c r="K16" s="8">
        <v>2</v>
      </c>
      <c r="L16" s="6">
        <v>0</v>
      </c>
    </row>
    <row r="17" spans="1:12" x14ac:dyDescent="0.3">
      <c r="A17" s="2">
        <v>23955</v>
      </c>
      <c r="B17" s="10">
        <v>0</v>
      </c>
      <c r="C17" s="8">
        <f t="shared" si="0"/>
        <v>1965</v>
      </c>
      <c r="D17" s="9">
        <f t="shared" si="1"/>
        <v>3</v>
      </c>
      <c r="E17" s="3"/>
      <c r="F17" s="8">
        <v>8</v>
      </c>
      <c r="G17" s="8">
        <f t="shared" si="2"/>
        <v>3</v>
      </c>
      <c r="K17" s="8">
        <v>3</v>
      </c>
      <c r="L17" s="6">
        <v>0</v>
      </c>
    </row>
    <row r="18" spans="1:12" x14ac:dyDescent="0.3">
      <c r="A18" s="2">
        <v>23986</v>
      </c>
      <c r="B18" s="10">
        <v>0</v>
      </c>
      <c r="C18" s="8">
        <f t="shared" si="0"/>
        <v>1965</v>
      </c>
      <c r="D18" s="9">
        <f t="shared" si="1"/>
        <v>3</v>
      </c>
      <c r="E18" s="3"/>
      <c r="F18" s="8">
        <v>9</v>
      </c>
      <c r="G18" s="8">
        <f t="shared" si="2"/>
        <v>3</v>
      </c>
      <c r="K18" s="8">
        <v>4</v>
      </c>
      <c r="L18" s="6">
        <v>0</v>
      </c>
    </row>
    <row r="19" spans="1:12" x14ac:dyDescent="0.3">
      <c r="A19" s="2">
        <v>24016</v>
      </c>
      <c r="B19" s="10">
        <v>0</v>
      </c>
      <c r="C19" s="8">
        <f t="shared" si="0"/>
        <v>1965</v>
      </c>
      <c r="D19" s="9">
        <f t="shared" si="1"/>
        <v>4</v>
      </c>
      <c r="E19" s="3"/>
      <c r="F19" s="8">
        <v>10</v>
      </c>
      <c r="G19" s="8">
        <f t="shared" si="2"/>
        <v>4</v>
      </c>
      <c r="J19" s="8">
        <v>1967</v>
      </c>
      <c r="K19" s="8">
        <v>1</v>
      </c>
      <c r="L19" s="6">
        <v>0</v>
      </c>
    </row>
    <row r="20" spans="1:12" x14ac:dyDescent="0.3">
      <c r="A20" s="2">
        <v>24047</v>
      </c>
      <c r="B20" s="10">
        <v>0</v>
      </c>
      <c r="C20" s="8">
        <f t="shared" si="0"/>
        <v>1965</v>
      </c>
      <c r="D20" s="9">
        <f t="shared" si="1"/>
        <v>4</v>
      </c>
      <c r="E20" s="3"/>
      <c r="F20" s="8">
        <v>11</v>
      </c>
      <c r="G20" s="8">
        <f t="shared" si="2"/>
        <v>4</v>
      </c>
      <c r="K20" s="8">
        <v>2</v>
      </c>
      <c r="L20" s="6">
        <v>0</v>
      </c>
    </row>
    <row r="21" spans="1:12" x14ac:dyDescent="0.3">
      <c r="A21" s="2">
        <v>24077</v>
      </c>
      <c r="B21" s="10">
        <v>0</v>
      </c>
      <c r="C21" s="8">
        <f t="shared" si="0"/>
        <v>1965</v>
      </c>
      <c r="D21" s="9">
        <f t="shared" si="1"/>
        <v>4</v>
      </c>
      <c r="E21" s="3"/>
      <c r="F21" s="8">
        <v>12</v>
      </c>
      <c r="G21" s="8">
        <f t="shared" si="2"/>
        <v>4</v>
      </c>
      <c r="K21" s="8">
        <v>3</v>
      </c>
      <c r="L21" s="6">
        <v>0</v>
      </c>
    </row>
    <row r="22" spans="1:12" x14ac:dyDescent="0.3">
      <c r="A22" s="2">
        <v>24108</v>
      </c>
      <c r="B22" s="10">
        <v>0</v>
      </c>
      <c r="C22" s="8">
        <f t="shared" si="0"/>
        <v>1966</v>
      </c>
      <c r="D22" s="9">
        <f t="shared" si="1"/>
        <v>1</v>
      </c>
      <c r="E22" s="3"/>
      <c r="K22" s="8">
        <v>4</v>
      </c>
      <c r="L22" s="6">
        <v>0</v>
      </c>
    </row>
    <row r="23" spans="1:12" x14ac:dyDescent="0.3">
      <c r="A23" s="2">
        <v>24139</v>
      </c>
      <c r="B23" s="10">
        <v>0</v>
      </c>
      <c r="C23" s="8">
        <f t="shared" si="0"/>
        <v>1966</v>
      </c>
      <c r="D23" s="9">
        <f t="shared" si="1"/>
        <v>1</v>
      </c>
      <c r="E23" s="3"/>
      <c r="J23" s="8">
        <v>1968</v>
      </c>
      <c r="K23" s="8">
        <v>1</v>
      </c>
      <c r="L23" s="6">
        <v>0</v>
      </c>
    </row>
    <row r="24" spans="1:12" x14ac:dyDescent="0.3">
      <c r="A24" s="2">
        <v>24167</v>
      </c>
      <c r="B24" s="10">
        <v>0</v>
      </c>
      <c r="C24" s="8">
        <f t="shared" si="0"/>
        <v>1966</v>
      </c>
      <c r="D24" s="9">
        <f t="shared" si="1"/>
        <v>1</v>
      </c>
      <c r="E24" s="3"/>
      <c r="K24" s="8">
        <v>2</v>
      </c>
      <c r="L24" s="6">
        <v>0</v>
      </c>
    </row>
    <row r="25" spans="1:12" x14ac:dyDescent="0.3">
      <c r="A25" s="2">
        <v>24198</v>
      </c>
      <c r="B25" s="10">
        <v>0</v>
      </c>
      <c r="C25" s="8">
        <f t="shared" si="0"/>
        <v>1966</v>
      </c>
      <c r="D25" s="9">
        <f t="shared" si="1"/>
        <v>2</v>
      </c>
      <c r="E25" s="3"/>
      <c r="K25" s="8">
        <v>3</v>
      </c>
      <c r="L25" s="6">
        <v>0</v>
      </c>
    </row>
    <row r="26" spans="1:12" x14ac:dyDescent="0.3">
      <c r="A26" s="2">
        <v>24228</v>
      </c>
      <c r="B26" s="10">
        <v>0</v>
      </c>
      <c r="C26" s="8">
        <f t="shared" si="0"/>
        <v>1966</v>
      </c>
      <c r="D26" s="9">
        <f t="shared" si="1"/>
        <v>2</v>
      </c>
      <c r="E26" s="3"/>
      <c r="K26" s="8">
        <v>4</v>
      </c>
      <c r="L26" s="6">
        <v>0</v>
      </c>
    </row>
    <row r="27" spans="1:12" x14ac:dyDescent="0.3">
      <c r="A27" s="2">
        <v>24259</v>
      </c>
      <c r="B27" s="10">
        <v>0</v>
      </c>
      <c r="C27" s="8">
        <f t="shared" si="0"/>
        <v>1966</v>
      </c>
      <c r="D27" s="9">
        <f t="shared" si="1"/>
        <v>2</v>
      </c>
      <c r="E27" s="3"/>
      <c r="J27" s="8">
        <v>1969</v>
      </c>
      <c r="K27" s="8">
        <v>1</v>
      </c>
      <c r="L27" s="6">
        <v>0</v>
      </c>
    </row>
    <row r="28" spans="1:12" x14ac:dyDescent="0.3">
      <c r="A28" s="2">
        <v>24289</v>
      </c>
      <c r="B28" s="10">
        <v>0</v>
      </c>
      <c r="C28" s="8">
        <f t="shared" si="0"/>
        <v>1966</v>
      </c>
      <c r="D28" s="9">
        <f t="shared" si="1"/>
        <v>3</v>
      </c>
      <c r="E28" s="3"/>
      <c r="K28" s="8">
        <v>2</v>
      </c>
      <c r="L28" s="6">
        <v>0</v>
      </c>
    </row>
    <row r="29" spans="1:12" x14ac:dyDescent="0.3">
      <c r="A29" s="2">
        <v>24320</v>
      </c>
      <c r="B29" s="10">
        <v>0</v>
      </c>
      <c r="C29" s="8">
        <f t="shared" si="0"/>
        <v>1966</v>
      </c>
      <c r="D29" s="9">
        <f t="shared" si="1"/>
        <v>3</v>
      </c>
      <c r="E29" s="3"/>
      <c r="K29" s="8">
        <v>3</v>
      </c>
      <c r="L29" s="6">
        <v>0</v>
      </c>
    </row>
    <row r="30" spans="1:12" x14ac:dyDescent="0.3">
      <c r="A30" s="2">
        <v>24351</v>
      </c>
      <c r="B30" s="10">
        <v>0</v>
      </c>
      <c r="C30" s="8">
        <f t="shared" si="0"/>
        <v>1966</v>
      </c>
      <c r="D30" s="9">
        <f t="shared" si="1"/>
        <v>3</v>
      </c>
      <c r="E30" s="3"/>
      <c r="K30" s="8">
        <v>4</v>
      </c>
      <c r="L30" s="6">
        <v>0</v>
      </c>
    </row>
    <row r="31" spans="1:12" x14ac:dyDescent="0.3">
      <c r="A31" s="2">
        <v>24381</v>
      </c>
      <c r="B31" s="10">
        <v>0</v>
      </c>
      <c r="C31" s="8">
        <f t="shared" si="0"/>
        <v>1966</v>
      </c>
      <c r="D31" s="9">
        <f t="shared" si="1"/>
        <v>4</v>
      </c>
      <c r="E31" s="3"/>
      <c r="J31" s="8">
        <v>1970</v>
      </c>
      <c r="K31" s="8">
        <v>1</v>
      </c>
      <c r="L31" s="6">
        <v>1</v>
      </c>
    </row>
    <row r="32" spans="1:12" x14ac:dyDescent="0.3">
      <c r="A32" s="2">
        <v>24412</v>
      </c>
      <c r="B32" s="10">
        <v>0</v>
      </c>
      <c r="C32" s="8">
        <f t="shared" si="0"/>
        <v>1966</v>
      </c>
      <c r="D32" s="9">
        <f t="shared" si="1"/>
        <v>4</v>
      </c>
      <c r="E32" s="3"/>
      <c r="K32" s="8">
        <v>2</v>
      </c>
      <c r="L32" s="6">
        <v>1</v>
      </c>
    </row>
    <row r="33" spans="1:12" x14ac:dyDescent="0.3">
      <c r="A33" s="2">
        <v>24442</v>
      </c>
      <c r="B33" s="10">
        <v>0</v>
      </c>
      <c r="C33" s="8">
        <f t="shared" si="0"/>
        <v>1966</v>
      </c>
      <c r="D33" s="9">
        <f t="shared" si="1"/>
        <v>4</v>
      </c>
      <c r="E33" s="3"/>
      <c r="K33" s="8">
        <v>3</v>
      </c>
      <c r="L33" s="6">
        <v>1</v>
      </c>
    </row>
    <row r="34" spans="1:12" x14ac:dyDescent="0.3">
      <c r="A34" s="2">
        <v>24473</v>
      </c>
      <c r="B34" s="10">
        <v>0</v>
      </c>
      <c r="C34" s="8">
        <f t="shared" si="0"/>
        <v>1967</v>
      </c>
      <c r="D34" s="9">
        <f t="shared" si="1"/>
        <v>1</v>
      </c>
      <c r="E34" s="3"/>
      <c r="K34" s="8">
        <v>4</v>
      </c>
      <c r="L34" s="6">
        <v>1</v>
      </c>
    </row>
    <row r="35" spans="1:12" x14ac:dyDescent="0.3">
      <c r="A35" s="2">
        <v>24504</v>
      </c>
      <c r="B35" s="10">
        <v>0</v>
      </c>
      <c r="C35" s="8">
        <f t="shared" si="0"/>
        <v>1967</v>
      </c>
      <c r="D35" s="9">
        <f t="shared" si="1"/>
        <v>1</v>
      </c>
      <c r="E35" s="3"/>
      <c r="J35" s="8">
        <v>1971</v>
      </c>
      <c r="K35" s="8">
        <v>1</v>
      </c>
      <c r="L35" s="6">
        <v>0</v>
      </c>
    </row>
    <row r="36" spans="1:12" x14ac:dyDescent="0.3">
      <c r="A36" s="2">
        <v>24532</v>
      </c>
      <c r="B36" s="10">
        <v>0</v>
      </c>
      <c r="C36" s="8">
        <f t="shared" si="0"/>
        <v>1967</v>
      </c>
      <c r="D36" s="9">
        <f t="shared" si="1"/>
        <v>1</v>
      </c>
      <c r="E36" s="3"/>
      <c r="K36" s="8">
        <v>2</v>
      </c>
      <c r="L36" s="6">
        <v>0</v>
      </c>
    </row>
    <row r="37" spans="1:12" x14ac:dyDescent="0.3">
      <c r="A37" s="2">
        <v>24563</v>
      </c>
      <c r="B37" s="10">
        <v>0</v>
      </c>
      <c r="C37" s="8">
        <f t="shared" si="0"/>
        <v>1967</v>
      </c>
      <c r="D37" s="9">
        <f t="shared" si="1"/>
        <v>2</v>
      </c>
      <c r="E37" s="3"/>
      <c r="K37" s="8">
        <v>3</v>
      </c>
      <c r="L37" s="6">
        <v>0</v>
      </c>
    </row>
    <row r="38" spans="1:12" x14ac:dyDescent="0.3">
      <c r="A38" s="2">
        <v>24593</v>
      </c>
      <c r="B38" s="10">
        <v>0</v>
      </c>
      <c r="C38" s="8">
        <f t="shared" si="0"/>
        <v>1967</v>
      </c>
      <c r="D38" s="9">
        <f t="shared" si="1"/>
        <v>2</v>
      </c>
      <c r="E38" s="3"/>
      <c r="K38" s="8">
        <v>4</v>
      </c>
      <c r="L38" s="6">
        <v>0</v>
      </c>
    </row>
    <row r="39" spans="1:12" x14ac:dyDescent="0.3">
      <c r="A39" s="2">
        <v>24624</v>
      </c>
      <c r="B39" s="10">
        <v>0</v>
      </c>
      <c r="C39" s="8">
        <f t="shared" si="0"/>
        <v>1967</v>
      </c>
      <c r="D39" s="9">
        <f t="shared" si="1"/>
        <v>2</v>
      </c>
      <c r="E39" s="3"/>
      <c r="J39" s="8">
        <v>1972</v>
      </c>
      <c r="K39" s="8">
        <v>1</v>
      </c>
      <c r="L39" s="6">
        <v>0</v>
      </c>
    </row>
    <row r="40" spans="1:12" x14ac:dyDescent="0.3">
      <c r="A40" s="2">
        <v>24654</v>
      </c>
      <c r="B40" s="10">
        <v>0</v>
      </c>
      <c r="C40" s="8">
        <f t="shared" si="0"/>
        <v>1967</v>
      </c>
      <c r="D40" s="9">
        <f t="shared" si="1"/>
        <v>3</v>
      </c>
      <c r="E40" s="3"/>
      <c r="K40" s="8">
        <v>2</v>
      </c>
      <c r="L40" s="6">
        <v>0</v>
      </c>
    </row>
    <row r="41" spans="1:12" x14ac:dyDescent="0.3">
      <c r="A41" s="2">
        <v>24685</v>
      </c>
      <c r="B41" s="10">
        <v>0</v>
      </c>
      <c r="C41" s="8">
        <f t="shared" si="0"/>
        <v>1967</v>
      </c>
      <c r="D41" s="9">
        <f t="shared" si="1"/>
        <v>3</v>
      </c>
      <c r="E41" s="3"/>
      <c r="K41" s="8">
        <v>3</v>
      </c>
      <c r="L41" s="6">
        <v>0</v>
      </c>
    </row>
    <row r="42" spans="1:12" x14ac:dyDescent="0.3">
      <c r="A42" s="2">
        <v>24716</v>
      </c>
      <c r="B42" s="10">
        <v>0</v>
      </c>
      <c r="C42" s="8">
        <f t="shared" si="0"/>
        <v>1967</v>
      </c>
      <c r="D42" s="9">
        <f t="shared" si="1"/>
        <v>3</v>
      </c>
      <c r="E42" s="3"/>
      <c r="K42" s="8">
        <v>4</v>
      </c>
      <c r="L42" s="6">
        <v>0</v>
      </c>
    </row>
    <row r="43" spans="1:12" x14ac:dyDescent="0.3">
      <c r="A43" s="2">
        <v>24746</v>
      </c>
      <c r="B43" s="10">
        <v>0</v>
      </c>
      <c r="C43" s="8">
        <f t="shared" si="0"/>
        <v>1967</v>
      </c>
      <c r="D43" s="9">
        <f t="shared" si="1"/>
        <v>4</v>
      </c>
      <c r="E43" s="3"/>
      <c r="J43" s="8">
        <v>1973</v>
      </c>
      <c r="K43" s="8">
        <v>1</v>
      </c>
      <c r="L43" s="6">
        <v>0</v>
      </c>
    </row>
    <row r="44" spans="1:12" x14ac:dyDescent="0.3">
      <c r="A44" s="2">
        <v>24777</v>
      </c>
      <c r="B44" s="10">
        <v>0</v>
      </c>
      <c r="C44" s="8">
        <f t="shared" si="0"/>
        <v>1967</v>
      </c>
      <c r="D44" s="9">
        <f t="shared" si="1"/>
        <v>4</v>
      </c>
      <c r="E44" s="3"/>
      <c r="K44" s="8">
        <v>2</v>
      </c>
      <c r="L44" s="6">
        <v>0</v>
      </c>
    </row>
    <row r="45" spans="1:12" x14ac:dyDescent="0.3">
      <c r="A45" s="2">
        <v>24807</v>
      </c>
      <c r="B45" s="10">
        <v>0</v>
      </c>
      <c r="C45" s="8">
        <f t="shared" si="0"/>
        <v>1967</v>
      </c>
      <c r="D45" s="9">
        <f t="shared" si="1"/>
        <v>4</v>
      </c>
      <c r="E45" s="3"/>
      <c r="K45" s="8">
        <v>3</v>
      </c>
      <c r="L45" s="6">
        <v>0</v>
      </c>
    </row>
    <row r="46" spans="1:12" x14ac:dyDescent="0.3">
      <c r="A46" s="2">
        <v>24838</v>
      </c>
      <c r="B46" s="10">
        <v>0</v>
      </c>
      <c r="C46" s="8">
        <f t="shared" si="0"/>
        <v>1968</v>
      </c>
      <c r="D46" s="9">
        <f t="shared" si="1"/>
        <v>1</v>
      </c>
      <c r="E46" s="3"/>
      <c r="K46" s="8">
        <v>4</v>
      </c>
      <c r="L46" s="6">
        <v>1</v>
      </c>
    </row>
    <row r="47" spans="1:12" x14ac:dyDescent="0.3">
      <c r="A47" s="2">
        <v>24869</v>
      </c>
      <c r="B47" s="10">
        <v>0</v>
      </c>
      <c r="C47" s="8">
        <f t="shared" si="0"/>
        <v>1968</v>
      </c>
      <c r="D47" s="9">
        <f t="shared" si="1"/>
        <v>1</v>
      </c>
      <c r="E47" s="3"/>
      <c r="J47" s="8">
        <v>1974</v>
      </c>
      <c r="K47" s="8">
        <v>1</v>
      </c>
      <c r="L47" s="6">
        <v>1</v>
      </c>
    </row>
    <row r="48" spans="1:12" x14ac:dyDescent="0.3">
      <c r="A48" s="2">
        <v>24898</v>
      </c>
      <c r="B48" s="10">
        <v>0</v>
      </c>
      <c r="C48" s="8">
        <f t="shared" si="0"/>
        <v>1968</v>
      </c>
      <c r="D48" s="9">
        <f t="shared" si="1"/>
        <v>1</v>
      </c>
      <c r="E48" s="3"/>
      <c r="K48" s="8">
        <v>2</v>
      </c>
      <c r="L48" s="6">
        <v>1</v>
      </c>
    </row>
    <row r="49" spans="1:12" x14ac:dyDescent="0.3">
      <c r="A49" s="2">
        <v>24929</v>
      </c>
      <c r="B49" s="10">
        <v>0</v>
      </c>
      <c r="C49" s="8">
        <f t="shared" si="0"/>
        <v>1968</v>
      </c>
      <c r="D49" s="9">
        <f t="shared" si="1"/>
        <v>2</v>
      </c>
      <c r="E49" s="3"/>
      <c r="K49" s="8">
        <v>3</v>
      </c>
      <c r="L49" s="6">
        <v>1</v>
      </c>
    </row>
    <row r="50" spans="1:12" x14ac:dyDescent="0.3">
      <c r="A50" s="2">
        <v>24959</v>
      </c>
      <c r="B50" s="10">
        <v>0</v>
      </c>
      <c r="C50" s="8">
        <f t="shared" si="0"/>
        <v>1968</v>
      </c>
      <c r="D50" s="9">
        <f t="shared" si="1"/>
        <v>2</v>
      </c>
      <c r="E50" s="3"/>
      <c r="K50" s="8">
        <v>4</v>
      </c>
      <c r="L50" s="6">
        <v>1</v>
      </c>
    </row>
    <row r="51" spans="1:12" x14ac:dyDescent="0.3">
      <c r="A51" s="2">
        <v>24990</v>
      </c>
      <c r="B51" s="10">
        <v>0</v>
      </c>
      <c r="C51" s="8">
        <f t="shared" si="0"/>
        <v>1968</v>
      </c>
      <c r="D51" s="9">
        <f t="shared" si="1"/>
        <v>2</v>
      </c>
      <c r="E51" s="3"/>
      <c r="J51" s="8">
        <v>1975</v>
      </c>
      <c r="K51" s="8">
        <v>1</v>
      </c>
      <c r="L51" s="6">
        <v>1</v>
      </c>
    </row>
    <row r="52" spans="1:12" x14ac:dyDescent="0.3">
      <c r="A52" s="2">
        <v>25020</v>
      </c>
      <c r="B52" s="10">
        <v>0</v>
      </c>
      <c r="C52" s="8">
        <f t="shared" si="0"/>
        <v>1968</v>
      </c>
      <c r="D52" s="9">
        <f t="shared" si="1"/>
        <v>3</v>
      </c>
      <c r="E52" s="3"/>
      <c r="K52" s="8">
        <v>2</v>
      </c>
      <c r="L52" s="6">
        <v>0</v>
      </c>
    </row>
    <row r="53" spans="1:12" x14ac:dyDescent="0.3">
      <c r="A53" s="2">
        <v>25051</v>
      </c>
      <c r="B53" s="10">
        <v>0</v>
      </c>
      <c r="C53" s="8">
        <f t="shared" si="0"/>
        <v>1968</v>
      </c>
      <c r="D53" s="9">
        <f t="shared" si="1"/>
        <v>3</v>
      </c>
      <c r="E53" s="3"/>
      <c r="K53" s="8">
        <v>3</v>
      </c>
      <c r="L53" s="6">
        <v>0</v>
      </c>
    </row>
    <row r="54" spans="1:12" x14ac:dyDescent="0.3">
      <c r="A54" s="2">
        <v>25082</v>
      </c>
      <c r="B54" s="10">
        <v>0</v>
      </c>
      <c r="C54" s="8">
        <f t="shared" si="0"/>
        <v>1968</v>
      </c>
      <c r="D54" s="9">
        <f t="shared" si="1"/>
        <v>3</v>
      </c>
      <c r="E54" s="3"/>
      <c r="K54" s="8">
        <v>4</v>
      </c>
      <c r="L54" s="6">
        <v>0</v>
      </c>
    </row>
    <row r="55" spans="1:12" x14ac:dyDescent="0.3">
      <c r="A55" s="2">
        <v>25112</v>
      </c>
      <c r="B55" s="10">
        <v>0</v>
      </c>
      <c r="C55" s="8">
        <f t="shared" si="0"/>
        <v>1968</v>
      </c>
      <c r="D55" s="9">
        <f t="shared" si="1"/>
        <v>4</v>
      </c>
      <c r="E55" s="3"/>
      <c r="J55" s="8">
        <v>1976</v>
      </c>
      <c r="K55" s="8">
        <v>1</v>
      </c>
      <c r="L55" s="6">
        <v>0</v>
      </c>
    </row>
    <row r="56" spans="1:12" x14ac:dyDescent="0.3">
      <c r="A56" s="2">
        <v>25143</v>
      </c>
      <c r="B56" s="10">
        <v>0</v>
      </c>
      <c r="C56" s="8">
        <f t="shared" si="0"/>
        <v>1968</v>
      </c>
      <c r="D56" s="9">
        <f t="shared" si="1"/>
        <v>4</v>
      </c>
      <c r="E56" s="3"/>
      <c r="K56" s="8">
        <v>2</v>
      </c>
      <c r="L56" s="6">
        <v>0</v>
      </c>
    </row>
    <row r="57" spans="1:12" x14ac:dyDescent="0.3">
      <c r="A57" s="2">
        <v>25173</v>
      </c>
      <c r="B57" s="10">
        <v>0</v>
      </c>
      <c r="C57" s="8">
        <f t="shared" si="0"/>
        <v>1968</v>
      </c>
      <c r="D57" s="9">
        <f t="shared" si="1"/>
        <v>4</v>
      </c>
      <c r="E57" s="3"/>
      <c r="K57" s="8">
        <v>3</v>
      </c>
      <c r="L57" s="6">
        <v>0</v>
      </c>
    </row>
    <row r="58" spans="1:12" x14ac:dyDescent="0.3">
      <c r="A58" s="2">
        <v>25204</v>
      </c>
      <c r="B58" s="10">
        <v>0</v>
      </c>
      <c r="C58" s="8">
        <f t="shared" si="0"/>
        <v>1969</v>
      </c>
      <c r="D58" s="9">
        <f t="shared" si="1"/>
        <v>1</v>
      </c>
      <c r="E58" s="3"/>
      <c r="K58" s="8">
        <v>4</v>
      </c>
      <c r="L58" s="6">
        <v>0</v>
      </c>
    </row>
    <row r="59" spans="1:12" x14ac:dyDescent="0.3">
      <c r="A59" s="2">
        <v>25235</v>
      </c>
      <c r="B59" s="10">
        <v>0</v>
      </c>
      <c r="C59" s="8">
        <f t="shared" si="0"/>
        <v>1969</v>
      </c>
      <c r="D59" s="9">
        <f t="shared" si="1"/>
        <v>1</v>
      </c>
      <c r="E59" s="3"/>
      <c r="J59" s="8">
        <v>1977</v>
      </c>
      <c r="K59" s="8">
        <v>1</v>
      </c>
      <c r="L59" s="6">
        <v>0</v>
      </c>
    </row>
    <row r="60" spans="1:12" x14ac:dyDescent="0.3">
      <c r="A60" s="2">
        <v>25263</v>
      </c>
      <c r="B60" s="10">
        <v>0</v>
      </c>
      <c r="C60" s="8">
        <f t="shared" si="0"/>
        <v>1969</v>
      </c>
      <c r="D60" s="9">
        <f t="shared" si="1"/>
        <v>1</v>
      </c>
      <c r="E60" s="3"/>
      <c r="K60" s="8">
        <v>2</v>
      </c>
      <c r="L60" s="6">
        <v>0</v>
      </c>
    </row>
    <row r="61" spans="1:12" x14ac:dyDescent="0.3">
      <c r="A61" s="2">
        <v>25294</v>
      </c>
      <c r="B61" s="10">
        <v>0</v>
      </c>
      <c r="C61" s="8">
        <f t="shared" si="0"/>
        <v>1969</v>
      </c>
      <c r="D61" s="9">
        <f t="shared" si="1"/>
        <v>2</v>
      </c>
      <c r="E61" s="3"/>
      <c r="K61" s="8">
        <v>3</v>
      </c>
      <c r="L61" s="6">
        <v>0</v>
      </c>
    </row>
    <row r="62" spans="1:12" x14ac:dyDescent="0.3">
      <c r="A62" s="2">
        <v>25324</v>
      </c>
      <c r="B62" s="10">
        <v>0</v>
      </c>
      <c r="C62" s="8">
        <f t="shared" si="0"/>
        <v>1969</v>
      </c>
      <c r="D62" s="9">
        <f t="shared" si="1"/>
        <v>2</v>
      </c>
      <c r="E62" s="3"/>
      <c r="K62" s="8">
        <v>4</v>
      </c>
      <c r="L62" s="6">
        <v>0</v>
      </c>
    </row>
    <row r="63" spans="1:12" x14ac:dyDescent="0.3">
      <c r="A63" s="2">
        <v>25355</v>
      </c>
      <c r="B63" s="10">
        <v>0</v>
      </c>
      <c r="C63" s="8">
        <f t="shared" si="0"/>
        <v>1969</v>
      </c>
      <c r="D63" s="9">
        <f t="shared" si="1"/>
        <v>2</v>
      </c>
      <c r="E63" s="3"/>
      <c r="J63" s="8">
        <v>1978</v>
      </c>
      <c r="K63" s="8">
        <v>1</v>
      </c>
      <c r="L63" s="6">
        <v>0</v>
      </c>
    </row>
    <row r="64" spans="1:12" x14ac:dyDescent="0.3">
      <c r="A64" s="2">
        <v>25385</v>
      </c>
      <c r="B64" s="10">
        <v>0</v>
      </c>
      <c r="C64" s="8">
        <f t="shared" si="0"/>
        <v>1969</v>
      </c>
      <c r="D64" s="9">
        <f t="shared" si="1"/>
        <v>3</v>
      </c>
      <c r="E64" s="3"/>
      <c r="K64" s="8">
        <v>2</v>
      </c>
      <c r="L64" s="6">
        <v>0</v>
      </c>
    </row>
    <row r="65" spans="1:12" x14ac:dyDescent="0.3">
      <c r="A65" s="2">
        <v>25416</v>
      </c>
      <c r="B65" s="10">
        <v>0</v>
      </c>
      <c r="C65" s="8">
        <f t="shared" si="0"/>
        <v>1969</v>
      </c>
      <c r="D65" s="9">
        <f t="shared" si="1"/>
        <v>3</v>
      </c>
      <c r="E65" s="3"/>
      <c r="K65" s="8">
        <v>3</v>
      </c>
      <c r="L65" s="6">
        <v>0</v>
      </c>
    </row>
    <row r="66" spans="1:12" x14ac:dyDescent="0.3">
      <c r="A66" s="2">
        <v>25447</v>
      </c>
      <c r="B66" s="10">
        <v>0</v>
      </c>
      <c r="C66" s="8">
        <f t="shared" si="0"/>
        <v>1969</v>
      </c>
      <c r="D66" s="9">
        <f t="shared" si="1"/>
        <v>3</v>
      </c>
      <c r="E66" s="3"/>
      <c r="K66" s="8">
        <v>4</v>
      </c>
      <c r="L66" s="6">
        <v>0</v>
      </c>
    </row>
    <row r="67" spans="1:12" x14ac:dyDescent="0.3">
      <c r="A67" s="2">
        <v>25477</v>
      </c>
      <c r="B67" s="10">
        <v>0</v>
      </c>
      <c r="C67" s="8">
        <f t="shared" si="0"/>
        <v>1969</v>
      </c>
      <c r="D67" s="9">
        <f t="shared" si="1"/>
        <v>4</v>
      </c>
      <c r="E67" s="3"/>
      <c r="J67" s="8">
        <v>1979</v>
      </c>
      <c r="K67" s="8">
        <v>1</v>
      </c>
      <c r="L67" s="6">
        <v>0</v>
      </c>
    </row>
    <row r="68" spans="1:12" x14ac:dyDescent="0.3">
      <c r="A68" s="2">
        <v>25508</v>
      </c>
      <c r="B68" s="10">
        <v>0</v>
      </c>
      <c r="C68" s="8">
        <f t="shared" si="0"/>
        <v>1969</v>
      </c>
      <c r="D68" s="9">
        <f t="shared" si="1"/>
        <v>4</v>
      </c>
      <c r="E68" s="3"/>
      <c r="K68" s="8">
        <v>2</v>
      </c>
      <c r="L68" s="6">
        <v>0</v>
      </c>
    </row>
    <row r="69" spans="1:12" x14ac:dyDescent="0.3">
      <c r="A69" s="2">
        <v>25538</v>
      </c>
      <c r="B69" s="10">
        <v>0</v>
      </c>
      <c r="C69" s="8">
        <f t="shared" si="0"/>
        <v>1969</v>
      </c>
      <c r="D69" s="9">
        <f t="shared" si="1"/>
        <v>4</v>
      </c>
      <c r="E69" s="3"/>
      <c r="K69" s="8">
        <v>3</v>
      </c>
      <c r="L69" s="6">
        <v>0</v>
      </c>
    </row>
    <row r="70" spans="1:12" x14ac:dyDescent="0.3">
      <c r="A70" s="2">
        <v>25569</v>
      </c>
      <c r="B70" s="10">
        <v>1</v>
      </c>
      <c r="C70" s="8">
        <f t="shared" si="0"/>
        <v>1970</v>
      </c>
      <c r="D70" s="9">
        <f t="shared" si="1"/>
        <v>1</v>
      </c>
      <c r="E70" s="3"/>
      <c r="K70" s="8">
        <v>4</v>
      </c>
      <c r="L70" s="6">
        <v>0</v>
      </c>
    </row>
    <row r="71" spans="1:12" x14ac:dyDescent="0.3">
      <c r="A71" s="2">
        <v>25600</v>
      </c>
      <c r="B71" s="10">
        <v>1</v>
      </c>
      <c r="C71" s="8">
        <f t="shared" si="0"/>
        <v>1970</v>
      </c>
      <c r="D71" s="9">
        <f t="shared" si="1"/>
        <v>1</v>
      </c>
      <c r="E71" s="3"/>
      <c r="J71" s="8">
        <v>1980</v>
      </c>
      <c r="K71" s="8">
        <v>1</v>
      </c>
      <c r="L71" s="6">
        <v>1</v>
      </c>
    </row>
    <row r="72" spans="1:12" x14ac:dyDescent="0.3">
      <c r="A72" s="2">
        <v>25628</v>
      </c>
      <c r="B72" s="10">
        <v>1</v>
      </c>
      <c r="C72" s="8">
        <f t="shared" si="0"/>
        <v>1970</v>
      </c>
      <c r="D72" s="9">
        <f t="shared" si="1"/>
        <v>1</v>
      </c>
      <c r="E72" s="3"/>
      <c r="K72" s="8">
        <v>2</v>
      </c>
      <c r="L72" s="6">
        <v>1</v>
      </c>
    </row>
    <row r="73" spans="1:12" x14ac:dyDescent="0.3">
      <c r="A73" s="2">
        <v>25659</v>
      </c>
      <c r="B73" s="10">
        <v>1</v>
      </c>
      <c r="C73" s="8">
        <f t="shared" si="0"/>
        <v>1970</v>
      </c>
      <c r="D73" s="9">
        <f t="shared" si="1"/>
        <v>2</v>
      </c>
      <c r="E73" s="3"/>
      <c r="K73" s="8">
        <v>3</v>
      </c>
      <c r="L73" s="6">
        <v>1</v>
      </c>
    </row>
    <row r="74" spans="1:12" x14ac:dyDescent="0.3">
      <c r="A74" s="2">
        <v>25689</v>
      </c>
      <c r="B74" s="10">
        <v>1</v>
      </c>
      <c r="C74" s="8">
        <f t="shared" si="0"/>
        <v>1970</v>
      </c>
      <c r="D74" s="9">
        <f t="shared" si="1"/>
        <v>2</v>
      </c>
      <c r="E74" s="3"/>
      <c r="K74" s="8">
        <v>4</v>
      </c>
      <c r="L74" s="6">
        <v>0</v>
      </c>
    </row>
    <row r="75" spans="1:12" x14ac:dyDescent="0.3">
      <c r="A75" s="2">
        <v>25720</v>
      </c>
      <c r="B75" s="10">
        <v>1</v>
      </c>
      <c r="C75" s="8">
        <f t="shared" ref="C75:C138" si="3">YEAR(A75)</f>
        <v>1970</v>
      </c>
      <c r="D75" s="9">
        <f t="shared" ref="D75:D138" si="4">VLOOKUP(MONTH(A75),$F$10:$G$21,2,0)</f>
        <v>2</v>
      </c>
      <c r="E75" s="3"/>
      <c r="J75" s="8">
        <v>1981</v>
      </c>
      <c r="K75" s="8">
        <v>1</v>
      </c>
      <c r="L75" s="6">
        <v>0</v>
      </c>
    </row>
    <row r="76" spans="1:12" x14ac:dyDescent="0.3">
      <c r="A76" s="2">
        <v>25750</v>
      </c>
      <c r="B76" s="10">
        <v>1</v>
      </c>
      <c r="C76" s="8">
        <f t="shared" si="3"/>
        <v>1970</v>
      </c>
      <c r="D76" s="9">
        <f t="shared" si="4"/>
        <v>3</v>
      </c>
      <c r="E76" s="3"/>
      <c r="K76" s="8">
        <v>2</v>
      </c>
      <c r="L76" s="6">
        <v>0</v>
      </c>
    </row>
    <row r="77" spans="1:12" x14ac:dyDescent="0.3">
      <c r="A77" s="2">
        <v>25781</v>
      </c>
      <c r="B77" s="10">
        <v>1</v>
      </c>
      <c r="C77" s="8">
        <f t="shared" si="3"/>
        <v>1970</v>
      </c>
      <c r="D77" s="9">
        <f t="shared" si="4"/>
        <v>3</v>
      </c>
      <c r="E77" s="3"/>
      <c r="K77" s="8">
        <v>3</v>
      </c>
      <c r="L77" s="6">
        <v>1</v>
      </c>
    </row>
    <row r="78" spans="1:12" x14ac:dyDescent="0.3">
      <c r="A78" s="2">
        <v>25812</v>
      </c>
      <c r="B78" s="10">
        <v>1</v>
      </c>
      <c r="C78" s="8">
        <f t="shared" si="3"/>
        <v>1970</v>
      </c>
      <c r="D78" s="9">
        <f t="shared" si="4"/>
        <v>3</v>
      </c>
      <c r="E78" s="3"/>
      <c r="K78" s="8">
        <v>4</v>
      </c>
      <c r="L78" s="6">
        <v>1</v>
      </c>
    </row>
    <row r="79" spans="1:12" x14ac:dyDescent="0.3">
      <c r="A79" s="2">
        <v>25842</v>
      </c>
      <c r="B79" s="10">
        <v>1</v>
      </c>
      <c r="C79" s="8">
        <f t="shared" si="3"/>
        <v>1970</v>
      </c>
      <c r="D79" s="9">
        <f t="shared" si="4"/>
        <v>4</v>
      </c>
      <c r="E79" s="3"/>
      <c r="J79" s="8">
        <v>1982</v>
      </c>
      <c r="K79" s="8">
        <v>1</v>
      </c>
      <c r="L79" s="6">
        <v>1</v>
      </c>
    </row>
    <row r="80" spans="1:12" x14ac:dyDescent="0.3">
      <c r="A80" s="2">
        <v>25873</v>
      </c>
      <c r="B80" s="10">
        <v>1</v>
      </c>
      <c r="C80" s="8">
        <f t="shared" si="3"/>
        <v>1970</v>
      </c>
      <c r="D80" s="9">
        <f t="shared" si="4"/>
        <v>4</v>
      </c>
      <c r="E80" s="3"/>
      <c r="K80" s="8">
        <v>2</v>
      </c>
      <c r="L80" s="6">
        <v>1</v>
      </c>
    </row>
    <row r="81" spans="1:12" x14ac:dyDescent="0.3">
      <c r="A81" s="2">
        <v>25903</v>
      </c>
      <c r="B81" s="10">
        <v>0</v>
      </c>
      <c r="C81" s="8">
        <f t="shared" si="3"/>
        <v>1970</v>
      </c>
      <c r="D81" s="9">
        <f t="shared" si="4"/>
        <v>4</v>
      </c>
      <c r="E81" s="3"/>
      <c r="K81" s="8">
        <v>3</v>
      </c>
      <c r="L81" s="6">
        <v>1</v>
      </c>
    </row>
    <row r="82" spans="1:12" x14ac:dyDescent="0.3">
      <c r="A82" s="2">
        <v>25934</v>
      </c>
      <c r="B82" s="10">
        <v>0</v>
      </c>
      <c r="C82" s="8">
        <f t="shared" si="3"/>
        <v>1971</v>
      </c>
      <c r="D82" s="9">
        <f t="shared" si="4"/>
        <v>1</v>
      </c>
      <c r="E82" s="3"/>
      <c r="K82" s="8">
        <v>4</v>
      </c>
      <c r="L82" s="6">
        <v>1</v>
      </c>
    </row>
    <row r="83" spans="1:12" x14ac:dyDescent="0.3">
      <c r="A83" s="2">
        <v>25965</v>
      </c>
      <c r="B83" s="10">
        <v>0</v>
      </c>
      <c r="C83" s="8">
        <f t="shared" si="3"/>
        <v>1971</v>
      </c>
      <c r="D83" s="9">
        <f t="shared" si="4"/>
        <v>1</v>
      </c>
      <c r="E83" s="3"/>
      <c r="J83" s="8">
        <v>1983</v>
      </c>
      <c r="K83" s="8">
        <v>1</v>
      </c>
      <c r="L83" s="6">
        <v>0</v>
      </c>
    </row>
    <row r="84" spans="1:12" x14ac:dyDescent="0.3">
      <c r="A84" s="2">
        <v>25993</v>
      </c>
      <c r="B84" s="10">
        <v>0</v>
      </c>
      <c r="C84" s="8">
        <f t="shared" si="3"/>
        <v>1971</v>
      </c>
      <c r="D84" s="9">
        <f t="shared" si="4"/>
        <v>1</v>
      </c>
      <c r="E84" s="3"/>
      <c r="K84" s="8">
        <v>2</v>
      </c>
      <c r="L84" s="6">
        <v>0</v>
      </c>
    </row>
    <row r="85" spans="1:12" x14ac:dyDescent="0.3">
      <c r="A85" s="2">
        <v>26024</v>
      </c>
      <c r="B85" s="10">
        <v>0</v>
      </c>
      <c r="C85" s="8">
        <f t="shared" si="3"/>
        <v>1971</v>
      </c>
      <c r="D85" s="9">
        <f t="shared" si="4"/>
        <v>2</v>
      </c>
      <c r="E85" s="3"/>
      <c r="K85" s="8">
        <v>3</v>
      </c>
      <c r="L85" s="6">
        <v>0</v>
      </c>
    </row>
    <row r="86" spans="1:12" x14ac:dyDescent="0.3">
      <c r="A86" s="2">
        <v>26054</v>
      </c>
      <c r="B86" s="10">
        <v>0</v>
      </c>
      <c r="C86" s="8">
        <f t="shared" si="3"/>
        <v>1971</v>
      </c>
      <c r="D86" s="9">
        <f t="shared" si="4"/>
        <v>2</v>
      </c>
      <c r="E86" s="3"/>
      <c r="K86" s="8">
        <v>4</v>
      </c>
      <c r="L86" s="6">
        <v>0</v>
      </c>
    </row>
    <row r="87" spans="1:12" x14ac:dyDescent="0.3">
      <c r="A87" s="2">
        <v>26085</v>
      </c>
      <c r="B87" s="10">
        <v>0</v>
      </c>
      <c r="C87" s="8">
        <f t="shared" si="3"/>
        <v>1971</v>
      </c>
      <c r="D87" s="9">
        <f t="shared" si="4"/>
        <v>2</v>
      </c>
      <c r="E87" s="3"/>
      <c r="J87" s="8">
        <v>1984</v>
      </c>
      <c r="K87" s="8">
        <v>1</v>
      </c>
      <c r="L87" s="6">
        <v>0</v>
      </c>
    </row>
    <row r="88" spans="1:12" x14ac:dyDescent="0.3">
      <c r="A88" s="2">
        <v>26115</v>
      </c>
      <c r="B88" s="10">
        <v>0</v>
      </c>
      <c r="C88" s="8">
        <f t="shared" si="3"/>
        <v>1971</v>
      </c>
      <c r="D88" s="9">
        <f t="shared" si="4"/>
        <v>3</v>
      </c>
      <c r="E88" s="3"/>
      <c r="K88" s="8">
        <v>2</v>
      </c>
      <c r="L88" s="6">
        <v>0</v>
      </c>
    </row>
    <row r="89" spans="1:12" x14ac:dyDescent="0.3">
      <c r="A89" s="2">
        <v>26146</v>
      </c>
      <c r="B89" s="10">
        <v>0</v>
      </c>
      <c r="C89" s="8">
        <f t="shared" si="3"/>
        <v>1971</v>
      </c>
      <c r="D89" s="9">
        <f t="shared" si="4"/>
        <v>3</v>
      </c>
      <c r="E89" s="3"/>
      <c r="K89" s="8">
        <v>3</v>
      </c>
      <c r="L89" s="6">
        <v>0</v>
      </c>
    </row>
    <row r="90" spans="1:12" x14ac:dyDescent="0.3">
      <c r="A90" s="2">
        <v>26177</v>
      </c>
      <c r="B90" s="10">
        <v>0</v>
      </c>
      <c r="C90" s="8">
        <f t="shared" si="3"/>
        <v>1971</v>
      </c>
      <c r="D90" s="9">
        <f t="shared" si="4"/>
        <v>3</v>
      </c>
      <c r="E90" s="3"/>
      <c r="K90" s="8">
        <v>4</v>
      </c>
      <c r="L90" s="6">
        <v>0</v>
      </c>
    </row>
    <row r="91" spans="1:12" x14ac:dyDescent="0.3">
      <c r="A91" s="2">
        <v>26207</v>
      </c>
      <c r="B91" s="10">
        <v>0</v>
      </c>
      <c r="C91" s="8">
        <f t="shared" si="3"/>
        <v>1971</v>
      </c>
      <c r="D91" s="9">
        <f t="shared" si="4"/>
        <v>4</v>
      </c>
      <c r="E91" s="3"/>
      <c r="J91" s="8">
        <v>1985</v>
      </c>
      <c r="K91" s="8">
        <v>1</v>
      </c>
      <c r="L91" s="6">
        <v>0</v>
      </c>
    </row>
    <row r="92" spans="1:12" x14ac:dyDescent="0.3">
      <c r="A92" s="2">
        <v>26238</v>
      </c>
      <c r="B92" s="10">
        <v>0</v>
      </c>
      <c r="C92" s="8">
        <f t="shared" si="3"/>
        <v>1971</v>
      </c>
      <c r="D92" s="9">
        <f t="shared" si="4"/>
        <v>4</v>
      </c>
      <c r="E92" s="3"/>
      <c r="K92" s="8">
        <v>2</v>
      </c>
      <c r="L92" s="6">
        <v>0</v>
      </c>
    </row>
    <row r="93" spans="1:12" x14ac:dyDescent="0.3">
      <c r="A93" s="2">
        <v>26268</v>
      </c>
      <c r="B93" s="10">
        <v>0</v>
      </c>
      <c r="C93" s="8">
        <f t="shared" si="3"/>
        <v>1971</v>
      </c>
      <c r="D93" s="9">
        <f t="shared" si="4"/>
        <v>4</v>
      </c>
      <c r="E93" s="3"/>
      <c r="K93" s="8">
        <v>3</v>
      </c>
      <c r="L93" s="6">
        <v>0</v>
      </c>
    </row>
    <row r="94" spans="1:12" x14ac:dyDescent="0.3">
      <c r="A94" s="2">
        <v>26299</v>
      </c>
      <c r="B94" s="10">
        <v>0</v>
      </c>
      <c r="C94" s="8">
        <f t="shared" si="3"/>
        <v>1972</v>
      </c>
      <c r="D94" s="9">
        <f t="shared" si="4"/>
        <v>1</v>
      </c>
      <c r="E94" s="3"/>
      <c r="K94" s="8">
        <v>4</v>
      </c>
      <c r="L94" s="6">
        <v>0</v>
      </c>
    </row>
    <row r="95" spans="1:12" x14ac:dyDescent="0.3">
      <c r="A95" s="2">
        <v>26330</v>
      </c>
      <c r="B95" s="10">
        <v>0</v>
      </c>
      <c r="C95" s="8">
        <f t="shared" si="3"/>
        <v>1972</v>
      </c>
      <c r="D95" s="9">
        <f t="shared" si="4"/>
        <v>1</v>
      </c>
      <c r="E95" s="3"/>
      <c r="J95" s="8">
        <v>1986</v>
      </c>
      <c r="K95" s="8">
        <v>1</v>
      </c>
      <c r="L95" s="6">
        <v>0</v>
      </c>
    </row>
    <row r="96" spans="1:12" x14ac:dyDescent="0.3">
      <c r="A96" s="2">
        <v>26359</v>
      </c>
      <c r="B96" s="10">
        <v>0</v>
      </c>
      <c r="C96" s="8">
        <f t="shared" si="3"/>
        <v>1972</v>
      </c>
      <c r="D96" s="9">
        <f t="shared" si="4"/>
        <v>1</v>
      </c>
      <c r="E96" s="3"/>
      <c r="K96" s="8">
        <v>2</v>
      </c>
      <c r="L96" s="6">
        <v>0</v>
      </c>
    </row>
    <row r="97" spans="1:12" x14ac:dyDescent="0.3">
      <c r="A97" s="2">
        <v>26390</v>
      </c>
      <c r="B97" s="10">
        <v>0</v>
      </c>
      <c r="C97" s="8">
        <f t="shared" si="3"/>
        <v>1972</v>
      </c>
      <c r="D97" s="9">
        <f t="shared" si="4"/>
        <v>2</v>
      </c>
      <c r="E97" s="3"/>
      <c r="K97" s="8">
        <v>3</v>
      </c>
      <c r="L97" s="6">
        <v>0</v>
      </c>
    </row>
    <row r="98" spans="1:12" x14ac:dyDescent="0.3">
      <c r="A98" s="2">
        <v>26420</v>
      </c>
      <c r="B98" s="10">
        <v>0</v>
      </c>
      <c r="C98" s="8">
        <f t="shared" si="3"/>
        <v>1972</v>
      </c>
      <c r="D98" s="9">
        <f t="shared" si="4"/>
        <v>2</v>
      </c>
      <c r="E98" s="3"/>
      <c r="K98" s="8">
        <v>4</v>
      </c>
      <c r="L98" s="6">
        <v>0</v>
      </c>
    </row>
    <row r="99" spans="1:12" x14ac:dyDescent="0.3">
      <c r="A99" s="2">
        <v>26451</v>
      </c>
      <c r="B99" s="10">
        <v>0</v>
      </c>
      <c r="C99" s="8">
        <f t="shared" si="3"/>
        <v>1972</v>
      </c>
      <c r="D99" s="9">
        <f t="shared" si="4"/>
        <v>2</v>
      </c>
      <c r="E99" s="3"/>
      <c r="J99" s="8">
        <v>1987</v>
      </c>
      <c r="K99" s="8">
        <v>1</v>
      </c>
      <c r="L99" s="6">
        <v>0</v>
      </c>
    </row>
    <row r="100" spans="1:12" x14ac:dyDescent="0.3">
      <c r="A100" s="2">
        <v>26481</v>
      </c>
      <c r="B100" s="10">
        <v>0</v>
      </c>
      <c r="C100" s="8">
        <f t="shared" si="3"/>
        <v>1972</v>
      </c>
      <c r="D100" s="9">
        <f t="shared" si="4"/>
        <v>3</v>
      </c>
      <c r="E100" s="3"/>
      <c r="K100" s="8">
        <v>2</v>
      </c>
      <c r="L100" s="6">
        <v>0</v>
      </c>
    </row>
    <row r="101" spans="1:12" x14ac:dyDescent="0.3">
      <c r="A101" s="2">
        <v>26512</v>
      </c>
      <c r="B101" s="10">
        <v>0</v>
      </c>
      <c r="C101" s="8">
        <f t="shared" si="3"/>
        <v>1972</v>
      </c>
      <c r="D101" s="9">
        <f t="shared" si="4"/>
        <v>3</v>
      </c>
      <c r="E101" s="3"/>
      <c r="K101" s="8">
        <v>3</v>
      </c>
      <c r="L101" s="6">
        <v>0</v>
      </c>
    </row>
    <row r="102" spans="1:12" x14ac:dyDescent="0.3">
      <c r="A102" s="2">
        <v>26543</v>
      </c>
      <c r="B102" s="10">
        <v>0</v>
      </c>
      <c r="C102" s="8">
        <f t="shared" si="3"/>
        <v>1972</v>
      </c>
      <c r="D102" s="9">
        <f t="shared" si="4"/>
        <v>3</v>
      </c>
      <c r="E102" s="3"/>
      <c r="K102" s="8">
        <v>4</v>
      </c>
      <c r="L102" s="6">
        <v>0</v>
      </c>
    </row>
    <row r="103" spans="1:12" x14ac:dyDescent="0.3">
      <c r="A103" s="2">
        <v>26573</v>
      </c>
      <c r="B103" s="10">
        <v>0</v>
      </c>
      <c r="C103" s="8">
        <f t="shared" si="3"/>
        <v>1972</v>
      </c>
      <c r="D103" s="9">
        <f t="shared" si="4"/>
        <v>4</v>
      </c>
      <c r="E103" s="3"/>
      <c r="J103" s="8">
        <v>1988</v>
      </c>
      <c r="K103" s="8">
        <v>1</v>
      </c>
      <c r="L103" s="6">
        <v>0</v>
      </c>
    </row>
    <row r="104" spans="1:12" x14ac:dyDescent="0.3">
      <c r="A104" s="2">
        <v>26604</v>
      </c>
      <c r="B104" s="10">
        <v>0</v>
      </c>
      <c r="C104" s="8">
        <f t="shared" si="3"/>
        <v>1972</v>
      </c>
      <c r="D104" s="9">
        <f t="shared" si="4"/>
        <v>4</v>
      </c>
      <c r="E104" s="3"/>
      <c r="K104" s="8">
        <v>2</v>
      </c>
      <c r="L104" s="6">
        <v>0</v>
      </c>
    </row>
    <row r="105" spans="1:12" x14ac:dyDescent="0.3">
      <c r="A105" s="2">
        <v>26634</v>
      </c>
      <c r="B105" s="10">
        <v>0</v>
      </c>
      <c r="C105" s="8">
        <f t="shared" si="3"/>
        <v>1972</v>
      </c>
      <c r="D105" s="9">
        <f t="shared" si="4"/>
        <v>4</v>
      </c>
      <c r="E105" s="3"/>
      <c r="K105" s="8">
        <v>3</v>
      </c>
      <c r="L105" s="6">
        <v>0</v>
      </c>
    </row>
    <row r="106" spans="1:12" x14ac:dyDescent="0.3">
      <c r="A106" s="2">
        <v>26665</v>
      </c>
      <c r="B106" s="10">
        <v>0</v>
      </c>
      <c r="C106" s="8">
        <f t="shared" si="3"/>
        <v>1973</v>
      </c>
      <c r="D106" s="9">
        <f t="shared" si="4"/>
        <v>1</v>
      </c>
      <c r="E106" s="3"/>
      <c r="K106" s="8">
        <v>4</v>
      </c>
      <c r="L106" s="6">
        <v>0</v>
      </c>
    </row>
    <row r="107" spans="1:12" x14ac:dyDescent="0.3">
      <c r="A107" s="2">
        <v>26696</v>
      </c>
      <c r="B107" s="10">
        <v>0</v>
      </c>
      <c r="C107" s="8">
        <f t="shared" si="3"/>
        <v>1973</v>
      </c>
      <c r="D107" s="9">
        <f t="shared" si="4"/>
        <v>1</v>
      </c>
      <c r="E107" s="3"/>
      <c r="J107" s="8">
        <v>1989</v>
      </c>
      <c r="K107" s="8">
        <v>1</v>
      </c>
      <c r="L107" s="6">
        <v>0</v>
      </c>
    </row>
    <row r="108" spans="1:12" x14ac:dyDescent="0.3">
      <c r="A108" s="2">
        <v>26724</v>
      </c>
      <c r="B108" s="10">
        <v>0</v>
      </c>
      <c r="C108" s="8">
        <f t="shared" si="3"/>
        <v>1973</v>
      </c>
      <c r="D108" s="9">
        <f t="shared" si="4"/>
        <v>1</v>
      </c>
      <c r="E108" s="3"/>
      <c r="K108" s="8">
        <v>2</v>
      </c>
      <c r="L108" s="6">
        <v>0</v>
      </c>
    </row>
    <row r="109" spans="1:12" x14ac:dyDescent="0.3">
      <c r="A109" s="2">
        <v>26755</v>
      </c>
      <c r="B109" s="10">
        <v>0</v>
      </c>
      <c r="C109" s="8">
        <f t="shared" si="3"/>
        <v>1973</v>
      </c>
      <c r="D109" s="9">
        <f t="shared" si="4"/>
        <v>2</v>
      </c>
      <c r="E109" s="3"/>
      <c r="K109" s="8">
        <v>3</v>
      </c>
      <c r="L109" s="6">
        <v>0</v>
      </c>
    </row>
    <row r="110" spans="1:12" x14ac:dyDescent="0.3">
      <c r="A110" s="2">
        <v>26785</v>
      </c>
      <c r="B110" s="10">
        <v>0</v>
      </c>
      <c r="C110" s="8">
        <f t="shared" si="3"/>
        <v>1973</v>
      </c>
      <c r="D110" s="9">
        <f t="shared" si="4"/>
        <v>2</v>
      </c>
      <c r="E110" s="3"/>
      <c r="K110" s="8">
        <v>4</v>
      </c>
      <c r="L110" s="6">
        <v>0</v>
      </c>
    </row>
    <row r="111" spans="1:12" x14ac:dyDescent="0.3">
      <c r="A111" s="2">
        <v>26816</v>
      </c>
      <c r="B111" s="10">
        <v>0</v>
      </c>
      <c r="C111" s="8">
        <f t="shared" si="3"/>
        <v>1973</v>
      </c>
      <c r="D111" s="9">
        <f t="shared" si="4"/>
        <v>2</v>
      </c>
      <c r="E111" s="3"/>
      <c r="J111" s="8">
        <v>1990</v>
      </c>
      <c r="K111" s="8">
        <v>1</v>
      </c>
      <c r="L111" s="6">
        <v>0</v>
      </c>
    </row>
    <row r="112" spans="1:12" x14ac:dyDescent="0.3">
      <c r="A112" s="2">
        <v>26846</v>
      </c>
      <c r="B112" s="10">
        <v>0</v>
      </c>
      <c r="C112" s="8">
        <f t="shared" si="3"/>
        <v>1973</v>
      </c>
      <c r="D112" s="9">
        <f t="shared" si="4"/>
        <v>3</v>
      </c>
      <c r="E112" s="3"/>
      <c r="K112" s="8">
        <v>2</v>
      </c>
      <c r="L112" s="6">
        <v>0</v>
      </c>
    </row>
    <row r="113" spans="1:12" x14ac:dyDescent="0.3">
      <c r="A113" s="2">
        <v>26877</v>
      </c>
      <c r="B113" s="10">
        <v>0</v>
      </c>
      <c r="C113" s="8">
        <f t="shared" si="3"/>
        <v>1973</v>
      </c>
      <c r="D113" s="9">
        <f t="shared" si="4"/>
        <v>3</v>
      </c>
      <c r="E113" s="3"/>
      <c r="K113" s="8">
        <v>3</v>
      </c>
      <c r="L113" s="6">
        <v>1</v>
      </c>
    </row>
    <row r="114" spans="1:12" x14ac:dyDescent="0.3">
      <c r="A114" s="2">
        <v>26908</v>
      </c>
      <c r="B114" s="10">
        <v>0</v>
      </c>
      <c r="C114" s="8">
        <f t="shared" si="3"/>
        <v>1973</v>
      </c>
      <c r="D114" s="9">
        <f t="shared" si="4"/>
        <v>3</v>
      </c>
      <c r="E114" s="3"/>
      <c r="K114" s="8">
        <v>4</v>
      </c>
      <c r="L114" s="6">
        <v>1</v>
      </c>
    </row>
    <row r="115" spans="1:12" x14ac:dyDescent="0.3">
      <c r="A115" s="2">
        <v>26938</v>
      </c>
      <c r="B115" s="10">
        <v>0</v>
      </c>
      <c r="C115" s="8">
        <f t="shared" si="3"/>
        <v>1973</v>
      </c>
      <c r="D115" s="9">
        <f t="shared" si="4"/>
        <v>4</v>
      </c>
      <c r="E115" s="3"/>
      <c r="J115" s="8">
        <v>1991</v>
      </c>
      <c r="K115" s="8">
        <v>1</v>
      </c>
      <c r="L115" s="6">
        <v>1</v>
      </c>
    </row>
    <row r="116" spans="1:12" x14ac:dyDescent="0.3">
      <c r="A116" s="2">
        <v>26969</v>
      </c>
      <c r="B116" s="10">
        <v>0</v>
      </c>
      <c r="C116" s="8">
        <f t="shared" si="3"/>
        <v>1973</v>
      </c>
      <c r="D116" s="9">
        <f t="shared" si="4"/>
        <v>4</v>
      </c>
      <c r="E116" s="3"/>
      <c r="K116" s="8">
        <v>2</v>
      </c>
      <c r="L116" s="6">
        <v>0</v>
      </c>
    </row>
    <row r="117" spans="1:12" x14ac:dyDescent="0.3">
      <c r="A117" s="2">
        <v>26999</v>
      </c>
      <c r="B117" s="10">
        <v>1</v>
      </c>
      <c r="C117" s="8">
        <f t="shared" si="3"/>
        <v>1973</v>
      </c>
      <c r="D117" s="9">
        <f t="shared" si="4"/>
        <v>4</v>
      </c>
      <c r="E117" s="3"/>
      <c r="K117" s="8">
        <v>3</v>
      </c>
      <c r="L117" s="6">
        <v>0</v>
      </c>
    </row>
    <row r="118" spans="1:12" x14ac:dyDescent="0.3">
      <c r="A118" s="2">
        <v>27030</v>
      </c>
      <c r="B118" s="10">
        <v>1</v>
      </c>
      <c r="C118" s="8">
        <f t="shared" si="3"/>
        <v>1974</v>
      </c>
      <c r="D118" s="9">
        <f t="shared" si="4"/>
        <v>1</v>
      </c>
      <c r="E118" s="3"/>
      <c r="K118" s="8">
        <v>4</v>
      </c>
      <c r="L118" s="6">
        <v>0</v>
      </c>
    </row>
    <row r="119" spans="1:12" x14ac:dyDescent="0.3">
      <c r="A119" s="2">
        <v>27061</v>
      </c>
      <c r="B119" s="10">
        <v>1</v>
      </c>
      <c r="C119" s="8">
        <f t="shared" si="3"/>
        <v>1974</v>
      </c>
      <c r="D119" s="9">
        <f t="shared" si="4"/>
        <v>1</v>
      </c>
      <c r="E119" s="3"/>
      <c r="J119" s="8">
        <v>1992</v>
      </c>
      <c r="K119" s="8">
        <v>1</v>
      </c>
      <c r="L119" s="6">
        <v>0</v>
      </c>
    </row>
    <row r="120" spans="1:12" x14ac:dyDescent="0.3">
      <c r="A120" s="2">
        <v>27089</v>
      </c>
      <c r="B120" s="10">
        <v>1</v>
      </c>
      <c r="C120" s="8">
        <f t="shared" si="3"/>
        <v>1974</v>
      </c>
      <c r="D120" s="9">
        <f t="shared" si="4"/>
        <v>1</v>
      </c>
      <c r="E120" s="3"/>
      <c r="K120" s="8">
        <v>2</v>
      </c>
      <c r="L120" s="6">
        <v>0</v>
      </c>
    </row>
    <row r="121" spans="1:12" x14ac:dyDescent="0.3">
      <c r="A121" s="2">
        <v>27120</v>
      </c>
      <c r="B121" s="10">
        <v>1</v>
      </c>
      <c r="C121" s="8">
        <f t="shared" si="3"/>
        <v>1974</v>
      </c>
      <c r="D121" s="9">
        <f t="shared" si="4"/>
        <v>2</v>
      </c>
      <c r="E121" s="3"/>
      <c r="K121" s="8">
        <v>3</v>
      </c>
      <c r="L121" s="6">
        <v>0</v>
      </c>
    </row>
    <row r="122" spans="1:12" x14ac:dyDescent="0.3">
      <c r="A122" s="2">
        <v>27150</v>
      </c>
      <c r="B122" s="10">
        <v>1</v>
      </c>
      <c r="C122" s="8">
        <f t="shared" si="3"/>
        <v>1974</v>
      </c>
      <c r="D122" s="9">
        <f t="shared" si="4"/>
        <v>2</v>
      </c>
      <c r="E122" s="3"/>
      <c r="K122" s="8">
        <v>4</v>
      </c>
      <c r="L122" s="6">
        <v>0</v>
      </c>
    </row>
    <row r="123" spans="1:12" x14ac:dyDescent="0.3">
      <c r="A123" s="2">
        <v>27181</v>
      </c>
      <c r="B123" s="10">
        <v>1</v>
      </c>
      <c r="C123" s="8">
        <f t="shared" si="3"/>
        <v>1974</v>
      </c>
      <c r="D123" s="9">
        <f t="shared" si="4"/>
        <v>2</v>
      </c>
      <c r="E123" s="3"/>
      <c r="J123" s="8">
        <v>1993</v>
      </c>
      <c r="K123" s="8">
        <v>1</v>
      </c>
      <c r="L123" s="6">
        <v>0</v>
      </c>
    </row>
    <row r="124" spans="1:12" x14ac:dyDescent="0.3">
      <c r="A124" s="2">
        <v>27211</v>
      </c>
      <c r="B124" s="10">
        <v>1</v>
      </c>
      <c r="C124" s="8">
        <f t="shared" si="3"/>
        <v>1974</v>
      </c>
      <c r="D124" s="9">
        <f t="shared" si="4"/>
        <v>3</v>
      </c>
      <c r="E124" s="3"/>
      <c r="K124" s="8">
        <v>2</v>
      </c>
      <c r="L124" s="6">
        <v>0</v>
      </c>
    </row>
    <row r="125" spans="1:12" x14ac:dyDescent="0.3">
      <c r="A125" s="2">
        <v>27242</v>
      </c>
      <c r="B125" s="10">
        <v>1</v>
      </c>
      <c r="C125" s="8">
        <f t="shared" si="3"/>
        <v>1974</v>
      </c>
      <c r="D125" s="9">
        <f t="shared" si="4"/>
        <v>3</v>
      </c>
      <c r="E125" s="3"/>
      <c r="K125" s="8">
        <v>3</v>
      </c>
      <c r="L125" s="6">
        <v>0</v>
      </c>
    </row>
    <row r="126" spans="1:12" x14ac:dyDescent="0.3">
      <c r="A126" s="2">
        <v>27273</v>
      </c>
      <c r="B126" s="10">
        <v>1</v>
      </c>
      <c r="C126" s="8">
        <f t="shared" si="3"/>
        <v>1974</v>
      </c>
      <c r="D126" s="9">
        <f t="shared" si="4"/>
        <v>3</v>
      </c>
      <c r="E126" s="3"/>
      <c r="K126" s="8">
        <v>4</v>
      </c>
      <c r="L126" s="6">
        <v>0</v>
      </c>
    </row>
    <row r="127" spans="1:12" x14ac:dyDescent="0.3">
      <c r="A127" s="2">
        <v>27303</v>
      </c>
      <c r="B127" s="10">
        <v>1</v>
      </c>
      <c r="C127" s="8">
        <f t="shared" si="3"/>
        <v>1974</v>
      </c>
      <c r="D127" s="9">
        <f t="shared" si="4"/>
        <v>4</v>
      </c>
      <c r="E127" s="3"/>
      <c r="J127" s="8">
        <v>1994</v>
      </c>
      <c r="K127" s="8">
        <v>1</v>
      </c>
      <c r="L127" s="6">
        <v>0</v>
      </c>
    </row>
    <row r="128" spans="1:12" x14ac:dyDescent="0.3">
      <c r="A128" s="2">
        <v>27334</v>
      </c>
      <c r="B128" s="10">
        <v>1</v>
      </c>
      <c r="C128" s="8">
        <f t="shared" si="3"/>
        <v>1974</v>
      </c>
      <c r="D128" s="9">
        <f t="shared" si="4"/>
        <v>4</v>
      </c>
      <c r="E128" s="3"/>
      <c r="K128" s="8">
        <v>2</v>
      </c>
      <c r="L128" s="6">
        <v>0</v>
      </c>
    </row>
    <row r="129" spans="1:12" x14ac:dyDescent="0.3">
      <c r="A129" s="2">
        <v>27364</v>
      </c>
      <c r="B129" s="10">
        <v>1</v>
      </c>
      <c r="C129" s="8">
        <f t="shared" si="3"/>
        <v>1974</v>
      </c>
      <c r="D129" s="9">
        <f t="shared" si="4"/>
        <v>4</v>
      </c>
      <c r="E129" s="3"/>
      <c r="K129" s="8">
        <v>3</v>
      </c>
      <c r="L129" s="6">
        <v>0</v>
      </c>
    </row>
    <row r="130" spans="1:12" x14ac:dyDescent="0.3">
      <c r="A130" s="2">
        <v>27395</v>
      </c>
      <c r="B130" s="10">
        <v>1</v>
      </c>
      <c r="C130" s="8">
        <f t="shared" si="3"/>
        <v>1975</v>
      </c>
      <c r="D130" s="9">
        <f t="shared" si="4"/>
        <v>1</v>
      </c>
      <c r="E130" s="3"/>
      <c r="K130" s="8">
        <v>4</v>
      </c>
      <c r="L130" s="6">
        <v>0</v>
      </c>
    </row>
    <row r="131" spans="1:12" x14ac:dyDescent="0.3">
      <c r="A131" s="2">
        <v>27426</v>
      </c>
      <c r="B131" s="10">
        <v>1</v>
      </c>
      <c r="C131" s="8">
        <f t="shared" si="3"/>
        <v>1975</v>
      </c>
      <c r="D131" s="9">
        <f t="shared" si="4"/>
        <v>1</v>
      </c>
      <c r="E131" s="3"/>
      <c r="J131" s="8">
        <v>1995</v>
      </c>
      <c r="K131" s="8">
        <v>1</v>
      </c>
      <c r="L131" s="6">
        <v>0</v>
      </c>
    </row>
    <row r="132" spans="1:12" x14ac:dyDescent="0.3">
      <c r="A132" s="2">
        <v>27454</v>
      </c>
      <c r="B132" s="10">
        <v>1</v>
      </c>
      <c r="C132" s="8">
        <f t="shared" si="3"/>
        <v>1975</v>
      </c>
      <c r="D132" s="9">
        <f t="shared" si="4"/>
        <v>1</v>
      </c>
      <c r="E132" s="3"/>
      <c r="K132" s="8">
        <v>2</v>
      </c>
      <c r="L132" s="6">
        <v>0</v>
      </c>
    </row>
    <row r="133" spans="1:12" x14ac:dyDescent="0.3">
      <c r="A133" s="2">
        <v>27485</v>
      </c>
      <c r="B133" s="10">
        <v>0</v>
      </c>
      <c r="C133" s="8">
        <f t="shared" si="3"/>
        <v>1975</v>
      </c>
      <c r="D133" s="9">
        <f t="shared" si="4"/>
        <v>2</v>
      </c>
      <c r="E133" s="3"/>
      <c r="K133" s="8">
        <v>3</v>
      </c>
      <c r="L133" s="6">
        <v>0</v>
      </c>
    </row>
    <row r="134" spans="1:12" x14ac:dyDescent="0.3">
      <c r="A134" s="2">
        <v>27515</v>
      </c>
      <c r="B134" s="10">
        <v>0</v>
      </c>
      <c r="C134" s="8">
        <f t="shared" si="3"/>
        <v>1975</v>
      </c>
      <c r="D134" s="9">
        <f t="shared" si="4"/>
        <v>2</v>
      </c>
      <c r="E134" s="3"/>
      <c r="K134" s="8">
        <v>4</v>
      </c>
      <c r="L134" s="6">
        <v>0</v>
      </c>
    </row>
    <row r="135" spans="1:12" x14ac:dyDescent="0.3">
      <c r="A135" s="2">
        <v>27546</v>
      </c>
      <c r="B135" s="10">
        <v>0</v>
      </c>
      <c r="C135" s="8">
        <f t="shared" si="3"/>
        <v>1975</v>
      </c>
      <c r="D135" s="9">
        <f t="shared" si="4"/>
        <v>2</v>
      </c>
      <c r="E135" s="3"/>
      <c r="J135" s="8">
        <v>1996</v>
      </c>
      <c r="K135" s="8">
        <v>1</v>
      </c>
      <c r="L135" s="6">
        <v>0</v>
      </c>
    </row>
    <row r="136" spans="1:12" x14ac:dyDescent="0.3">
      <c r="A136" s="2">
        <v>27576</v>
      </c>
      <c r="B136" s="10">
        <v>0</v>
      </c>
      <c r="C136" s="8">
        <f t="shared" si="3"/>
        <v>1975</v>
      </c>
      <c r="D136" s="9">
        <f t="shared" si="4"/>
        <v>3</v>
      </c>
      <c r="E136" s="3"/>
      <c r="K136" s="8">
        <v>2</v>
      </c>
      <c r="L136" s="6">
        <v>0</v>
      </c>
    </row>
    <row r="137" spans="1:12" x14ac:dyDescent="0.3">
      <c r="A137" s="2">
        <v>27607</v>
      </c>
      <c r="B137" s="10">
        <v>0</v>
      </c>
      <c r="C137" s="8">
        <f t="shared" si="3"/>
        <v>1975</v>
      </c>
      <c r="D137" s="9">
        <f t="shared" si="4"/>
        <v>3</v>
      </c>
      <c r="E137" s="3"/>
      <c r="K137" s="8">
        <v>3</v>
      </c>
      <c r="L137" s="6">
        <v>0</v>
      </c>
    </row>
    <row r="138" spans="1:12" x14ac:dyDescent="0.3">
      <c r="A138" s="2">
        <v>27638</v>
      </c>
      <c r="B138" s="10">
        <v>0</v>
      </c>
      <c r="C138" s="8">
        <f t="shared" si="3"/>
        <v>1975</v>
      </c>
      <c r="D138" s="9">
        <f t="shared" si="4"/>
        <v>3</v>
      </c>
      <c r="E138" s="3"/>
      <c r="K138" s="8">
        <v>4</v>
      </c>
      <c r="L138" s="6">
        <v>0</v>
      </c>
    </row>
    <row r="139" spans="1:12" x14ac:dyDescent="0.3">
      <c r="A139" s="2">
        <v>27668</v>
      </c>
      <c r="B139" s="10">
        <v>0</v>
      </c>
      <c r="C139" s="8">
        <f t="shared" ref="C139:C202" si="5">YEAR(A139)</f>
        <v>1975</v>
      </c>
      <c r="D139" s="9">
        <f t="shared" ref="D139:D202" si="6">VLOOKUP(MONTH(A139),$F$10:$G$21,2,0)</f>
        <v>4</v>
      </c>
      <c r="E139" s="3"/>
      <c r="J139" s="8">
        <v>1997</v>
      </c>
      <c r="K139" s="8">
        <v>1</v>
      </c>
      <c r="L139" s="6">
        <v>0</v>
      </c>
    </row>
    <row r="140" spans="1:12" x14ac:dyDescent="0.3">
      <c r="A140" s="2">
        <v>27699</v>
      </c>
      <c r="B140" s="10">
        <v>0</v>
      </c>
      <c r="C140" s="8">
        <f t="shared" si="5"/>
        <v>1975</v>
      </c>
      <c r="D140" s="9">
        <f t="shared" si="6"/>
        <v>4</v>
      </c>
      <c r="E140" s="3"/>
      <c r="K140" s="8">
        <v>2</v>
      </c>
      <c r="L140" s="6">
        <v>0</v>
      </c>
    </row>
    <row r="141" spans="1:12" x14ac:dyDescent="0.3">
      <c r="A141" s="2">
        <v>27729</v>
      </c>
      <c r="B141" s="10">
        <v>0</v>
      </c>
      <c r="C141" s="8">
        <f t="shared" si="5"/>
        <v>1975</v>
      </c>
      <c r="D141" s="9">
        <f t="shared" si="6"/>
        <v>4</v>
      </c>
      <c r="E141" s="3"/>
      <c r="K141" s="8">
        <v>3</v>
      </c>
      <c r="L141" s="6">
        <v>0</v>
      </c>
    </row>
    <row r="142" spans="1:12" x14ac:dyDescent="0.3">
      <c r="A142" s="2">
        <v>27760</v>
      </c>
      <c r="B142" s="10">
        <v>0</v>
      </c>
      <c r="C142" s="8">
        <f t="shared" si="5"/>
        <v>1976</v>
      </c>
      <c r="D142" s="9">
        <f t="shared" si="6"/>
        <v>1</v>
      </c>
      <c r="E142" s="3"/>
      <c r="K142" s="8">
        <v>4</v>
      </c>
      <c r="L142" s="6">
        <v>0</v>
      </c>
    </row>
    <row r="143" spans="1:12" x14ac:dyDescent="0.3">
      <c r="A143" s="2">
        <v>27791</v>
      </c>
      <c r="B143" s="10">
        <v>0</v>
      </c>
      <c r="C143" s="8">
        <f t="shared" si="5"/>
        <v>1976</v>
      </c>
      <c r="D143" s="9">
        <f t="shared" si="6"/>
        <v>1</v>
      </c>
      <c r="E143" s="3"/>
      <c r="J143" s="8">
        <v>1998</v>
      </c>
      <c r="K143" s="8">
        <v>1</v>
      </c>
      <c r="L143" s="6">
        <v>0</v>
      </c>
    </row>
    <row r="144" spans="1:12" x14ac:dyDescent="0.3">
      <c r="A144" s="2">
        <v>27820</v>
      </c>
      <c r="B144" s="10">
        <v>0</v>
      </c>
      <c r="C144" s="8">
        <f t="shared" si="5"/>
        <v>1976</v>
      </c>
      <c r="D144" s="9">
        <f t="shared" si="6"/>
        <v>1</v>
      </c>
      <c r="E144" s="3"/>
      <c r="K144" s="8">
        <v>2</v>
      </c>
      <c r="L144" s="6">
        <v>0</v>
      </c>
    </row>
    <row r="145" spans="1:12" x14ac:dyDescent="0.3">
      <c r="A145" s="2">
        <v>27851</v>
      </c>
      <c r="B145" s="10">
        <v>0</v>
      </c>
      <c r="C145" s="8">
        <f t="shared" si="5"/>
        <v>1976</v>
      </c>
      <c r="D145" s="9">
        <f t="shared" si="6"/>
        <v>2</v>
      </c>
      <c r="E145" s="3"/>
      <c r="K145" s="8">
        <v>3</v>
      </c>
      <c r="L145" s="6">
        <v>0</v>
      </c>
    </row>
    <row r="146" spans="1:12" x14ac:dyDescent="0.3">
      <c r="A146" s="2">
        <v>27881</v>
      </c>
      <c r="B146" s="10">
        <v>0</v>
      </c>
      <c r="C146" s="8">
        <f t="shared" si="5"/>
        <v>1976</v>
      </c>
      <c r="D146" s="9">
        <f t="shared" si="6"/>
        <v>2</v>
      </c>
      <c r="E146" s="3"/>
      <c r="K146" s="8">
        <v>4</v>
      </c>
      <c r="L146" s="6">
        <v>0</v>
      </c>
    </row>
    <row r="147" spans="1:12" x14ac:dyDescent="0.3">
      <c r="A147" s="2">
        <v>27912</v>
      </c>
      <c r="B147" s="10">
        <v>0</v>
      </c>
      <c r="C147" s="8">
        <f t="shared" si="5"/>
        <v>1976</v>
      </c>
      <c r="D147" s="9">
        <f t="shared" si="6"/>
        <v>2</v>
      </c>
      <c r="E147" s="3"/>
      <c r="J147" s="8">
        <v>1999</v>
      </c>
      <c r="K147" s="8">
        <v>1</v>
      </c>
      <c r="L147" s="6">
        <v>0</v>
      </c>
    </row>
    <row r="148" spans="1:12" x14ac:dyDescent="0.3">
      <c r="A148" s="2">
        <v>27942</v>
      </c>
      <c r="B148" s="10">
        <v>0</v>
      </c>
      <c r="C148" s="8">
        <f t="shared" si="5"/>
        <v>1976</v>
      </c>
      <c r="D148" s="9">
        <f t="shared" si="6"/>
        <v>3</v>
      </c>
      <c r="E148" s="3"/>
      <c r="K148" s="8">
        <v>2</v>
      </c>
      <c r="L148" s="6">
        <v>0</v>
      </c>
    </row>
    <row r="149" spans="1:12" x14ac:dyDescent="0.3">
      <c r="A149" s="2">
        <v>27973</v>
      </c>
      <c r="B149" s="10">
        <v>0</v>
      </c>
      <c r="C149" s="8">
        <f t="shared" si="5"/>
        <v>1976</v>
      </c>
      <c r="D149" s="9">
        <f t="shared" si="6"/>
        <v>3</v>
      </c>
      <c r="E149" s="3"/>
      <c r="K149" s="8">
        <v>3</v>
      </c>
      <c r="L149" s="6">
        <v>0</v>
      </c>
    </row>
    <row r="150" spans="1:12" x14ac:dyDescent="0.3">
      <c r="A150" s="2">
        <v>28004</v>
      </c>
      <c r="B150" s="10">
        <v>0</v>
      </c>
      <c r="C150" s="8">
        <f t="shared" si="5"/>
        <v>1976</v>
      </c>
      <c r="D150" s="9">
        <f t="shared" si="6"/>
        <v>3</v>
      </c>
      <c r="E150" s="3"/>
      <c r="K150" s="8">
        <v>4</v>
      </c>
      <c r="L150" s="6">
        <v>0</v>
      </c>
    </row>
    <row r="151" spans="1:12" x14ac:dyDescent="0.3">
      <c r="A151" s="2">
        <v>28034</v>
      </c>
      <c r="B151" s="10">
        <v>0</v>
      </c>
      <c r="C151" s="8">
        <f t="shared" si="5"/>
        <v>1976</v>
      </c>
      <c r="D151" s="9">
        <f t="shared" si="6"/>
        <v>4</v>
      </c>
      <c r="E151" s="3"/>
      <c r="J151" s="8">
        <v>2000</v>
      </c>
      <c r="K151" s="8">
        <v>1</v>
      </c>
      <c r="L151" s="6">
        <v>0</v>
      </c>
    </row>
    <row r="152" spans="1:12" x14ac:dyDescent="0.3">
      <c r="A152" s="2">
        <v>28065</v>
      </c>
      <c r="B152" s="10">
        <v>0</v>
      </c>
      <c r="C152" s="8">
        <f t="shared" si="5"/>
        <v>1976</v>
      </c>
      <c r="D152" s="9">
        <f t="shared" si="6"/>
        <v>4</v>
      </c>
      <c r="E152" s="3"/>
      <c r="K152" s="8">
        <v>2</v>
      </c>
      <c r="L152" s="6">
        <v>0</v>
      </c>
    </row>
    <row r="153" spans="1:12" x14ac:dyDescent="0.3">
      <c r="A153" s="2">
        <v>28095</v>
      </c>
      <c r="B153" s="10">
        <v>0</v>
      </c>
      <c r="C153" s="8">
        <f t="shared" si="5"/>
        <v>1976</v>
      </c>
      <c r="D153" s="9">
        <f t="shared" si="6"/>
        <v>4</v>
      </c>
      <c r="E153" s="3"/>
      <c r="K153" s="8">
        <v>3</v>
      </c>
      <c r="L153" s="6">
        <v>0</v>
      </c>
    </row>
    <row r="154" spans="1:12" x14ac:dyDescent="0.3">
      <c r="A154" s="2">
        <v>28126</v>
      </c>
      <c r="B154" s="10">
        <v>0</v>
      </c>
      <c r="C154" s="8">
        <f t="shared" si="5"/>
        <v>1977</v>
      </c>
      <c r="D154" s="9">
        <f t="shared" si="6"/>
        <v>1</v>
      </c>
      <c r="E154" s="3"/>
      <c r="K154" s="8">
        <v>4</v>
      </c>
      <c r="L154" s="6">
        <v>0</v>
      </c>
    </row>
    <row r="155" spans="1:12" x14ac:dyDescent="0.3">
      <c r="A155" s="2">
        <v>28157</v>
      </c>
      <c r="B155" s="10">
        <v>0</v>
      </c>
      <c r="C155" s="8">
        <f t="shared" si="5"/>
        <v>1977</v>
      </c>
      <c r="D155" s="9">
        <f t="shared" si="6"/>
        <v>1</v>
      </c>
      <c r="E155" s="3"/>
      <c r="J155" s="8">
        <v>2001</v>
      </c>
      <c r="K155" s="8">
        <v>1</v>
      </c>
      <c r="L155" s="6">
        <v>0</v>
      </c>
    </row>
    <row r="156" spans="1:12" x14ac:dyDescent="0.3">
      <c r="A156" s="2">
        <v>28185</v>
      </c>
      <c r="B156" s="10">
        <v>0</v>
      </c>
      <c r="C156" s="8">
        <f t="shared" si="5"/>
        <v>1977</v>
      </c>
      <c r="D156" s="9">
        <f t="shared" si="6"/>
        <v>1</v>
      </c>
      <c r="E156" s="3"/>
      <c r="K156" s="8">
        <v>2</v>
      </c>
      <c r="L156" s="6">
        <v>1</v>
      </c>
    </row>
    <row r="157" spans="1:12" x14ac:dyDescent="0.3">
      <c r="A157" s="2">
        <v>28216</v>
      </c>
      <c r="B157" s="10">
        <v>0</v>
      </c>
      <c r="C157" s="8">
        <f t="shared" si="5"/>
        <v>1977</v>
      </c>
      <c r="D157" s="9">
        <f t="shared" si="6"/>
        <v>2</v>
      </c>
      <c r="E157" s="3"/>
      <c r="K157" s="8">
        <v>3</v>
      </c>
      <c r="L157" s="6">
        <v>1</v>
      </c>
    </row>
    <row r="158" spans="1:12" x14ac:dyDescent="0.3">
      <c r="A158" s="2">
        <v>28246</v>
      </c>
      <c r="B158" s="10">
        <v>0</v>
      </c>
      <c r="C158" s="8">
        <f t="shared" si="5"/>
        <v>1977</v>
      </c>
      <c r="D158" s="9">
        <f t="shared" si="6"/>
        <v>2</v>
      </c>
      <c r="E158" s="3"/>
      <c r="K158" s="8">
        <v>4</v>
      </c>
      <c r="L158" s="6">
        <v>1</v>
      </c>
    </row>
    <row r="159" spans="1:12" x14ac:dyDescent="0.3">
      <c r="A159" s="2">
        <v>28277</v>
      </c>
      <c r="B159" s="10">
        <v>0</v>
      </c>
      <c r="C159" s="8">
        <f t="shared" si="5"/>
        <v>1977</v>
      </c>
      <c r="D159" s="9">
        <f t="shared" si="6"/>
        <v>2</v>
      </c>
      <c r="E159" s="3"/>
      <c r="J159" s="8">
        <v>2002</v>
      </c>
      <c r="K159" s="8">
        <v>1</v>
      </c>
      <c r="L159" s="6">
        <v>0</v>
      </c>
    </row>
    <row r="160" spans="1:12" x14ac:dyDescent="0.3">
      <c r="A160" s="2">
        <v>28307</v>
      </c>
      <c r="B160" s="10">
        <v>0</v>
      </c>
      <c r="C160" s="8">
        <f t="shared" si="5"/>
        <v>1977</v>
      </c>
      <c r="D160" s="9">
        <f t="shared" si="6"/>
        <v>3</v>
      </c>
      <c r="E160" s="3"/>
      <c r="K160" s="8">
        <v>2</v>
      </c>
      <c r="L160" s="6">
        <v>0</v>
      </c>
    </row>
    <row r="161" spans="1:12" x14ac:dyDescent="0.3">
      <c r="A161" s="2">
        <v>28338</v>
      </c>
      <c r="B161" s="10">
        <v>0</v>
      </c>
      <c r="C161" s="8">
        <f t="shared" si="5"/>
        <v>1977</v>
      </c>
      <c r="D161" s="9">
        <f t="shared" si="6"/>
        <v>3</v>
      </c>
      <c r="E161" s="3"/>
      <c r="K161" s="8">
        <v>3</v>
      </c>
      <c r="L161" s="6">
        <v>0</v>
      </c>
    </row>
    <row r="162" spans="1:12" x14ac:dyDescent="0.3">
      <c r="A162" s="2">
        <v>28369</v>
      </c>
      <c r="B162" s="10">
        <v>0</v>
      </c>
      <c r="C162" s="8">
        <f t="shared" si="5"/>
        <v>1977</v>
      </c>
      <c r="D162" s="9">
        <f t="shared" si="6"/>
        <v>3</v>
      </c>
      <c r="E162" s="3"/>
      <c r="K162" s="8">
        <v>4</v>
      </c>
      <c r="L162" s="6">
        <v>0</v>
      </c>
    </row>
    <row r="163" spans="1:12" x14ac:dyDescent="0.3">
      <c r="A163" s="2">
        <v>28399</v>
      </c>
      <c r="B163" s="10">
        <v>0</v>
      </c>
      <c r="C163" s="8">
        <f t="shared" si="5"/>
        <v>1977</v>
      </c>
      <c r="D163" s="9">
        <f t="shared" si="6"/>
        <v>4</v>
      </c>
      <c r="E163" s="3"/>
      <c r="J163" s="8">
        <v>2003</v>
      </c>
      <c r="K163" s="8">
        <v>1</v>
      </c>
      <c r="L163" s="6">
        <v>0</v>
      </c>
    </row>
    <row r="164" spans="1:12" x14ac:dyDescent="0.3">
      <c r="A164" s="2">
        <v>28430</v>
      </c>
      <c r="B164" s="10">
        <v>0</v>
      </c>
      <c r="C164" s="8">
        <f t="shared" si="5"/>
        <v>1977</v>
      </c>
      <c r="D164" s="9">
        <f t="shared" si="6"/>
        <v>4</v>
      </c>
      <c r="E164" s="3"/>
      <c r="K164" s="8">
        <v>2</v>
      </c>
      <c r="L164" s="6">
        <v>0</v>
      </c>
    </row>
    <row r="165" spans="1:12" x14ac:dyDescent="0.3">
      <c r="A165" s="2">
        <v>28460</v>
      </c>
      <c r="B165" s="10">
        <v>0</v>
      </c>
      <c r="C165" s="8">
        <f t="shared" si="5"/>
        <v>1977</v>
      </c>
      <c r="D165" s="9">
        <f t="shared" si="6"/>
        <v>4</v>
      </c>
      <c r="E165" s="3"/>
      <c r="K165" s="8">
        <v>3</v>
      </c>
      <c r="L165" s="6">
        <v>0</v>
      </c>
    </row>
    <row r="166" spans="1:12" x14ac:dyDescent="0.3">
      <c r="A166" s="2">
        <v>28491</v>
      </c>
      <c r="B166" s="10">
        <v>0</v>
      </c>
      <c r="C166" s="8">
        <f t="shared" si="5"/>
        <v>1978</v>
      </c>
      <c r="D166" s="9">
        <f t="shared" si="6"/>
        <v>1</v>
      </c>
      <c r="E166" s="3"/>
      <c r="K166" s="8">
        <v>4</v>
      </c>
      <c r="L166" s="6">
        <v>0</v>
      </c>
    </row>
    <row r="167" spans="1:12" x14ac:dyDescent="0.3">
      <c r="A167" s="2">
        <v>28522</v>
      </c>
      <c r="B167" s="10">
        <v>0</v>
      </c>
      <c r="C167" s="8">
        <f t="shared" si="5"/>
        <v>1978</v>
      </c>
      <c r="D167" s="9">
        <f t="shared" si="6"/>
        <v>1</v>
      </c>
      <c r="E167" s="3"/>
      <c r="J167" s="8">
        <v>2004</v>
      </c>
      <c r="K167" s="8">
        <v>1</v>
      </c>
      <c r="L167" s="6">
        <v>0</v>
      </c>
    </row>
    <row r="168" spans="1:12" x14ac:dyDescent="0.3">
      <c r="A168" s="2">
        <v>28550</v>
      </c>
      <c r="B168" s="10">
        <v>0</v>
      </c>
      <c r="C168" s="8">
        <f t="shared" si="5"/>
        <v>1978</v>
      </c>
      <c r="D168" s="9">
        <f t="shared" si="6"/>
        <v>1</v>
      </c>
      <c r="E168" s="3"/>
      <c r="K168" s="8">
        <v>2</v>
      </c>
      <c r="L168" s="6">
        <v>0</v>
      </c>
    </row>
    <row r="169" spans="1:12" x14ac:dyDescent="0.3">
      <c r="A169" s="2">
        <v>28581</v>
      </c>
      <c r="B169" s="10">
        <v>0</v>
      </c>
      <c r="C169" s="8">
        <f t="shared" si="5"/>
        <v>1978</v>
      </c>
      <c r="D169" s="9">
        <f t="shared" si="6"/>
        <v>2</v>
      </c>
      <c r="E169" s="3"/>
      <c r="K169" s="8">
        <v>3</v>
      </c>
      <c r="L169" s="6">
        <v>0</v>
      </c>
    </row>
    <row r="170" spans="1:12" x14ac:dyDescent="0.3">
      <c r="A170" s="2">
        <v>28611</v>
      </c>
      <c r="B170" s="10">
        <v>0</v>
      </c>
      <c r="C170" s="8">
        <f t="shared" si="5"/>
        <v>1978</v>
      </c>
      <c r="D170" s="9">
        <f t="shared" si="6"/>
        <v>2</v>
      </c>
      <c r="E170" s="3"/>
      <c r="K170" s="8">
        <v>4</v>
      </c>
      <c r="L170" s="6">
        <v>0</v>
      </c>
    </row>
    <row r="171" spans="1:12" x14ac:dyDescent="0.3">
      <c r="A171" s="2">
        <v>28642</v>
      </c>
      <c r="B171" s="10">
        <v>0</v>
      </c>
      <c r="C171" s="8">
        <f t="shared" si="5"/>
        <v>1978</v>
      </c>
      <c r="D171" s="9">
        <f t="shared" si="6"/>
        <v>2</v>
      </c>
      <c r="E171" s="3"/>
      <c r="J171" s="8">
        <v>2005</v>
      </c>
      <c r="K171" s="8">
        <v>1</v>
      </c>
      <c r="L171" s="6">
        <v>0</v>
      </c>
    </row>
    <row r="172" spans="1:12" x14ac:dyDescent="0.3">
      <c r="A172" s="2">
        <v>28672</v>
      </c>
      <c r="B172" s="10">
        <v>0</v>
      </c>
      <c r="C172" s="8">
        <f t="shared" si="5"/>
        <v>1978</v>
      </c>
      <c r="D172" s="9">
        <f t="shared" si="6"/>
        <v>3</v>
      </c>
      <c r="E172" s="3"/>
      <c r="K172" s="8">
        <v>2</v>
      </c>
      <c r="L172" s="6">
        <v>0</v>
      </c>
    </row>
    <row r="173" spans="1:12" x14ac:dyDescent="0.3">
      <c r="A173" s="2">
        <v>28703</v>
      </c>
      <c r="B173" s="10">
        <v>0</v>
      </c>
      <c r="C173" s="8">
        <f t="shared" si="5"/>
        <v>1978</v>
      </c>
      <c r="D173" s="9">
        <f t="shared" si="6"/>
        <v>3</v>
      </c>
      <c r="E173" s="3"/>
      <c r="K173" s="8">
        <v>3</v>
      </c>
      <c r="L173" s="6">
        <v>0</v>
      </c>
    </row>
    <row r="174" spans="1:12" x14ac:dyDescent="0.3">
      <c r="A174" s="2">
        <v>28734</v>
      </c>
      <c r="B174" s="10">
        <v>0</v>
      </c>
      <c r="C174" s="8">
        <f t="shared" si="5"/>
        <v>1978</v>
      </c>
      <c r="D174" s="9">
        <f t="shared" si="6"/>
        <v>3</v>
      </c>
      <c r="E174" s="3"/>
      <c r="K174" s="8">
        <v>4</v>
      </c>
      <c r="L174" s="6">
        <v>0</v>
      </c>
    </row>
    <row r="175" spans="1:12" x14ac:dyDescent="0.3">
      <c r="A175" s="2">
        <v>28764</v>
      </c>
      <c r="B175" s="10">
        <v>0</v>
      </c>
      <c r="C175" s="8">
        <f t="shared" si="5"/>
        <v>1978</v>
      </c>
      <c r="D175" s="9">
        <f t="shared" si="6"/>
        <v>4</v>
      </c>
      <c r="E175" s="3"/>
      <c r="J175" s="8">
        <v>2006</v>
      </c>
      <c r="K175" s="8">
        <v>1</v>
      </c>
      <c r="L175" s="6">
        <v>0</v>
      </c>
    </row>
    <row r="176" spans="1:12" x14ac:dyDescent="0.3">
      <c r="A176" s="2">
        <v>28795</v>
      </c>
      <c r="B176" s="10">
        <v>0</v>
      </c>
      <c r="C176" s="8">
        <f t="shared" si="5"/>
        <v>1978</v>
      </c>
      <c r="D176" s="9">
        <f t="shared" si="6"/>
        <v>4</v>
      </c>
      <c r="E176" s="3"/>
      <c r="K176" s="8">
        <v>2</v>
      </c>
      <c r="L176" s="6">
        <v>0</v>
      </c>
    </row>
    <row r="177" spans="1:12" x14ac:dyDescent="0.3">
      <c r="A177" s="2">
        <v>28825</v>
      </c>
      <c r="B177" s="10">
        <v>0</v>
      </c>
      <c r="C177" s="8">
        <f t="shared" si="5"/>
        <v>1978</v>
      </c>
      <c r="D177" s="9">
        <f t="shared" si="6"/>
        <v>4</v>
      </c>
      <c r="E177" s="3"/>
      <c r="K177" s="8">
        <v>3</v>
      </c>
      <c r="L177" s="6">
        <v>0</v>
      </c>
    </row>
    <row r="178" spans="1:12" x14ac:dyDescent="0.3">
      <c r="A178" s="2">
        <v>28856</v>
      </c>
      <c r="B178" s="10">
        <v>0</v>
      </c>
      <c r="C178" s="8">
        <f t="shared" si="5"/>
        <v>1979</v>
      </c>
      <c r="D178" s="9">
        <f t="shared" si="6"/>
        <v>1</v>
      </c>
      <c r="E178" s="3"/>
      <c r="K178" s="8">
        <v>4</v>
      </c>
      <c r="L178" s="6">
        <v>0</v>
      </c>
    </row>
    <row r="179" spans="1:12" x14ac:dyDescent="0.3">
      <c r="A179" s="2">
        <v>28887</v>
      </c>
      <c r="B179" s="10">
        <v>0</v>
      </c>
      <c r="C179" s="8">
        <f t="shared" si="5"/>
        <v>1979</v>
      </c>
      <c r="D179" s="9">
        <f t="shared" si="6"/>
        <v>1</v>
      </c>
      <c r="E179" s="3"/>
      <c r="J179" s="8">
        <v>2007</v>
      </c>
      <c r="K179" s="8">
        <v>1</v>
      </c>
      <c r="L179" s="6">
        <v>0</v>
      </c>
    </row>
    <row r="180" spans="1:12" x14ac:dyDescent="0.3">
      <c r="A180" s="2">
        <v>28915</v>
      </c>
      <c r="B180" s="10">
        <v>0</v>
      </c>
      <c r="C180" s="8">
        <f t="shared" si="5"/>
        <v>1979</v>
      </c>
      <c r="D180" s="9">
        <f t="shared" si="6"/>
        <v>1</v>
      </c>
      <c r="E180" s="3"/>
      <c r="K180" s="8">
        <v>2</v>
      </c>
      <c r="L180" s="6">
        <v>0</v>
      </c>
    </row>
    <row r="181" spans="1:12" x14ac:dyDescent="0.3">
      <c r="A181" s="2">
        <v>28946</v>
      </c>
      <c r="B181" s="10">
        <v>0</v>
      </c>
      <c r="C181" s="8">
        <f t="shared" si="5"/>
        <v>1979</v>
      </c>
      <c r="D181" s="9">
        <f t="shared" si="6"/>
        <v>2</v>
      </c>
      <c r="E181" s="3"/>
      <c r="K181" s="8">
        <v>3</v>
      </c>
      <c r="L181" s="6">
        <v>0</v>
      </c>
    </row>
    <row r="182" spans="1:12" x14ac:dyDescent="0.3">
      <c r="A182" s="2">
        <v>28976</v>
      </c>
      <c r="B182" s="10">
        <v>0</v>
      </c>
      <c r="C182" s="8">
        <f t="shared" si="5"/>
        <v>1979</v>
      </c>
      <c r="D182" s="9">
        <f t="shared" si="6"/>
        <v>2</v>
      </c>
      <c r="E182" s="3"/>
      <c r="K182" s="8">
        <v>4</v>
      </c>
      <c r="L182" s="6">
        <v>0</v>
      </c>
    </row>
    <row r="183" spans="1:12" x14ac:dyDescent="0.3">
      <c r="A183" s="2">
        <v>29007</v>
      </c>
      <c r="B183" s="10">
        <v>0</v>
      </c>
      <c r="C183" s="8">
        <f t="shared" si="5"/>
        <v>1979</v>
      </c>
      <c r="D183" s="9">
        <f t="shared" si="6"/>
        <v>2</v>
      </c>
      <c r="E183" s="3"/>
      <c r="J183" s="8">
        <v>2008</v>
      </c>
      <c r="K183" s="8">
        <v>1</v>
      </c>
      <c r="L183" s="6">
        <v>1</v>
      </c>
    </row>
    <row r="184" spans="1:12" x14ac:dyDescent="0.3">
      <c r="A184" s="2">
        <v>29037</v>
      </c>
      <c r="B184" s="10">
        <v>0</v>
      </c>
      <c r="C184" s="8">
        <f t="shared" si="5"/>
        <v>1979</v>
      </c>
      <c r="D184" s="9">
        <f t="shared" si="6"/>
        <v>3</v>
      </c>
      <c r="E184" s="3"/>
      <c r="K184" s="8">
        <v>2</v>
      </c>
      <c r="L184" s="6">
        <v>1</v>
      </c>
    </row>
    <row r="185" spans="1:12" x14ac:dyDescent="0.3">
      <c r="A185" s="2">
        <v>29068</v>
      </c>
      <c r="B185" s="10">
        <v>0</v>
      </c>
      <c r="C185" s="8">
        <f t="shared" si="5"/>
        <v>1979</v>
      </c>
      <c r="D185" s="9">
        <f t="shared" si="6"/>
        <v>3</v>
      </c>
      <c r="E185" s="3"/>
      <c r="K185" s="8">
        <v>3</v>
      </c>
      <c r="L185" s="6">
        <v>1</v>
      </c>
    </row>
    <row r="186" spans="1:12" x14ac:dyDescent="0.3">
      <c r="A186" s="2">
        <v>29099</v>
      </c>
      <c r="B186" s="10">
        <v>0</v>
      </c>
      <c r="C186" s="8">
        <f t="shared" si="5"/>
        <v>1979</v>
      </c>
      <c r="D186" s="9">
        <f t="shared" si="6"/>
        <v>3</v>
      </c>
      <c r="E186" s="3"/>
      <c r="K186" s="8">
        <v>4</v>
      </c>
      <c r="L186" s="6">
        <v>1</v>
      </c>
    </row>
    <row r="187" spans="1:12" x14ac:dyDescent="0.3">
      <c r="A187" s="2">
        <v>29129</v>
      </c>
      <c r="B187" s="10">
        <v>0</v>
      </c>
      <c r="C187" s="8">
        <f t="shared" si="5"/>
        <v>1979</v>
      </c>
      <c r="D187" s="9">
        <f t="shared" si="6"/>
        <v>4</v>
      </c>
      <c r="E187" s="3"/>
      <c r="J187" s="8">
        <v>2009</v>
      </c>
      <c r="K187" s="8">
        <v>1</v>
      </c>
      <c r="L187" s="6">
        <v>1</v>
      </c>
    </row>
    <row r="188" spans="1:12" x14ac:dyDescent="0.3">
      <c r="A188" s="2">
        <v>29160</v>
      </c>
      <c r="B188" s="10">
        <v>0</v>
      </c>
      <c r="C188" s="8">
        <f t="shared" si="5"/>
        <v>1979</v>
      </c>
      <c r="D188" s="9">
        <f t="shared" si="6"/>
        <v>4</v>
      </c>
      <c r="E188" s="3"/>
      <c r="K188" s="8">
        <v>2</v>
      </c>
      <c r="L188" s="6">
        <v>1</v>
      </c>
    </row>
    <row r="189" spans="1:12" x14ac:dyDescent="0.3">
      <c r="A189" s="2">
        <v>29190</v>
      </c>
      <c r="B189" s="10">
        <v>0</v>
      </c>
      <c r="C189" s="8">
        <f t="shared" si="5"/>
        <v>1979</v>
      </c>
      <c r="D189" s="9">
        <f t="shared" si="6"/>
        <v>4</v>
      </c>
      <c r="E189" s="3"/>
      <c r="K189" s="8">
        <v>3</v>
      </c>
      <c r="L189" s="6">
        <v>0</v>
      </c>
    </row>
    <row r="190" spans="1:12" x14ac:dyDescent="0.3">
      <c r="A190" s="2">
        <v>29221</v>
      </c>
      <c r="B190" s="10">
        <v>0</v>
      </c>
      <c r="C190" s="8">
        <f t="shared" si="5"/>
        <v>1980</v>
      </c>
      <c r="D190" s="9">
        <f t="shared" si="6"/>
        <v>1</v>
      </c>
      <c r="E190" s="3"/>
      <c r="K190" s="8">
        <v>4</v>
      </c>
      <c r="L190" s="6">
        <v>0</v>
      </c>
    </row>
    <row r="191" spans="1:12" x14ac:dyDescent="0.3">
      <c r="A191" s="2">
        <v>29252</v>
      </c>
      <c r="B191" s="10">
        <v>1</v>
      </c>
      <c r="C191" s="8">
        <f t="shared" si="5"/>
        <v>1980</v>
      </c>
      <c r="D191" s="9">
        <f t="shared" si="6"/>
        <v>1</v>
      </c>
      <c r="E191" s="3"/>
      <c r="J191" s="8">
        <v>2010</v>
      </c>
      <c r="K191" s="8">
        <v>1</v>
      </c>
      <c r="L191" s="6">
        <v>0</v>
      </c>
    </row>
    <row r="192" spans="1:12" x14ac:dyDescent="0.3">
      <c r="A192" s="2">
        <v>29281</v>
      </c>
      <c r="B192" s="10">
        <v>1</v>
      </c>
      <c r="C192" s="8">
        <f t="shared" si="5"/>
        <v>1980</v>
      </c>
      <c r="D192" s="9">
        <f t="shared" si="6"/>
        <v>1</v>
      </c>
      <c r="E192" s="3"/>
      <c r="K192" s="8">
        <v>2</v>
      </c>
      <c r="L192" s="6">
        <v>0</v>
      </c>
    </row>
    <row r="193" spans="1:12" x14ac:dyDescent="0.3">
      <c r="A193" s="2">
        <v>29312</v>
      </c>
      <c r="B193" s="10">
        <v>1</v>
      </c>
      <c r="C193" s="8">
        <f t="shared" si="5"/>
        <v>1980</v>
      </c>
      <c r="D193" s="9">
        <f t="shared" si="6"/>
        <v>2</v>
      </c>
      <c r="E193" s="3"/>
      <c r="K193" s="8">
        <v>3</v>
      </c>
      <c r="L193" s="6">
        <v>0</v>
      </c>
    </row>
    <row r="194" spans="1:12" x14ac:dyDescent="0.3">
      <c r="A194" s="2">
        <v>29342</v>
      </c>
      <c r="B194" s="10">
        <v>1</v>
      </c>
      <c r="C194" s="8">
        <f t="shared" si="5"/>
        <v>1980</v>
      </c>
      <c r="D194" s="9">
        <f t="shared" si="6"/>
        <v>2</v>
      </c>
      <c r="E194" s="3"/>
      <c r="K194" s="8">
        <v>4</v>
      </c>
      <c r="L194" s="6">
        <v>0</v>
      </c>
    </row>
    <row r="195" spans="1:12" x14ac:dyDescent="0.3">
      <c r="A195" s="2">
        <v>29373</v>
      </c>
      <c r="B195" s="10">
        <v>1</v>
      </c>
      <c r="C195" s="8">
        <f t="shared" si="5"/>
        <v>1980</v>
      </c>
      <c r="D195" s="9">
        <f t="shared" si="6"/>
        <v>2</v>
      </c>
      <c r="E195" s="3"/>
      <c r="J195" s="8">
        <v>2011</v>
      </c>
      <c r="K195" s="8">
        <v>1</v>
      </c>
      <c r="L195" s="6">
        <v>0</v>
      </c>
    </row>
    <row r="196" spans="1:12" x14ac:dyDescent="0.3">
      <c r="A196" s="2">
        <v>29403</v>
      </c>
      <c r="B196" s="10">
        <v>1</v>
      </c>
      <c r="C196" s="8">
        <f t="shared" si="5"/>
        <v>1980</v>
      </c>
      <c r="D196" s="9">
        <f t="shared" si="6"/>
        <v>3</v>
      </c>
      <c r="E196" s="3"/>
      <c r="K196" s="8">
        <v>2</v>
      </c>
      <c r="L196" s="6">
        <v>0</v>
      </c>
    </row>
    <row r="197" spans="1:12" x14ac:dyDescent="0.3">
      <c r="A197" s="2">
        <v>29434</v>
      </c>
      <c r="B197" s="10">
        <v>0</v>
      </c>
      <c r="C197" s="8">
        <f t="shared" si="5"/>
        <v>1980</v>
      </c>
      <c r="D197" s="9">
        <f t="shared" si="6"/>
        <v>3</v>
      </c>
      <c r="E197" s="3"/>
      <c r="K197" s="8">
        <v>3</v>
      </c>
      <c r="L197" s="6">
        <v>0</v>
      </c>
    </row>
    <row r="198" spans="1:12" x14ac:dyDescent="0.3">
      <c r="A198" s="2">
        <v>29465</v>
      </c>
      <c r="B198" s="10">
        <v>0</v>
      </c>
      <c r="C198" s="8">
        <f t="shared" si="5"/>
        <v>1980</v>
      </c>
      <c r="D198" s="9">
        <f t="shared" si="6"/>
        <v>3</v>
      </c>
      <c r="E198" s="3"/>
      <c r="K198" s="8">
        <v>4</v>
      </c>
      <c r="L198" s="6">
        <v>0</v>
      </c>
    </row>
    <row r="199" spans="1:12" x14ac:dyDescent="0.3">
      <c r="A199" s="2">
        <v>29495</v>
      </c>
      <c r="B199" s="10">
        <v>0</v>
      </c>
      <c r="C199" s="8">
        <f t="shared" si="5"/>
        <v>1980</v>
      </c>
      <c r="D199" s="9">
        <f t="shared" si="6"/>
        <v>4</v>
      </c>
      <c r="E199" s="3"/>
      <c r="J199" s="8">
        <v>2012</v>
      </c>
      <c r="K199" s="8">
        <v>1</v>
      </c>
      <c r="L199" s="6">
        <v>0</v>
      </c>
    </row>
    <row r="200" spans="1:12" x14ac:dyDescent="0.3">
      <c r="A200" s="2">
        <v>29526</v>
      </c>
      <c r="B200" s="10">
        <v>0</v>
      </c>
      <c r="C200" s="8">
        <f t="shared" si="5"/>
        <v>1980</v>
      </c>
      <c r="D200" s="9">
        <f t="shared" si="6"/>
        <v>4</v>
      </c>
      <c r="E200" s="3"/>
      <c r="K200" s="8">
        <v>2</v>
      </c>
      <c r="L200" s="6">
        <v>0</v>
      </c>
    </row>
    <row r="201" spans="1:12" x14ac:dyDescent="0.3">
      <c r="A201" s="2">
        <v>29556</v>
      </c>
      <c r="B201" s="10">
        <v>0</v>
      </c>
      <c r="C201" s="8">
        <f t="shared" si="5"/>
        <v>1980</v>
      </c>
      <c r="D201" s="9">
        <f t="shared" si="6"/>
        <v>4</v>
      </c>
      <c r="E201" s="3"/>
      <c r="K201" s="8">
        <v>3</v>
      </c>
      <c r="L201" s="6">
        <v>0</v>
      </c>
    </row>
    <row r="202" spans="1:12" x14ac:dyDescent="0.3">
      <c r="A202" s="2">
        <v>29587</v>
      </c>
      <c r="B202" s="10">
        <v>0</v>
      </c>
      <c r="C202" s="8">
        <f t="shared" si="5"/>
        <v>1981</v>
      </c>
      <c r="D202" s="9">
        <f t="shared" si="6"/>
        <v>1</v>
      </c>
      <c r="E202" s="3"/>
      <c r="K202" s="8">
        <v>4</v>
      </c>
      <c r="L202" s="6">
        <v>0</v>
      </c>
    </row>
    <row r="203" spans="1:12" x14ac:dyDescent="0.3">
      <c r="A203" s="2">
        <v>29618</v>
      </c>
      <c r="B203" s="10">
        <v>0</v>
      </c>
      <c r="C203" s="8">
        <f t="shared" ref="C203:C266" si="7">YEAR(A203)</f>
        <v>1981</v>
      </c>
      <c r="D203" s="9">
        <f t="shared" ref="D203:D266" si="8">VLOOKUP(MONTH(A203),$F$10:$G$21,2,0)</f>
        <v>1</v>
      </c>
      <c r="E203" s="3"/>
      <c r="J203" s="8">
        <v>2013</v>
      </c>
      <c r="K203" s="8">
        <v>1</v>
      </c>
      <c r="L203" s="6">
        <v>0</v>
      </c>
    </row>
    <row r="204" spans="1:12" x14ac:dyDescent="0.3">
      <c r="A204" s="2">
        <v>29646</v>
      </c>
      <c r="B204" s="10">
        <v>0</v>
      </c>
      <c r="C204" s="8">
        <f t="shared" si="7"/>
        <v>1981</v>
      </c>
      <c r="D204" s="9">
        <f t="shared" si="8"/>
        <v>1</v>
      </c>
      <c r="E204" s="3"/>
      <c r="K204" s="8">
        <v>2</v>
      </c>
      <c r="L204" s="6">
        <v>0</v>
      </c>
    </row>
    <row r="205" spans="1:12" x14ac:dyDescent="0.3">
      <c r="A205" s="2">
        <v>29677</v>
      </c>
      <c r="B205" s="10">
        <v>0</v>
      </c>
      <c r="C205" s="8">
        <f t="shared" si="7"/>
        <v>1981</v>
      </c>
      <c r="D205" s="9">
        <f t="shared" si="8"/>
        <v>2</v>
      </c>
      <c r="E205" s="3"/>
      <c r="K205" s="8">
        <v>3</v>
      </c>
      <c r="L205" s="6">
        <v>0</v>
      </c>
    </row>
    <row r="206" spans="1:12" x14ac:dyDescent="0.3">
      <c r="A206" s="2">
        <v>29707</v>
      </c>
      <c r="B206" s="10">
        <v>0</v>
      </c>
      <c r="C206" s="8">
        <f t="shared" si="7"/>
        <v>1981</v>
      </c>
      <c r="D206" s="9">
        <f t="shared" si="8"/>
        <v>2</v>
      </c>
      <c r="E206" s="3"/>
      <c r="K206" s="8">
        <v>4</v>
      </c>
      <c r="L206" s="6">
        <v>0</v>
      </c>
    </row>
    <row r="207" spans="1:12" x14ac:dyDescent="0.3">
      <c r="A207" s="2">
        <v>29738</v>
      </c>
      <c r="B207" s="10">
        <v>0</v>
      </c>
      <c r="C207" s="8">
        <f t="shared" si="7"/>
        <v>1981</v>
      </c>
      <c r="D207" s="9">
        <f t="shared" si="8"/>
        <v>2</v>
      </c>
      <c r="E207" s="3"/>
      <c r="J207" s="8">
        <v>2014</v>
      </c>
      <c r="K207" s="8">
        <v>1</v>
      </c>
      <c r="L207" s="6">
        <v>0</v>
      </c>
    </row>
    <row r="208" spans="1:12" x14ac:dyDescent="0.3">
      <c r="A208" s="2">
        <v>29768</v>
      </c>
      <c r="B208" s="10">
        <v>0</v>
      </c>
      <c r="C208" s="8">
        <f t="shared" si="7"/>
        <v>1981</v>
      </c>
      <c r="D208" s="9">
        <f t="shared" si="8"/>
        <v>3</v>
      </c>
      <c r="E208" s="3"/>
      <c r="K208" s="8">
        <v>2</v>
      </c>
      <c r="L208" s="6">
        <v>0</v>
      </c>
    </row>
    <row r="209" spans="1:12" x14ac:dyDescent="0.3">
      <c r="A209" s="2">
        <v>29799</v>
      </c>
      <c r="B209" s="10">
        <v>1</v>
      </c>
      <c r="C209" s="8">
        <f t="shared" si="7"/>
        <v>1981</v>
      </c>
      <c r="D209" s="9">
        <f t="shared" si="8"/>
        <v>3</v>
      </c>
      <c r="E209" s="3"/>
      <c r="K209" s="8">
        <v>3</v>
      </c>
      <c r="L209" s="6">
        <v>0</v>
      </c>
    </row>
    <row r="210" spans="1:12" x14ac:dyDescent="0.3">
      <c r="A210" s="2">
        <v>29830</v>
      </c>
      <c r="B210" s="10">
        <v>1</v>
      </c>
      <c r="C210" s="8">
        <f t="shared" si="7"/>
        <v>1981</v>
      </c>
      <c r="D210" s="9">
        <f t="shared" si="8"/>
        <v>3</v>
      </c>
      <c r="E210" s="3"/>
      <c r="K210" s="8">
        <v>4</v>
      </c>
      <c r="L210" s="6">
        <v>0</v>
      </c>
    </row>
    <row r="211" spans="1:12" x14ac:dyDescent="0.3">
      <c r="A211" s="2">
        <v>29860</v>
      </c>
      <c r="B211" s="10">
        <v>1</v>
      </c>
      <c r="C211" s="8">
        <f t="shared" si="7"/>
        <v>1981</v>
      </c>
      <c r="D211" s="9">
        <f t="shared" si="8"/>
        <v>4</v>
      </c>
      <c r="E211" s="3"/>
      <c r="J211" s="8">
        <v>2015</v>
      </c>
      <c r="K211" s="8">
        <v>1</v>
      </c>
      <c r="L211" s="6">
        <v>0</v>
      </c>
    </row>
    <row r="212" spans="1:12" x14ac:dyDescent="0.3">
      <c r="A212" s="2">
        <v>29891</v>
      </c>
      <c r="B212" s="10">
        <v>1</v>
      </c>
      <c r="C212" s="8">
        <f t="shared" si="7"/>
        <v>1981</v>
      </c>
      <c r="D212" s="9">
        <f t="shared" si="8"/>
        <v>4</v>
      </c>
      <c r="E212" s="3"/>
      <c r="K212" s="8">
        <v>2</v>
      </c>
      <c r="L212" s="6">
        <v>0</v>
      </c>
    </row>
    <row r="213" spans="1:12" x14ac:dyDescent="0.3">
      <c r="A213" s="2">
        <v>29921</v>
      </c>
      <c r="B213" s="10">
        <v>1</v>
      </c>
      <c r="C213" s="8">
        <f t="shared" si="7"/>
        <v>1981</v>
      </c>
      <c r="D213" s="9">
        <f t="shared" si="8"/>
        <v>4</v>
      </c>
      <c r="E213" s="3"/>
      <c r="K213" s="8">
        <v>3</v>
      </c>
      <c r="L213" s="6">
        <v>0</v>
      </c>
    </row>
    <row r="214" spans="1:12" x14ac:dyDescent="0.3">
      <c r="A214" s="2">
        <v>29952</v>
      </c>
      <c r="B214" s="10">
        <v>1</v>
      </c>
      <c r="C214" s="8">
        <f t="shared" si="7"/>
        <v>1982</v>
      </c>
      <c r="D214" s="9">
        <f t="shared" si="8"/>
        <v>1</v>
      </c>
      <c r="E214" s="3"/>
      <c r="K214" s="8">
        <v>4</v>
      </c>
      <c r="L214" s="6">
        <v>0</v>
      </c>
    </row>
    <row r="215" spans="1:12" x14ac:dyDescent="0.3">
      <c r="A215" s="2">
        <v>29983</v>
      </c>
      <c r="B215" s="10">
        <v>1</v>
      </c>
      <c r="C215" s="8">
        <f t="shared" si="7"/>
        <v>1982</v>
      </c>
      <c r="D215" s="9">
        <f t="shared" si="8"/>
        <v>1</v>
      </c>
      <c r="E215" s="3"/>
      <c r="J215" s="8">
        <v>2016</v>
      </c>
      <c r="K215" s="8">
        <v>1</v>
      </c>
      <c r="L215" s="6">
        <v>0</v>
      </c>
    </row>
    <row r="216" spans="1:12" x14ac:dyDescent="0.3">
      <c r="A216" s="2">
        <v>30011</v>
      </c>
      <c r="B216" s="10">
        <v>1</v>
      </c>
      <c r="C216" s="8">
        <f t="shared" si="7"/>
        <v>1982</v>
      </c>
      <c r="D216" s="9">
        <f t="shared" si="8"/>
        <v>1</v>
      </c>
      <c r="E216" s="3"/>
      <c r="K216" s="8">
        <v>2</v>
      </c>
      <c r="L216" s="6">
        <v>0</v>
      </c>
    </row>
    <row r="217" spans="1:12" x14ac:dyDescent="0.3">
      <c r="A217" s="2">
        <v>30042</v>
      </c>
      <c r="B217" s="10">
        <v>1</v>
      </c>
      <c r="C217" s="8">
        <f t="shared" si="7"/>
        <v>1982</v>
      </c>
      <c r="D217" s="9">
        <f t="shared" si="8"/>
        <v>2</v>
      </c>
      <c r="E217" s="3"/>
      <c r="K217" s="8">
        <v>3</v>
      </c>
      <c r="L217" s="6">
        <v>0</v>
      </c>
    </row>
    <row r="218" spans="1:12" x14ac:dyDescent="0.3">
      <c r="A218" s="2">
        <v>30072</v>
      </c>
      <c r="B218" s="10">
        <v>1</v>
      </c>
      <c r="C218" s="8">
        <f t="shared" si="7"/>
        <v>1982</v>
      </c>
      <c r="D218" s="9">
        <f t="shared" si="8"/>
        <v>2</v>
      </c>
      <c r="E218" s="3"/>
      <c r="K218" s="8">
        <v>4</v>
      </c>
      <c r="L218" s="6">
        <v>0</v>
      </c>
    </row>
    <row r="219" spans="1:12" x14ac:dyDescent="0.3">
      <c r="A219" s="2">
        <v>30103</v>
      </c>
      <c r="B219" s="10">
        <v>1</v>
      </c>
      <c r="C219" s="8">
        <f t="shared" si="7"/>
        <v>1982</v>
      </c>
      <c r="D219" s="9">
        <f t="shared" si="8"/>
        <v>2</v>
      </c>
      <c r="E219" s="3"/>
      <c r="J219" s="8">
        <v>2017</v>
      </c>
      <c r="K219" s="8">
        <v>1</v>
      </c>
      <c r="L219" s="6">
        <v>0</v>
      </c>
    </row>
    <row r="220" spans="1:12" x14ac:dyDescent="0.3">
      <c r="A220" s="2">
        <v>30133</v>
      </c>
      <c r="B220" s="10">
        <v>1</v>
      </c>
      <c r="C220" s="8">
        <f t="shared" si="7"/>
        <v>1982</v>
      </c>
      <c r="D220" s="9">
        <f t="shared" si="8"/>
        <v>3</v>
      </c>
      <c r="E220" s="3"/>
      <c r="K220" s="8">
        <v>2</v>
      </c>
      <c r="L220" s="6">
        <v>0</v>
      </c>
    </row>
    <row r="221" spans="1:12" x14ac:dyDescent="0.3">
      <c r="A221" s="2">
        <v>30164</v>
      </c>
      <c r="B221" s="10">
        <v>1</v>
      </c>
      <c r="C221" s="8">
        <f t="shared" si="7"/>
        <v>1982</v>
      </c>
      <c r="D221" s="9">
        <f t="shared" si="8"/>
        <v>3</v>
      </c>
      <c r="E221" s="3"/>
      <c r="K221" s="8">
        <v>3</v>
      </c>
      <c r="L221" s="6">
        <v>0</v>
      </c>
    </row>
    <row r="222" spans="1:12" x14ac:dyDescent="0.3">
      <c r="A222" s="2">
        <v>30195</v>
      </c>
      <c r="B222" s="10">
        <v>1</v>
      </c>
      <c r="C222" s="8">
        <f t="shared" si="7"/>
        <v>1982</v>
      </c>
      <c r="D222" s="9">
        <f t="shared" si="8"/>
        <v>3</v>
      </c>
      <c r="E222" s="3"/>
      <c r="K222" s="8">
        <v>4</v>
      </c>
      <c r="L222" s="6">
        <v>0</v>
      </c>
    </row>
    <row r="223" spans="1:12" x14ac:dyDescent="0.3">
      <c r="A223" s="2">
        <v>30225</v>
      </c>
      <c r="B223" s="10">
        <v>1</v>
      </c>
      <c r="C223" s="8">
        <f t="shared" si="7"/>
        <v>1982</v>
      </c>
      <c r="D223" s="9">
        <f t="shared" si="8"/>
        <v>4</v>
      </c>
      <c r="E223" s="3"/>
      <c r="J223" s="8">
        <v>2018</v>
      </c>
      <c r="K223" s="8">
        <v>1</v>
      </c>
      <c r="L223" s="6">
        <v>0</v>
      </c>
    </row>
    <row r="224" spans="1:12" x14ac:dyDescent="0.3">
      <c r="A224" s="2">
        <v>30256</v>
      </c>
      <c r="B224" s="10">
        <v>1</v>
      </c>
      <c r="C224" s="8">
        <f t="shared" si="7"/>
        <v>1982</v>
      </c>
      <c r="D224" s="9">
        <f t="shared" si="8"/>
        <v>4</v>
      </c>
      <c r="E224" s="3"/>
      <c r="K224" s="8">
        <v>2</v>
      </c>
      <c r="L224" s="6">
        <v>0</v>
      </c>
    </row>
    <row r="225" spans="1:12" x14ac:dyDescent="0.3">
      <c r="A225" s="2">
        <v>30286</v>
      </c>
      <c r="B225" s="10">
        <v>0</v>
      </c>
      <c r="C225" s="8">
        <f t="shared" si="7"/>
        <v>1982</v>
      </c>
      <c r="D225" s="9">
        <f t="shared" si="8"/>
        <v>4</v>
      </c>
      <c r="E225" s="3"/>
      <c r="K225" s="8">
        <v>3</v>
      </c>
      <c r="L225" s="6">
        <v>0</v>
      </c>
    </row>
    <row r="226" spans="1:12" x14ac:dyDescent="0.3">
      <c r="A226" s="2">
        <v>30317</v>
      </c>
      <c r="B226" s="10">
        <v>0</v>
      </c>
      <c r="C226" s="8">
        <f t="shared" si="7"/>
        <v>1983</v>
      </c>
      <c r="D226" s="9">
        <f t="shared" si="8"/>
        <v>1</v>
      </c>
      <c r="E226" s="3"/>
      <c r="K226" s="8">
        <v>4</v>
      </c>
      <c r="L226" s="6">
        <v>0</v>
      </c>
    </row>
    <row r="227" spans="1:12" x14ac:dyDescent="0.3">
      <c r="A227" s="2">
        <v>30348</v>
      </c>
      <c r="B227" s="10">
        <v>0</v>
      </c>
      <c r="C227" s="8">
        <f t="shared" si="7"/>
        <v>1983</v>
      </c>
      <c r="D227" s="9">
        <f t="shared" si="8"/>
        <v>1</v>
      </c>
      <c r="E227" s="3"/>
      <c r="J227" s="8">
        <v>2019</v>
      </c>
      <c r="K227" s="8">
        <v>1</v>
      </c>
      <c r="L227" s="6">
        <v>0</v>
      </c>
    </row>
    <row r="228" spans="1:12" x14ac:dyDescent="0.3">
      <c r="A228" s="2">
        <v>30376</v>
      </c>
      <c r="B228" s="10">
        <v>0</v>
      </c>
      <c r="C228" s="8">
        <f t="shared" si="7"/>
        <v>1983</v>
      </c>
      <c r="D228" s="9">
        <f t="shared" si="8"/>
        <v>1</v>
      </c>
      <c r="E228" s="3"/>
      <c r="K228" s="8">
        <v>2</v>
      </c>
      <c r="L228" s="6">
        <v>0</v>
      </c>
    </row>
    <row r="229" spans="1:12" x14ac:dyDescent="0.3">
      <c r="A229" s="2">
        <v>30407</v>
      </c>
      <c r="B229" s="10">
        <v>0</v>
      </c>
      <c r="C229" s="8">
        <f t="shared" si="7"/>
        <v>1983</v>
      </c>
      <c r="D229" s="9">
        <f t="shared" si="8"/>
        <v>2</v>
      </c>
      <c r="E229" s="3"/>
      <c r="K229" s="8">
        <v>3</v>
      </c>
      <c r="L229" s="6">
        <v>0</v>
      </c>
    </row>
    <row r="230" spans="1:12" x14ac:dyDescent="0.3">
      <c r="A230" s="2">
        <v>30437</v>
      </c>
      <c r="B230" s="10">
        <v>0</v>
      </c>
      <c r="C230" s="8">
        <f t="shared" si="7"/>
        <v>1983</v>
      </c>
      <c r="D230" s="9">
        <f t="shared" si="8"/>
        <v>2</v>
      </c>
      <c r="E230" s="3"/>
      <c r="K230" s="8">
        <v>4</v>
      </c>
      <c r="L230" s="6">
        <v>0</v>
      </c>
    </row>
    <row r="231" spans="1:12" x14ac:dyDescent="0.3">
      <c r="A231" s="2">
        <v>30468</v>
      </c>
      <c r="B231" s="10">
        <v>0</v>
      </c>
      <c r="C231" s="8">
        <f t="shared" si="7"/>
        <v>1983</v>
      </c>
      <c r="D231" s="9">
        <f t="shared" si="8"/>
        <v>2</v>
      </c>
      <c r="E231" s="3"/>
      <c r="J231" s="8">
        <v>2020</v>
      </c>
      <c r="K231" s="8">
        <v>1</v>
      </c>
      <c r="L231" s="6">
        <v>1</v>
      </c>
    </row>
    <row r="232" spans="1:12" x14ac:dyDescent="0.3">
      <c r="A232" s="2">
        <v>30498</v>
      </c>
      <c r="B232" s="10">
        <v>0</v>
      </c>
      <c r="C232" s="8">
        <f t="shared" si="7"/>
        <v>1983</v>
      </c>
      <c r="D232" s="9">
        <f t="shared" si="8"/>
        <v>3</v>
      </c>
      <c r="E232" s="3"/>
      <c r="K232" s="8">
        <v>2</v>
      </c>
      <c r="L232" s="6">
        <v>1</v>
      </c>
    </row>
    <row r="233" spans="1:12" x14ac:dyDescent="0.3">
      <c r="A233" s="2">
        <v>30529</v>
      </c>
      <c r="B233" s="10">
        <v>0</v>
      </c>
      <c r="C233" s="8">
        <f t="shared" si="7"/>
        <v>1983</v>
      </c>
      <c r="D233" s="9">
        <f t="shared" si="8"/>
        <v>3</v>
      </c>
      <c r="E233" s="3"/>
      <c r="K233" s="8">
        <v>3</v>
      </c>
      <c r="L233" s="6">
        <v>0</v>
      </c>
    </row>
    <row r="234" spans="1:12" x14ac:dyDescent="0.3">
      <c r="A234" s="2">
        <v>30560</v>
      </c>
      <c r="B234" s="10">
        <v>0</v>
      </c>
      <c r="C234" s="8">
        <f t="shared" si="7"/>
        <v>1983</v>
      </c>
      <c r="D234" s="9">
        <f t="shared" si="8"/>
        <v>3</v>
      </c>
      <c r="E234" s="3"/>
      <c r="K234" s="8">
        <v>4</v>
      </c>
      <c r="L234" s="6">
        <v>0</v>
      </c>
    </row>
    <row r="235" spans="1:12" x14ac:dyDescent="0.3">
      <c r="A235" s="2">
        <v>30590</v>
      </c>
      <c r="B235" s="10">
        <v>0</v>
      </c>
      <c r="C235" s="8">
        <f t="shared" si="7"/>
        <v>1983</v>
      </c>
      <c r="D235" s="9">
        <f t="shared" si="8"/>
        <v>4</v>
      </c>
      <c r="E235" s="3"/>
      <c r="J235" s="8">
        <v>2021</v>
      </c>
      <c r="K235" s="8">
        <v>1</v>
      </c>
      <c r="L235" s="6">
        <v>0</v>
      </c>
    </row>
    <row r="236" spans="1:12" x14ac:dyDescent="0.3">
      <c r="A236" s="2">
        <v>30621</v>
      </c>
      <c r="B236" s="10">
        <v>0</v>
      </c>
      <c r="C236" s="8">
        <f t="shared" si="7"/>
        <v>1983</v>
      </c>
      <c r="D236" s="9">
        <f t="shared" si="8"/>
        <v>4</v>
      </c>
      <c r="E236" s="3"/>
      <c r="K236" s="8">
        <v>2</v>
      </c>
      <c r="L236" s="6">
        <v>0</v>
      </c>
    </row>
    <row r="237" spans="1:12" x14ac:dyDescent="0.3">
      <c r="A237" s="2">
        <v>30651</v>
      </c>
      <c r="B237" s="10">
        <v>0</v>
      </c>
      <c r="C237" s="8">
        <f t="shared" si="7"/>
        <v>1983</v>
      </c>
      <c r="D237" s="9">
        <f t="shared" si="8"/>
        <v>4</v>
      </c>
      <c r="E237" s="3"/>
      <c r="K237" s="8">
        <v>3</v>
      </c>
      <c r="L237" s="6">
        <v>0</v>
      </c>
    </row>
    <row r="238" spans="1:12" x14ac:dyDescent="0.3">
      <c r="A238" s="2">
        <v>30682</v>
      </c>
      <c r="B238" s="10">
        <v>0</v>
      </c>
      <c r="C238" s="8">
        <f t="shared" si="7"/>
        <v>1984</v>
      </c>
      <c r="D238" s="9">
        <f t="shared" si="8"/>
        <v>1</v>
      </c>
      <c r="E238" s="3"/>
      <c r="K238" s="8">
        <v>4</v>
      </c>
      <c r="L238" s="6">
        <v>0</v>
      </c>
    </row>
    <row r="239" spans="1:12" x14ac:dyDescent="0.3">
      <c r="A239" s="2">
        <v>30713</v>
      </c>
      <c r="B239" s="10">
        <v>0</v>
      </c>
      <c r="C239" s="8">
        <f t="shared" si="7"/>
        <v>1984</v>
      </c>
      <c r="D239" s="9">
        <f t="shared" si="8"/>
        <v>1</v>
      </c>
      <c r="E239" s="3"/>
      <c r="J239" s="8">
        <v>2022</v>
      </c>
      <c r="K239" s="8">
        <v>1</v>
      </c>
      <c r="L239" s="6">
        <v>0</v>
      </c>
    </row>
    <row r="240" spans="1:12" x14ac:dyDescent="0.3">
      <c r="A240" s="2">
        <v>30742</v>
      </c>
      <c r="B240" s="10">
        <v>0</v>
      </c>
      <c r="C240" s="8">
        <f t="shared" si="7"/>
        <v>1984</v>
      </c>
      <c r="D240" s="9">
        <f t="shared" si="8"/>
        <v>1</v>
      </c>
      <c r="E240" s="3"/>
      <c r="K240" s="8">
        <v>2</v>
      </c>
      <c r="L240" s="6">
        <v>0</v>
      </c>
    </row>
    <row r="241" spans="1:5" x14ac:dyDescent="0.3">
      <c r="A241" s="2">
        <v>30773</v>
      </c>
      <c r="B241" s="10">
        <v>0</v>
      </c>
      <c r="C241" s="8">
        <f t="shared" si="7"/>
        <v>1984</v>
      </c>
      <c r="D241" s="9">
        <f t="shared" si="8"/>
        <v>2</v>
      </c>
      <c r="E241" s="3"/>
    </row>
    <row r="242" spans="1:5" x14ac:dyDescent="0.3">
      <c r="A242" s="2">
        <v>30803</v>
      </c>
      <c r="B242" s="10">
        <v>0</v>
      </c>
      <c r="C242" s="8">
        <f t="shared" si="7"/>
        <v>1984</v>
      </c>
      <c r="D242" s="9">
        <f t="shared" si="8"/>
        <v>2</v>
      </c>
      <c r="E242" s="3"/>
    </row>
    <row r="243" spans="1:5" x14ac:dyDescent="0.3">
      <c r="A243" s="2">
        <v>30834</v>
      </c>
      <c r="B243" s="10">
        <v>0</v>
      </c>
      <c r="C243" s="8">
        <f t="shared" si="7"/>
        <v>1984</v>
      </c>
      <c r="D243" s="9">
        <f t="shared" si="8"/>
        <v>2</v>
      </c>
      <c r="E243" s="3"/>
    </row>
    <row r="244" spans="1:5" x14ac:dyDescent="0.3">
      <c r="A244" s="2">
        <v>30864</v>
      </c>
      <c r="B244" s="10">
        <v>0</v>
      </c>
      <c r="C244" s="8">
        <f t="shared" si="7"/>
        <v>1984</v>
      </c>
      <c r="D244" s="9">
        <f t="shared" si="8"/>
        <v>3</v>
      </c>
      <c r="E244" s="3"/>
    </row>
    <row r="245" spans="1:5" x14ac:dyDescent="0.3">
      <c r="A245" s="2">
        <v>30895</v>
      </c>
      <c r="B245" s="10">
        <v>0</v>
      </c>
      <c r="C245" s="8">
        <f t="shared" si="7"/>
        <v>1984</v>
      </c>
      <c r="D245" s="9">
        <f t="shared" si="8"/>
        <v>3</v>
      </c>
      <c r="E245" s="3"/>
    </row>
    <row r="246" spans="1:5" x14ac:dyDescent="0.3">
      <c r="A246" s="2">
        <v>30926</v>
      </c>
      <c r="B246" s="10">
        <v>0</v>
      </c>
      <c r="C246" s="8">
        <f t="shared" si="7"/>
        <v>1984</v>
      </c>
      <c r="D246" s="9">
        <f t="shared" si="8"/>
        <v>3</v>
      </c>
      <c r="E246" s="3"/>
    </row>
    <row r="247" spans="1:5" x14ac:dyDescent="0.3">
      <c r="A247" s="2">
        <v>30956</v>
      </c>
      <c r="B247" s="10">
        <v>0</v>
      </c>
      <c r="C247" s="8">
        <f t="shared" si="7"/>
        <v>1984</v>
      </c>
      <c r="D247" s="9">
        <f t="shared" si="8"/>
        <v>4</v>
      </c>
      <c r="E247" s="3"/>
    </row>
    <row r="248" spans="1:5" x14ac:dyDescent="0.3">
      <c r="A248" s="2">
        <v>30987</v>
      </c>
      <c r="B248" s="10">
        <v>0</v>
      </c>
      <c r="C248" s="8">
        <f t="shared" si="7"/>
        <v>1984</v>
      </c>
      <c r="D248" s="9">
        <f t="shared" si="8"/>
        <v>4</v>
      </c>
      <c r="E248" s="3"/>
    </row>
    <row r="249" spans="1:5" x14ac:dyDescent="0.3">
      <c r="A249" s="2">
        <v>31017</v>
      </c>
      <c r="B249" s="10">
        <v>0</v>
      </c>
      <c r="C249" s="8">
        <f t="shared" si="7"/>
        <v>1984</v>
      </c>
      <c r="D249" s="9">
        <f t="shared" si="8"/>
        <v>4</v>
      </c>
      <c r="E249" s="3"/>
    </row>
    <row r="250" spans="1:5" x14ac:dyDescent="0.3">
      <c r="A250" s="2">
        <v>31048</v>
      </c>
      <c r="B250" s="10">
        <v>0</v>
      </c>
      <c r="C250" s="8">
        <f t="shared" si="7"/>
        <v>1985</v>
      </c>
      <c r="D250" s="9">
        <f t="shared" si="8"/>
        <v>1</v>
      </c>
      <c r="E250" s="3"/>
    </row>
    <row r="251" spans="1:5" x14ac:dyDescent="0.3">
      <c r="A251" s="2">
        <v>31079</v>
      </c>
      <c r="B251" s="10">
        <v>0</v>
      </c>
      <c r="C251" s="8">
        <f t="shared" si="7"/>
        <v>1985</v>
      </c>
      <c r="D251" s="9">
        <f t="shared" si="8"/>
        <v>1</v>
      </c>
      <c r="E251" s="3"/>
    </row>
    <row r="252" spans="1:5" x14ac:dyDescent="0.3">
      <c r="A252" s="2">
        <v>31107</v>
      </c>
      <c r="B252" s="10">
        <v>0</v>
      </c>
      <c r="C252" s="8">
        <f t="shared" si="7"/>
        <v>1985</v>
      </c>
      <c r="D252" s="9">
        <f t="shared" si="8"/>
        <v>1</v>
      </c>
      <c r="E252" s="3"/>
    </row>
    <row r="253" spans="1:5" x14ac:dyDescent="0.3">
      <c r="A253" s="2">
        <v>31138</v>
      </c>
      <c r="B253" s="10">
        <v>0</v>
      </c>
      <c r="C253" s="8">
        <f t="shared" si="7"/>
        <v>1985</v>
      </c>
      <c r="D253" s="9">
        <f t="shared" si="8"/>
        <v>2</v>
      </c>
      <c r="E253" s="3"/>
    </row>
    <row r="254" spans="1:5" x14ac:dyDescent="0.3">
      <c r="A254" s="2">
        <v>31168</v>
      </c>
      <c r="B254" s="10">
        <v>0</v>
      </c>
      <c r="C254" s="8">
        <f t="shared" si="7"/>
        <v>1985</v>
      </c>
      <c r="D254" s="9">
        <f t="shared" si="8"/>
        <v>2</v>
      </c>
      <c r="E254" s="3"/>
    </row>
    <row r="255" spans="1:5" x14ac:dyDescent="0.3">
      <c r="A255" s="2">
        <v>31199</v>
      </c>
      <c r="B255" s="10">
        <v>0</v>
      </c>
      <c r="C255" s="8">
        <f t="shared" si="7"/>
        <v>1985</v>
      </c>
      <c r="D255" s="9">
        <f t="shared" si="8"/>
        <v>2</v>
      </c>
      <c r="E255" s="3"/>
    </row>
    <row r="256" spans="1:5" x14ac:dyDescent="0.3">
      <c r="A256" s="2">
        <v>31229</v>
      </c>
      <c r="B256" s="10">
        <v>0</v>
      </c>
      <c r="C256" s="8">
        <f t="shared" si="7"/>
        <v>1985</v>
      </c>
      <c r="D256" s="9">
        <f t="shared" si="8"/>
        <v>3</v>
      </c>
      <c r="E256" s="3"/>
    </row>
    <row r="257" spans="1:5" x14ac:dyDescent="0.3">
      <c r="A257" s="2">
        <v>31260</v>
      </c>
      <c r="B257" s="10">
        <v>0</v>
      </c>
      <c r="C257" s="8">
        <f t="shared" si="7"/>
        <v>1985</v>
      </c>
      <c r="D257" s="9">
        <f t="shared" si="8"/>
        <v>3</v>
      </c>
      <c r="E257" s="3"/>
    </row>
    <row r="258" spans="1:5" x14ac:dyDescent="0.3">
      <c r="A258" s="2">
        <v>31291</v>
      </c>
      <c r="B258" s="10">
        <v>0</v>
      </c>
      <c r="C258" s="8">
        <f t="shared" si="7"/>
        <v>1985</v>
      </c>
      <c r="D258" s="9">
        <f t="shared" si="8"/>
        <v>3</v>
      </c>
      <c r="E258" s="3"/>
    </row>
    <row r="259" spans="1:5" x14ac:dyDescent="0.3">
      <c r="A259" s="2">
        <v>31321</v>
      </c>
      <c r="B259" s="10">
        <v>0</v>
      </c>
      <c r="C259" s="8">
        <f t="shared" si="7"/>
        <v>1985</v>
      </c>
      <c r="D259" s="9">
        <f t="shared" si="8"/>
        <v>4</v>
      </c>
      <c r="E259" s="3"/>
    </row>
    <row r="260" spans="1:5" x14ac:dyDescent="0.3">
      <c r="A260" s="2">
        <v>31352</v>
      </c>
      <c r="B260" s="10">
        <v>0</v>
      </c>
      <c r="C260" s="8">
        <f t="shared" si="7"/>
        <v>1985</v>
      </c>
      <c r="D260" s="9">
        <f t="shared" si="8"/>
        <v>4</v>
      </c>
      <c r="E260" s="3"/>
    </row>
    <row r="261" spans="1:5" x14ac:dyDescent="0.3">
      <c r="A261" s="2">
        <v>31382</v>
      </c>
      <c r="B261" s="10">
        <v>0</v>
      </c>
      <c r="C261" s="8">
        <f t="shared" si="7"/>
        <v>1985</v>
      </c>
      <c r="D261" s="9">
        <f t="shared" si="8"/>
        <v>4</v>
      </c>
      <c r="E261" s="3"/>
    </row>
    <row r="262" spans="1:5" x14ac:dyDescent="0.3">
      <c r="A262" s="2">
        <v>31413</v>
      </c>
      <c r="B262" s="10">
        <v>0</v>
      </c>
      <c r="C262" s="8">
        <f t="shared" si="7"/>
        <v>1986</v>
      </c>
      <c r="D262" s="9">
        <f t="shared" si="8"/>
        <v>1</v>
      </c>
      <c r="E262" s="3"/>
    </row>
    <row r="263" spans="1:5" x14ac:dyDescent="0.3">
      <c r="A263" s="2">
        <v>31444</v>
      </c>
      <c r="B263" s="10">
        <v>0</v>
      </c>
      <c r="C263" s="8">
        <f t="shared" si="7"/>
        <v>1986</v>
      </c>
      <c r="D263" s="9">
        <f t="shared" si="8"/>
        <v>1</v>
      </c>
      <c r="E263" s="3"/>
    </row>
    <row r="264" spans="1:5" x14ac:dyDescent="0.3">
      <c r="A264" s="2">
        <v>31472</v>
      </c>
      <c r="B264" s="10">
        <v>0</v>
      </c>
      <c r="C264" s="8">
        <f t="shared" si="7"/>
        <v>1986</v>
      </c>
      <c r="D264" s="9">
        <f t="shared" si="8"/>
        <v>1</v>
      </c>
      <c r="E264" s="3"/>
    </row>
    <row r="265" spans="1:5" x14ac:dyDescent="0.3">
      <c r="A265" s="2">
        <v>31503</v>
      </c>
      <c r="B265" s="10">
        <v>0</v>
      </c>
      <c r="C265" s="8">
        <f t="shared" si="7"/>
        <v>1986</v>
      </c>
      <c r="D265" s="9">
        <f t="shared" si="8"/>
        <v>2</v>
      </c>
      <c r="E265" s="3"/>
    </row>
    <row r="266" spans="1:5" x14ac:dyDescent="0.3">
      <c r="A266" s="2">
        <v>31533</v>
      </c>
      <c r="B266" s="10">
        <v>0</v>
      </c>
      <c r="C266" s="8">
        <f t="shared" si="7"/>
        <v>1986</v>
      </c>
      <c r="D266" s="9">
        <f t="shared" si="8"/>
        <v>2</v>
      </c>
      <c r="E266" s="3"/>
    </row>
    <row r="267" spans="1:5" x14ac:dyDescent="0.3">
      <c r="A267" s="2">
        <v>31564</v>
      </c>
      <c r="B267" s="10">
        <v>0</v>
      </c>
      <c r="C267" s="8">
        <f t="shared" ref="C267:C330" si="9">YEAR(A267)</f>
        <v>1986</v>
      </c>
      <c r="D267" s="9">
        <f t="shared" ref="D267:D330" si="10">VLOOKUP(MONTH(A267),$F$10:$G$21,2,0)</f>
        <v>2</v>
      </c>
      <c r="E267" s="3"/>
    </row>
    <row r="268" spans="1:5" x14ac:dyDescent="0.3">
      <c r="A268" s="2">
        <v>31594</v>
      </c>
      <c r="B268" s="10">
        <v>0</v>
      </c>
      <c r="C268" s="8">
        <f t="shared" si="9"/>
        <v>1986</v>
      </c>
      <c r="D268" s="9">
        <f t="shared" si="10"/>
        <v>3</v>
      </c>
      <c r="E268" s="3"/>
    </row>
    <row r="269" spans="1:5" x14ac:dyDescent="0.3">
      <c r="A269" s="2">
        <v>31625</v>
      </c>
      <c r="B269" s="10">
        <v>0</v>
      </c>
      <c r="C269" s="8">
        <f t="shared" si="9"/>
        <v>1986</v>
      </c>
      <c r="D269" s="9">
        <f t="shared" si="10"/>
        <v>3</v>
      </c>
      <c r="E269" s="3"/>
    </row>
    <row r="270" spans="1:5" x14ac:dyDescent="0.3">
      <c r="A270" s="2">
        <v>31656</v>
      </c>
      <c r="B270" s="10">
        <v>0</v>
      </c>
      <c r="C270" s="8">
        <f t="shared" si="9"/>
        <v>1986</v>
      </c>
      <c r="D270" s="9">
        <f t="shared" si="10"/>
        <v>3</v>
      </c>
      <c r="E270" s="3"/>
    </row>
    <row r="271" spans="1:5" x14ac:dyDescent="0.3">
      <c r="A271" s="2">
        <v>31686</v>
      </c>
      <c r="B271" s="10">
        <v>0</v>
      </c>
      <c r="C271" s="8">
        <f t="shared" si="9"/>
        <v>1986</v>
      </c>
      <c r="D271" s="9">
        <f t="shared" si="10"/>
        <v>4</v>
      </c>
      <c r="E271" s="3"/>
    </row>
    <row r="272" spans="1:5" x14ac:dyDescent="0.3">
      <c r="A272" s="2">
        <v>31717</v>
      </c>
      <c r="B272" s="10">
        <v>0</v>
      </c>
      <c r="C272" s="8">
        <f t="shared" si="9"/>
        <v>1986</v>
      </c>
      <c r="D272" s="9">
        <f t="shared" si="10"/>
        <v>4</v>
      </c>
      <c r="E272" s="3"/>
    </row>
    <row r="273" spans="1:5" x14ac:dyDescent="0.3">
      <c r="A273" s="2">
        <v>31747</v>
      </c>
      <c r="B273" s="10">
        <v>0</v>
      </c>
      <c r="C273" s="8">
        <f t="shared" si="9"/>
        <v>1986</v>
      </c>
      <c r="D273" s="9">
        <f t="shared" si="10"/>
        <v>4</v>
      </c>
      <c r="E273" s="3"/>
    </row>
    <row r="274" spans="1:5" x14ac:dyDescent="0.3">
      <c r="A274" s="2">
        <v>31778</v>
      </c>
      <c r="B274" s="10">
        <v>0</v>
      </c>
      <c r="C274" s="8">
        <f t="shared" si="9"/>
        <v>1987</v>
      </c>
      <c r="D274" s="9">
        <f t="shared" si="10"/>
        <v>1</v>
      </c>
      <c r="E274" s="3"/>
    </row>
    <row r="275" spans="1:5" x14ac:dyDescent="0.3">
      <c r="A275" s="2">
        <v>31809</v>
      </c>
      <c r="B275" s="10">
        <v>0</v>
      </c>
      <c r="C275" s="8">
        <f t="shared" si="9"/>
        <v>1987</v>
      </c>
      <c r="D275" s="9">
        <f t="shared" si="10"/>
        <v>1</v>
      </c>
      <c r="E275" s="3"/>
    </row>
    <row r="276" spans="1:5" x14ac:dyDescent="0.3">
      <c r="A276" s="2">
        <v>31837</v>
      </c>
      <c r="B276" s="10">
        <v>0</v>
      </c>
      <c r="C276" s="8">
        <f t="shared" si="9"/>
        <v>1987</v>
      </c>
      <c r="D276" s="9">
        <f t="shared" si="10"/>
        <v>1</v>
      </c>
      <c r="E276" s="3"/>
    </row>
    <row r="277" spans="1:5" x14ac:dyDescent="0.3">
      <c r="A277" s="2">
        <v>31868</v>
      </c>
      <c r="B277" s="10">
        <v>0</v>
      </c>
      <c r="C277" s="8">
        <f t="shared" si="9"/>
        <v>1987</v>
      </c>
      <c r="D277" s="9">
        <f t="shared" si="10"/>
        <v>2</v>
      </c>
      <c r="E277" s="3"/>
    </row>
    <row r="278" spans="1:5" x14ac:dyDescent="0.3">
      <c r="A278" s="2">
        <v>31898</v>
      </c>
      <c r="B278" s="10">
        <v>0</v>
      </c>
      <c r="C278" s="8">
        <f t="shared" si="9"/>
        <v>1987</v>
      </c>
      <c r="D278" s="9">
        <f t="shared" si="10"/>
        <v>2</v>
      </c>
      <c r="E278" s="3"/>
    </row>
    <row r="279" spans="1:5" x14ac:dyDescent="0.3">
      <c r="A279" s="2">
        <v>31929</v>
      </c>
      <c r="B279" s="10">
        <v>0</v>
      </c>
      <c r="C279" s="8">
        <f t="shared" si="9"/>
        <v>1987</v>
      </c>
      <c r="D279" s="9">
        <f t="shared" si="10"/>
        <v>2</v>
      </c>
      <c r="E279" s="3"/>
    </row>
    <row r="280" spans="1:5" x14ac:dyDescent="0.3">
      <c r="A280" s="2">
        <v>31959</v>
      </c>
      <c r="B280" s="10">
        <v>0</v>
      </c>
      <c r="C280" s="8">
        <f t="shared" si="9"/>
        <v>1987</v>
      </c>
      <c r="D280" s="9">
        <f t="shared" si="10"/>
        <v>3</v>
      </c>
      <c r="E280" s="3"/>
    </row>
    <row r="281" spans="1:5" x14ac:dyDescent="0.3">
      <c r="A281" s="2">
        <v>31990</v>
      </c>
      <c r="B281" s="10">
        <v>0</v>
      </c>
      <c r="C281" s="8">
        <f t="shared" si="9"/>
        <v>1987</v>
      </c>
      <c r="D281" s="9">
        <f t="shared" si="10"/>
        <v>3</v>
      </c>
      <c r="E281" s="3"/>
    </row>
    <row r="282" spans="1:5" x14ac:dyDescent="0.3">
      <c r="A282" s="2">
        <v>32021</v>
      </c>
      <c r="B282" s="10">
        <v>0</v>
      </c>
      <c r="C282" s="8">
        <f t="shared" si="9"/>
        <v>1987</v>
      </c>
      <c r="D282" s="9">
        <f t="shared" si="10"/>
        <v>3</v>
      </c>
      <c r="E282" s="3"/>
    </row>
    <row r="283" spans="1:5" x14ac:dyDescent="0.3">
      <c r="A283" s="2">
        <v>32051</v>
      </c>
      <c r="B283" s="10">
        <v>0</v>
      </c>
      <c r="C283" s="8">
        <f t="shared" si="9"/>
        <v>1987</v>
      </c>
      <c r="D283" s="9">
        <f t="shared" si="10"/>
        <v>4</v>
      </c>
      <c r="E283" s="3"/>
    </row>
    <row r="284" spans="1:5" x14ac:dyDescent="0.3">
      <c r="A284" s="2">
        <v>32082</v>
      </c>
      <c r="B284" s="10">
        <v>0</v>
      </c>
      <c r="C284" s="8">
        <f t="shared" si="9"/>
        <v>1987</v>
      </c>
      <c r="D284" s="9">
        <f t="shared" si="10"/>
        <v>4</v>
      </c>
      <c r="E284" s="3"/>
    </row>
    <row r="285" spans="1:5" x14ac:dyDescent="0.3">
      <c r="A285" s="2">
        <v>32112</v>
      </c>
      <c r="B285" s="10">
        <v>0</v>
      </c>
      <c r="C285" s="8">
        <f t="shared" si="9"/>
        <v>1987</v>
      </c>
      <c r="D285" s="9">
        <f t="shared" si="10"/>
        <v>4</v>
      </c>
      <c r="E285" s="3"/>
    </row>
    <row r="286" spans="1:5" x14ac:dyDescent="0.3">
      <c r="A286" s="2">
        <v>32143</v>
      </c>
      <c r="B286" s="10">
        <v>0</v>
      </c>
      <c r="C286" s="8">
        <f t="shared" si="9"/>
        <v>1988</v>
      </c>
      <c r="D286" s="9">
        <f t="shared" si="10"/>
        <v>1</v>
      </c>
      <c r="E286" s="3"/>
    </row>
    <row r="287" spans="1:5" x14ac:dyDescent="0.3">
      <c r="A287" s="2">
        <v>32174</v>
      </c>
      <c r="B287" s="10">
        <v>0</v>
      </c>
      <c r="C287" s="8">
        <f t="shared" si="9"/>
        <v>1988</v>
      </c>
      <c r="D287" s="9">
        <f t="shared" si="10"/>
        <v>1</v>
      </c>
      <c r="E287" s="3"/>
    </row>
    <row r="288" spans="1:5" x14ac:dyDescent="0.3">
      <c r="A288" s="2">
        <v>32203</v>
      </c>
      <c r="B288" s="10">
        <v>0</v>
      </c>
      <c r="C288" s="8">
        <f t="shared" si="9"/>
        <v>1988</v>
      </c>
      <c r="D288" s="9">
        <f t="shared" si="10"/>
        <v>1</v>
      </c>
      <c r="E288" s="3"/>
    </row>
    <row r="289" spans="1:5" x14ac:dyDescent="0.3">
      <c r="A289" s="2">
        <v>32234</v>
      </c>
      <c r="B289" s="10">
        <v>0</v>
      </c>
      <c r="C289" s="8">
        <f t="shared" si="9"/>
        <v>1988</v>
      </c>
      <c r="D289" s="9">
        <f t="shared" si="10"/>
        <v>2</v>
      </c>
      <c r="E289" s="3"/>
    </row>
    <row r="290" spans="1:5" x14ac:dyDescent="0.3">
      <c r="A290" s="2">
        <v>32264</v>
      </c>
      <c r="B290" s="10">
        <v>0</v>
      </c>
      <c r="C290" s="8">
        <f t="shared" si="9"/>
        <v>1988</v>
      </c>
      <c r="D290" s="9">
        <f t="shared" si="10"/>
        <v>2</v>
      </c>
      <c r="E290" s="3"/>
    </row>
    <row r="291" spans="1:5" x14ac:dyDescent="0.3">
      <c r="A291" s="2">
        <v>32295</v>
      </c>
      <c r="B291" s="10">
        <v>0</v>
      </c>
      <c r="C291" s="8">
        <f t="shared" si="9"/>
        <v>1988</v>
      </c>
      <c r="D291" s="9">
        <f t="shared" si="10"/>
        <v>2</v>
      </c>
      <c r="E291" s="3"/>
    </row>
    <row r="292" spans="1:5" x14ac:dyDescent="0.3">
      <c r="A292" s="2">
        <v>32325</v>
      </c>
      <c r="B292" s="10">
        <v>0</v>
      </c>
      <c r="C292" s="8">
        <f t="shared" si="9"/>
        <v>1988</v>
      </c>
      <c r="D292" s="9">
        <f t="shared" si="10"/>
        <v>3</v>
      </c>
      <c r="E292" s="3"/>
    </row>
    <row r="293" spans="1:5" x14ac:dyDescent="0.3">
      <c r="A293" s="2">
        <v>32356</v>
      </c>
      <c r="B293" s="10">
        <v>0</v>
      </c>
      <c r="C293" s="8">
        <f t="shared" si="9"/>
        <v>1988</v>
      </c>
      <c r="D293" s="9">
        <f t="shared" si="10"/>
        <v>3</v>
      </c>
      <c r="E293" s="3"/>
    </row>
    <row r="294" spans="1:5" x14ac:dyDescent="0.3">
      <c r="A294" s="2">
        <v>32387</v>
      </c>
      <c r="B294" s="10">
        <v>0</v>
      </c>
      <c r="C294" s="8">
        <f t="shared" si="9"/>
        <v>1988</v>
      </c>
      <c r="D294" s="9">
        <f t="shared" si="10"/>
        <v>3</v>
      </c>
      <c r="E294" s="3"/>
    </row>
    <row r="295" spans="1:5" x14ac:dyDescent="0.3">
      <c r="A295" s="2">
        <v>32417</v>
      </c>
      <c r="B295" s="10">
        <v>0</v>
      </c>
      <c r="C295" s="8">
        <f t="shared" si="9"/>
        <v>1988</v>
      </c>
      <c r="D295" s="9">
        <f t="shared" si="10"/>
        <v>4</v>
      </c>
      <c r="E295" s="3"/>
    </row>
    <row r="296" spans="1:5" x14ac:dyDescent="0.3">
      <c r="A296" s="2">
        <v>32448</v>
      </c>
      <c r="B296" s="10">
        <v>0</v>
      </c>
      <c r="C296" s="8">
        <f t="shared" si="9"/>
        <v>1988</v>
      </c>
      <c r="D296" s="9">
        <f t="shared" si="10"/>
        <v>4</v>
      </c>
      <c r="E296" s="3"/>
    </row>
    <row r="297" spans="1:5" x14ac:dyDescent="0.3">
      <c r="A297" s="2">
        <v>32478</v>
      </c>
      <c r="B297" s="10">
        <v>0</v>
      </c>
      <c r="C297" s="8">
        <f t="shared" si="9"/>
        <v>1988</v>
      </c>
      <c r="D297" s="9">
        <f t="shared" si="10"/>
        <v>4</v>
      </c>
      <c r="E297" s="3"/>
    </row>
    <row r="298" spans="1:5" x14ac:dyDescent="0.3">
      <c r="A298" s="2">
        <v>32509</v>
      </c>
      <c r="B298" s="10">
        <v>0</v>
      </c>
      <c r="C298" s="8">
        <f t="shared" si="9"/>
        <v>1989</v>
      </c>
      <c r="D298" s="9">
        <f t="shared" si="10"/>
        <v>1</v>
      </c>
      <c r="E298" s="3"/>
    </row>
    <row r="299" spans="1:5" x14ac:dyDescent="0.3">
      <c r="A299" s="2">
        <v>32540</v>
      </c>
      <c r="B299" s="10">
        <v>0</v>
      </c>
      <c r="C299" s="8">
        <f t="shared" si="9"/>
        <v>1989</v>
      </c>
      <c r="D299" s="9">
        <f t="shared" si="10"/>
        <v>1</v>
      </c>
      <c r="E299" s="3"/>
    </row>
    <row r="300" spans="1:5" x14ac:dyDescent="0.3">
      <c r="A300" s="2">
        <v>32568</v>
      </c>
      <c r="B300" s="10">
        <v>0</v>
      </c>
      <c r="C300" s="8">
        <f t="shared" si="9"/>
        <v>1989</v>
      </c>
      <c r="D300" s="9">
        <f t="shared" si="10"/>
        <v>1</v>
      </c>
      <c r="E300" s="3"/>
    </row>
    <row r="301" spans="1:5" x14ac:dyDescent="0.3">
      <c r="A301" s="2">
        <v>32599</v>
      </c>
      <c r="B301" s="10">
        <v>0</v>
      </c>
      <c r="C301" s="8">
        <f t="shared" si="9"/>
        <v>1989</v>
      </c>
      <c r="D301" s="9">
        <f t="shared" si="10"/>
        <v>2</v>
      </c>
      <c r="E301" s="3"/>
    </row>
    <row r="302" spans="1:5" x14ac:dyDescent="0.3">
      <c r="A302" s="2">
        <v>32629</v>
      </c>
      <c r="B302" s="10">
        <v>0</v>
      </c>
      <c r="C302" s="8">
        <f t="shared" si="9"/>
        <v>1989</v>
      </c>
      <c r="D302" s="9">
        <f t="shared" si="10"/>
        <v>2</v>
      </c>
      <c r="E302" s="3"/>
    </row>
    <row r="303" spans="1:5" x14ac:dyDescent="0.3">
      <c r="A303" s="2">
        <v>32660</v>
      </c>
      <c r="B303" s="10">
        <v>0</v>
      </c>
      <c r="C303" s="8">
        <f t="shared" si="9"/>
        <v>1989</v>
      </c>
      <c r="D303" s="9">
        <f t="shared" si="10"/>
        <v>2</v>
      </c>
      <c r="E303" s="3"/>
    </row>
    <row r="304" spans="1:5" x14ac:dyDescent="0.3">
      <c r="A304" s="2">
        <v>32690</v>
      </c>
      <c r="B304" s="10">
        <v>0</v>
      </c>
      <c r="C304" s="8">
        <f t="shared" si="9"/>
        <v>1989</v>
      </c>
      <c r="D304" s="9">
        <f t="shared" si="10"/>
        <v>3</v>
      </c>
      <c r="E304" s="3"/>
    </row>
    <row r="305" spans="1:5" x14ac:dyDescent="0.3">
      <c r="A305" s="2">
        <v>32721</v>
      </c>
      <c r="B305" s="10">
        <v>0</v>
      </c>
      <c r="C305" s="8">
        <f t="shared" si="9"/>
        <v>1989</v>
      </c>
      <c r="D305" s="9">
        <f t="shared" si="10"/>
        <v>3</v>
      </c>
      <c r="E305" s="3"/>
    </row>
    <row r="306" spans="1:5" x14ac:dyDescent="0.3">
      <c r="A306" s="2">
        <v>32752</v>
      </c>
      <c r="B306" s="10">
        <v>0</v>
      </c>
      <c r="C306" s="8">
        <f t="shared" si="9"/>
        <v>1989</v>
      </c>
      <c r="D306" s="9">
        <f t="shared" si="10"/>
        <v>3</v>
      </c>
      <c r="E306" s="3"/>
    </row>
    <row r="307" spans="1:5" x14ac:dyDescent="0.3">
      <c r="A307" s="2">
        <v>32782</v>
      </c>
      <c r="B307" s="10">
        <v>0</v>
      </c>
      <c r="C307" s="8">
        <f t="shared" si="9"/>
        <v>1989</v>
      </c>
      <c r="D307" s="9">
        <f t="shared" si="10"/>
        <v>4</v>
      </c>
      <c r="E307" s="3"/>
    </row>
    <row r="308" spans="1:5" x14ac:dyDescent="0.3">
      <c r="A308" s="2">
        <v>32813</v>
      </c>
      <c r="B308" s="10">
        <v>0</v>
      </c>
      <c r="C308" s="8">
        <f t="shared" si="9"/>
        <v>1989</v>
      </c>
      <c r="D308" s="9">
        <f t="shared" si="10"/>
        <v>4</v>
      </c>
      <c r="E308" s="3"/>
    </row>
    <row r="309" spans="1:5" x14ac:dyDescent="0.3">
      <c r="A309" s="2">
        <v>32843</v>
      </c>
      <c r="B309" s="10">
        <v>0</v>
      </c>
      <c r="C309" s="8">
        <f t="shared" si="9"/>
        <v>1989</v>
      </c>
      <c r="D309" s="9">
        <f t="shared" si="10"/>
        <v>4</v>
      </c>
      <c r="E309" s="3"/>
    </row>
    <row r="310" spans="1:5" x14ac:dyDescent="0.3">
      <c r="A310" s="2">
        <v>32874</v>
      </c>
      <c r="B310" s="10">
        <v>0</v>
      </c>
      <c r="C310" s="8">
        <f t="shared" si="9"/>
        <v>1990</v>
      </c>
      <c r="D310" s="9">
        <f t="shared" si="10"/>
        <v>1</v>
      </c>
      <c r="E310" s="3"/>
    </row>
    <row r="311" spans="1:5" x14ac:dyDescent="0.3">
      <c r="A311" s="2">
        <v>32905</v>
      </c>
      <c r="B311" s="10">
        <v>0</v>
      </c>
      <c r="C311" s="8">
        <f t="shared" si="9"/>
        <v>1990</v>
      </c>
      <c r="D311" s="9">
        <f t="shared" si="10"/>
        <v>1</v>
      </c>
      <c r="E311" s="3"/>
    </row>
    <row r="312" spans="1:5" x14ac:dyDescent="0.3">
      <c r="A312" s="2">
        <v>32933</v>
      </c>
      <c r="B312" s="10">
        <v>0</v>
      </c>
      <c r="C312" s="8">
        <f t="shared" si="9"/>
        <v>1990</v>
      </c>
      <c r="D312" s="9">
        <f t="shared" si="10"/>
        <v>1</v>
      </c>
      <c r="E312" s="3"/>
    </row>
    <row r="313" spans="1:5" x14ac:dyDescent="0.3">
      <c r="A313" s="2">
        <v>32964</v>
      </c>
      <c r="B313" s="10">
        <v>0</v>
      </c>
      <c r="C313" s="8">
        <f t="shared" si="9"/>
        <v>1990</v>
      </c>
      <c r="D313" s="9">
        <f t="shared" si="10"/>
        <v>2</v>
      </c>
      <c r="E313" s="3"/>
    </row>
    <row r="314" spans="1:5" x14ac:dyDescent="0.3">
      <c r="A314" s="2">
        <v>32994</v>
      </c>
      <c r="B314" s="10">
        <v>0</v>
      </c>
      <c r="C314" s="8">
        <f t="shared" si="9"/>
        <v>1990</v>
      </c>
      <c r="D314" s="9">
        <f t="shared" si="10"/>
        <v>2</v>
      </c>
      <c r="E314" s="3"/>
    </row>
    <row r="315" spans="1:5" x14ac:dyDescent="0.3">
      <c r="A315" s="2">
        <v>33025</v>
      </c>
      <c r="B315" s="10">
        <v>0</v>
      </c>
      <c r="C315" s="8">
        <f t="shared" si="9"/>
        <v>1990</v>
      </c>
      <c r="D315" s="9">
        <f t="shared" si="10"/>
        <v>2</v>
      </c>
      <c r="E315" s="3"/>
    </row>
    <row r="316" spans="1:5" x14ac:dyDescent="0.3">
      <c r="A316" s="2">
        <v>33055</v>
      </c>
      <c r="B316" s="10">
        <v>0</v>
      </c>
      <c r="C316" s="8">
        <f t="shared" si="9"/>
        <v>1990</v>
      </c>
      <c r="D316" s="9">
        <f t="shared" si="10"/>
        <v>3</v>
      </c>
      <c r="E316" s="3"/>
    </row>
    <row r="317" spans="1:5" x14ac:dyDescent="0.3">
      <c r="A317" s="2">
        <v>33086</v>
      </c>
      <c r="B317" s="10">
        <v>1</v>
      </c>
      <c r="C317" s="8">
        <f t="shared" si="9"/>
        <v>1990</v>
      </c>
      <c r="D317" s="9">
        <f t="shared" si="10"/>
        <v>3</v>
      </c>
      <c r="E317" s="3"/>
    </row>
    <row r="318" spans="1:5" x14ac:dyDescent="0.3">
      <c r="A318" s="2">
        <v>33117</v>
      </c>
      <c r="B318" s="10">
        <v>1</v>
      </c>
      <c r="C318" s="8">
        <f t="shared" si="9"/>
        <v>1990</v>
      </c>
      <c r="D318" s="9">
        <f t="shared" si="10"/>
        <v>3</v>
      </c>
      <c r="E318" s="3"/>
    </row>
    <row r="319" spans="1:5" x14ac:dyDescent="0.3">
      <c r="A319" s="2">
        <v>33147</v>
      </c>
      <c r="B319" s="10">
        <v>1</v>
      </c>
      <c r="C319" s="8">
        <f t="shared" si="9"/>
        <v>1990</v>
      </c>
      <c r="D319" s="9">
        <f t="shared" si="10"/>
        <v>4</v>
      </c>
      <c r="E319" s="3"/>
    </row>
    <row r="320" spans="1:5" x14ac:dyDescent="0.3">
      <c r="A320" s="2">
        <v>33178</v>
      </c>
      <c r="B320" s="10">
        <v>1</v>
      </c>
      <c r="C320" s="8">
        <f t="shared" si="9"/>
        <v>1990</v>
      </c>
      <c r="D320" s="9">
        <f t="shared" si="10"/>
        <v>4</v>
      </c>
      <c r="E320" s="3"/>
    </row>
    <row r="321" spans="1:5" x14ac:dyDescent="0.3">
      <c r="A321" s="2">
        <v>33208</v>
      </c>
      <c r="B321" s="10">
        <v>1</v>
      </c>
      <c r="C321" s="8">
        <f t="shared" si="9"/>
        <v>1990</v>
      </c>
      <c r="D321" s="9">
        <f t="shared" si="10"/>
        <v>4</v>
      </c>
      <c r="E321" s="3"/>
    </row>
    <row r="322" spans="1:5" x14ac:dyDescent="0.3">
      <c r="A322" s="2">
        <v>33239</v>
      </c>
      <c r="B322" s="10">
        <v>1</v>
      </c>
      <c r="C322" s="8">
        <f t="shared" si="9"/>
        <v>1991</v>
      </c>
      <c r="D322" s="9">
        <f t="shared" si="10"/>
        <v>1</v>
      </c>
      <c r="E322" s="3"/>
    </row>
    <row r="323" spans="1:5" x14ac:dyDescent="0.3">
      <c r="A323" s="2">
        <v>33270</v>
      </c>
      <c r="B323" s="10">
        <v>1</v>
      </c>
      <c r="C323" s="8">
        <f t="shared" si="9"/>
        <v>1991</v>
      </c>
      <c r="D323" s="9">
        <f t="shared" si="10"/>
        <v>1</v>
      </c>
      <c r="E323" s="3"/>
    </row>
    <row r="324" spans="1:5" x14ac:dyDescent="0.3">
      <c r="A324" s="2">
        <v>33298</v>
      </c>
      <c r="B324" s="10">
        <v>1</v>
      </c>
      <c r="C324" s="8">
        <f t="shared" si="9"/>
        <v>1991</v>
      </c>
      <c r="D324" s="9">
        <f t="shared" si="10"/>
        <v>1</v>
      </c>
      <c r="E324" s="3"/>
    </row>
    <row r="325" spans="1:5" x14ac:dyDescent="0.3">
      <c r="A325" s="2">
        <v>33329</v>
      </c>
      <c r="B325" s="10">
        <v>0</v>
      </c>
      <c r="C325" s="8">
        <f t="shared" si="9"/>
        <v>1991</v>
      </c>
      <c r="D325" s="9">
        <f t="shared" si="10"/>
        <v>2</v>
      </c>
      <c r="E325" s="3"/>
    </row>
    <row r="326" spans="1:5" x14ac:dyDescent="0.3">
      <c r="A326" s="2">
        <v>33359</v>
      </c>
      <c r="B326" s="10">
        <v>0</v>
      </c>
      <c r="C326" s="8">
        <f t="shared" si="9"/>
        <v>1991</v>
      </c>
      <c r="D326" s="9">
        <f t="shared" si="10"/>
        <v>2</v>
      </c>
      <c r="E326" s="3"/>
    </row>
    <row r="327" spans="1:5" x14ac:dyDescent="0.3">
      <c r="A327" s="2">
        <v>33390</v>
      </c>
      <c r="B327" s="10">
        <v>0</v>
      </c>
      <c r="C327" s="8">
        <f t="shared" si="9"/>
        <v>1991</v>
      </c>
      <c r="D327" s="9">
        <f t="shared" si="10"/>
        <v>2</v>
      </c>
      <c r="E327" s="3"/>
    </row>
    <row r="328" spans="1:5" x14ac:dyDescent="0.3">
      <c r="A328" s="2">
        <v>33420</v>
      </c>
      <c r="B328" s="10">
        <v>0</v>
      </c>
      <c r="C328" s="8">
        <f t="shared" si="9"/>
        <v>1991</v>
      </c>
      <c r="D328" s="9">
        <f t="shared" si="10"/>
        <v>3</v>
      </c>
      <c r="E328" s="3"/>
    </row>
    <row r="329" spans="1:5" x14ac:dyDescent="0.3">
      <c r="A329" s="2">
        <v>33451</v>
      </c>
      <c r="B329" s="10">
        <v>0</v>
      </c>
      <c r="C329" s="8">
        <f t="shared" si="9"/>
        <v>1991</v>
      </c>
      <c r="D329" s="9">
        <f t="shared" si="10"/>
        <v>3</v>
      </c>
      <c r="E329" s="3"/>
    </row>
    <row r="330" spans="1:5" x14ac:dyDescent="0.3">
      <c r="A330" s="2">
        <v>33482</v>
      </c>
      <c r="B330" s="10">
        <v>0</v>
      </c>
      <c r="C330" s="8">
        <f t="shared" si="9"/>
        <v>1991</v>
      </c>
      <c r="D330" s="9">
        <f t="shared" si="10"/>
        <v>3</v>
      </c>
      <c r="E330" s="3"/>
    </row>
    <row r="331" spans="1:5" x14ac:dyDescent="0.3">
      <c r="A331" s="2">
        <v>33512</v>
      </c>
      <c r="B331" s="10">
        <v>0</v>
      </c>
      <c r="C331" s="8">
        <f t="shared" ref="C331:C394" si="11">YEAR(A331)</f>
        <v>1991</v>
      </c>
      <c r="D331" s="9">
        <f t="shared" ref="D331:D394" si="12">VLOOKUP(MONTH(A331),$F$10:$G$21,2,0)</f>
        <v>4</v>
      </c>
      <c r="E331" s="3"/>
    </row>
    <row r="332" spans="1:5" x14ac:dyDescent="0.3">
      <c r="A332" s="2">
        <v>33543</v>
      </c>
      <c r="B332" s="10">
        <v>0</v>
      </c>
      <c r="C332" s="8">
        <f t="shared" si="11"/>
        <v>1991</v>
      </c>
      <c r="D332" s="9">
        <f t="shared" si="12"/>
        <v>4</v>
      </c>
      <c r="E332" s="3"/>
    </row>
    <row r="333" spans="1:5" x14ac:dyDescent="0.3">
      <c r="A333" s="2">
        <v>33573</v>
      </c>
      <c r="B333" s="10">
        <v>0</v>
      </c>
      <c r="C333" s="8">
        <f t="shared" si="11"/>
        <v>1991</v>
      </c>
      <c r="D333" s="9">
        <f t="shared" si="12"/>
        <v>4</v>
      </c>
      <c r="E333" s="3"/>
    </row>
    <row r="334" spans="1:5" x14ac:dyDescent="0.3">
      <c r="A334" s="2">
        <v>33604</v>
      </c>
      <c r="B334" s="10">
        <v>0</v>
      </c>
      <c r="C334" s="8">
        <f t="shared" si="11"/>
        <v>1992</v>
      </c>
      <c r="D334" s="9">
        <f t="shared" si="12"/>
        <v>1</v>
      </c>
      <c r="E334" s="3"/>
    </row>
    <row r="335" spans="1:5" x14ac:dyDescent="0.3">
      <c r="A335" s="2">
        <v>33635</v>
      </c>
      <c r="B335" s="10">
        <v>0</v>
      </c>
      <c r="C335" s="8">
        <f t="shared" si="11"/>
        <v>1992</v>
      </c>
      <c r="D335" s="9">
        <f t="shared" si="12"/>
        <v>1</v>
      </c>
      <c r="E335" s="3"/>
    </row>
    <row r="336" spans="1:5" x14ac:dyDescent="0.3">
      <c r="A336" s="2">
        <v>33664</v>
      </c>
      <c r="B336" s="10">
        <v>0</v>
      </c>
      <c r="C336" s="8">
        <f t="shared" si="11"/>
        <v>1992</v>
      </c>
      <c r="D336" s="9">
        <f t="shared" si="12"/>
        <v>1</v>
      </c>
      <c r="E336" s="3"/>
    </row>
    <row r="337" spans="1:5" x14ac:dyDescent="0.3">
      <c r="A337" s="2">
        <v>33695</v>
      </c>
      <c r="B337" s="10">
        <v>0</v>
      </c>
      <c r="C337" s="8">
        <f t="shared" si="11"/>
        <v>1992</v>
      </c>
      <c r="D337" s="9">
        <f t="shared" si="12"/>
        <v>2</v>
      </c>
      <c r="E337" s="3"/>
    </row>
    <row r="338" spans="1:5" x14ac:dyDescent="0.3">
      <c r="A338" s="2">
        <v>33725</v>
      </c>
      <c r="B338" s="10">
        <v>0</v>
      </c>
      <c r="C338" s="8">
        <f t="shared" si="11"/>
        <v>1992</v>
      </c>
      <c r="D338" s="9">
        <f t="shared" si="12"/>
        <v>2</v>
      </c>
      <c r="E338" s="3"/>
    </row>
    <row r="339" spans="1:5" x14ac:dyDescent="0.3">
      <c r="A339" s="2">
        <v>33756</v>
      </c>
      <c r="B339" s="10">
        <v>0</v>
      </c>
      <c r="C339" s="8">
        <f t="shared" si="11"/>
        <v>1992</v>
      </c>
      <c r="D339" s="9">
        <f t="shared" si="12"/>
        <v>2</v>
      </c>
      <c r="E339" s="3"/>
    </row>
    <row r="340" spans="1:5" x14ac:dyDescent="0.3">
      <c r="A340" s="2">
        <v>33786</v>
      </c>
      <c r="B340" s="10">
        <v>0</v>
      </c>
      <c r="C340" s="8">
        <f t="shared" si="11"/>
        <v>1992</v>
      </c>
      <c r="D340" s="9">
        <f t="shared" si="12"/>
        <v>3</v>
      </c>
      <c r="E340" s="3"/>
    </row>
    <row r="341" spans="1:5" x14ac:dyDescent="0.3">
      <c r="A341" s="2">
        <v>33817</v>
      </c>
      <c r="B341" s="10">
        <v>0</v>
      </c>
      <c r="C341" s="8">
        <f t="shared" si="11"/>
        <v>1992</v>
      </c>
      <c r="D341" s="9">
        <f t="shared" si="12"/>
        <v>3</v>
      </c>
      <c r="E341" s="3"/>
    </row>
    <row r="342" spans="1:5" x14ac:dyDescent="0.3">
      <c r="A342" s="2">
        <v>33848</v>
      </c>
      <c r="B342" s="10">
        <v>0</v>
      </c>
      <c r="C342" s="8">
        <f t="shared" si="11"/>
        <v>1992</v>
      </c>
      <c r="D342" s="9">
        <f t="shared" si="12"/>
        <v>3</v>
      </c>
      <c r="E342" s="3"/>
    </row>
    <row r="343" spans="1:5" x14ac:dyDescent="0.3">
      <c r="A343" s="2">
        <v>33878</v>
      </c>
      <c r="B343" s="10">
        <v>0</v>
      </c>
      <c r="C343" s="8">
        <f t="shared" si="11"/>
        <v>1992</v>
      </c>
      <c r="D343" s="9">
        <f t="shared" si="12"/>
        <v>4</v>
      </c>
      <c r="E343" s="3"/>
    </row>
    <row r="344" spans="1:5" x14ac:dyDescent="0.3">
      <c r="A344" s="2">
        <v>33909</v>
      </c>
      <c r="B344" s="10">
        <v>0</v>
      </c>
      <c r="C344" s="8">
        <f t="shared" si="11"/>
        <v>1992</v>
      </c>
      <c r="D344" s="9">
        <f t="shared" si="12"/>
        <v>4</v>
      </c>
      <c r="E344" s="3"/>
    </row>
    <row r="345" spans="1:5" x14ac:dyDescent="0.3">
      <c r="A345" s="2">
        <v>33939</v>
      </c>
      <c r="B345" s="10">
        <v>0</v>
      </c>
      <c r="C345" s="8">
        <f t="shared" si="11"/>
        <v>1992</v>
      </c>
      <c r="D345" s="9">
        <f t="shared" si="12"/>
        <v>4</v>
      </c>
      <c r="E345" s="3"/>
    </row>
    <row r="346" spans="1:5" x14ac:dyDescent="0.3">
      <c r="A346" s="2">
        <v>33970</v>
      </c>
      <c r="B346" s="10">
        <v>0</v>
      </c>
      <c r="C346" s="8">
        <f t="shared" si="11"/>
        <v>1993</v>
      </c>
      <c r="D346" s="9">
        <f t="shared" si="12"/>
        <v>1</v>
      </c>
      <c r="E346" s="3"/>
    </row>
    <row r="347" spans="1:5" x14ac:dyDescent="0.3">
      <c r="A347" s="2">
        <v>34001</v>
      </c>
      <c r="B347" s="10">
        <v>0</v>
      </c>
      <c r="C347" s="8">
        <f t="shared" si="11"/>
        <v>1993</v>
      </c>
      <c r="D347" s="9">
        <f t="shared" si="12"/>
        <v>1</v>
      </c>
      <c r="E347" s="3"/>
    </row>
    <row r="348" spans="1:5" x14ac:dyDescent="0.3">
      <c r="A348" s="2">
        <v>34029</v>
      </c>
      <c r="B348" s="10">
        <v>0</v>
      </c>
      <c r="C348" s="8">
        <f t="shared" si="11"/>
        <v>1993</v>
      </c>
      <c r="D348" s="9">
        <f t="shared" si="12"/>
        <v>1</v>
      </c>
      <c r="E348" s="3"/>
    </row>
    <row r="349" spans="1:5" x14ac:dyDescent="0.3">
      <c r="A349" s="2">
        <v>34060</v>
      </c>
      <c r="B349" s="10">
        <v>0</v>
      </c>
      <c r="C349" s="8">
        <f t="shared" si="11"/>
        <v>1993</v>
      </c>
      <c r="D349" s="9">
        <f t="shared" si="12"/>
        <v>2</v>
      </c>
      <c r="E349" s="3"/>
    </row>
    <row r="350" spans="1:5" x14ac:dyDescent="0.3">
      <c r="A350" s="2">
        <v>34090</v>
      </c>
      <c r="B350" s="10">
        <v>0</v>
      </c>
      <c r="C350" s="8">
        <f t="shared" si="11"/>
        <v>1993</v>
      </c>
      <c r="D350" s="9">
        <f t="shared" si="12"/>
        <v>2</v>
      </c>
      <c r="E350" s="3"/>
    </row>
    <row r="351" spans="1:5" x14ac:dyDescent="0.3">
      <c r="A351" s="2">
        <v>34121</v>
      </c>
      <c r="B351" s="10">
        <v>0</v>
      </c>
      <c r="C351" s="8">
        <f t="shared" si="11"/>
        <v>1993</v>
      </c>
      <c r="D351" s="9">
        <f t="shared" si="12"/>
        <v>2</v>
      </c>
      <c r="E351" s="3"/>
    </row>
    <row r="352" spans="1:5" x14ac:dyDescent="0.3">
      <c r="A352" s="2">
        <v>34151</v>
      </c>
      <c r="B352" s="10">
        <v>0</v>
      </c>
      <c r="C352" s="8">
        <f t="shared" si="11"/>
        <v>1993</v>
      </c>
      <c r="D352" s="9">
        <f t="shared" si="12"/>
        <v>3</v>
      </c>
      <c r="E352" s="3"/>
    </row>
    <row r="353" spans="1:5" x14ac:dyDescent="0.3">
      <c r="A353" s="2">
        <v>34182</v>
      </c>
      <c r="B353" s="10">
        <v>0</v>
      </c>
      <c r="C353" s="8">
        <f t="shared" si="11"/>
        <v>1993</v>
      </c>
      <c r="D353" s="9">
        <f t="shared" si="12"/>
        <v>3</v>
      </c>
      <c r="E353" s="3"/>
    </row>
    <row r="354" spans="1:5" x14ac:dyDescent="0.3">
      <c r="A354" s="2">
        <v>34213</v>
      </c>
      <c r="B354" s="10">
        <v>0</v>
      </c>
      <c r="C354" s="8">
        <f t="shared" si="11"/>
        <v>1993</v>
      </c>
      <c r="D354" s="9">
        <f t="shared" si="12"/>
        <v>3</v>
      </c>
      <c r="E354" s="3"/>
    </row>
    <row r="355" spans="1:5" x14ac:dyDescent="0.3">
      <c r="A355" s="2">
        <v>34243</v>
      </c>
      <c r="B355" s="10">
        <v>0</v>
      </c>
      <c r="C355" s="8">
        <f t="shared" si="11"/>
        <v>1993</v>
      </c>
      <c r="D355" s="9">
        <f t="shared" si="12"/>
        <v>4</v>
      </c>
      <c r="E355" s="3"/>
    </row>
    <row r="356" spans="1:5" x14ac:dyDescent="0.3">
      <c r="A356" s="2">
        <v>34274</v>
      </c>
      <c r="B356" s="10">
        <v>0</v>
      </c>
      <c r="C356" s="8">
        <f t="shared" si="11"/>
        <v>1993</v>
      </c>
      <c r="D356" s="9">
        <f t="shared" si="12"/>
        <v>4</v>
      </c>
      <c r="E356" s="3"/>
    </row>
    <row r="357" spans="1:5" x14ac:dyDescent="0.3">
      <c r="A357" s="2">
        <v>34304</v>
      </c>
      <c r="B357" s="10">
        <v>0</v>
      </c>
      <c r="C357" s="8">
        <f t="shared" si="11"/>
        <v>1993</v>
      </c>
      <c r="D357" s="9">
        <f t="shared" si="12"/>
        <v>4</v>
      </c>
      <c r="E357" s="3"/>
    </row>
    <row r="358" spans="1:5" x14ac:dyDescent="0.3">
      <c r="A358" s="2">
        <v>34335</v>
      </c>
      <c r="B358" s="10">
        <v>0</v>
      </c>
      <c r="C358" s="8">
        <f t="shared" si="11"/>
        <v>1994</v>
      </c>
      <c r="D358" s="9">
        <f t="shared" si="12"/>
        <v>1</v>
      </c>
      <c r="E358" s="3"/>
    </row>
    <row r="359" spans="1:5" x14ac:dyDescent="0.3">
      <c r="A359" s="2">
        <v>34366</v>
      </c>
      <c r="B359" s="10">
        <v>0</v>
      </c>
      <c r="C359" s="8">
        <f t="shared" si="11"/>
        <v>1994</v>
      </c>
      <c r="D359" s="9">
        <f t="shared" si="12"/>
        <v>1</v>
      </c>
      <c r="E359" s="3"/>
    </row>
    <row r="360" spans="1:5" x14ac:dyDescent="0.3">
      <c r="A360" s="2">
        <v>34394</v>
      </c>
      <c r="B360" s="10">
        <v>0</v>
      </c>
      <c r="C360" s="8">
        <f t="shared" si="11"/>
        <v>1994</v>
      </c>
      <c r="D360" s="9">
        <f t="shared" si="12"/>
        <v>1</v>
      </c>
      <c r="E360" s="3"/>
    </row>
    <row r="361" spans="1:5" x14ac:dyDescent="0.3">
      <c r="A361" s="2">
        <v>34425</v>
      </c>
      <c r="B361" s="10">
        <v>0</v>
      </c>
      <c r="C361" s="8">
        <f t="shared" si="11"/>
        <v>1994</v>
      </c>
      <c r="D361" s="9">
        <f t="shared" si="12"/>
        <v>2</v>
      </c>
      <c r="E361" s="3"/>
    </row>
    <row r="362" spans="1:5" x14ac:dyDescent="0.3">
      <c r="A362" s="2">
        <v>34455</v>
      </c>
      <c r="B362" s="10">
        <v>0</v>
      </c>
      <c r="C362" s="8">
        <f t="shared" si="11"/>
        <v>1994</v>
      </c>
      <c r="D362" s="9">
        <f t="shared" si="12"/>
        <v>2</v>
      </c>
      <c r="E362" s="3"/>
    </row>
    <row r="363" spans="1:5" x14ac:dyDescent="0.3">
      <c r="A363" s="2">
        <v>34486</v>
      </c>
      <c r="B363" s="10">
        <v>0</v>
      </c>
      <c r="C363" s="8">
        <f t="shared" si="11"/>
        <v>1994</v>
      </c>
      <c r="D363" s="9">
        <f t="shared" si="12"/>
        <v>2</v>
      </c>
      <c r="E363" s="3"/>
    </row>
    <row r="364" spans="1:5" x14ac:dyDescent="0.3">
      <c r="A364" s="2">
        <v>34516</v>
      </c>
      <c r="B364" s="10">
        <v>0</v>
      </c>
      <c r="C364" s="8">
        <f t="shared" si="11"/>
        <v>1994</v>
      </c>
      <c r="D364" s="9">
        <f t="shared" si="12"/>
        <v>3</v>
      </c>
      <c r="E364" s="3"/>
    </row>
    <row r="365" spans="1:5" x14ac:dyDescent="0.3">
      <c r="A365" s="2">
        <v>34547</v>
      </c>
      <c r="B365" s="10">
        <v>0</v>
      </c>
      <c r="C365" s="8">
        <f t="shared" si="11"/>
        <v>1994</v>
      </c>
      <c r="D365" s="9">
        <f t="shared" si="12"/>
        <v>3</v>
      </c>
      <c r="E365" s="3"/>
    </row>
    <row r="366" spans="1:5" x14ac:dyDescent="0.3">
      <c r="A366" s="2">
        <v>34578</v>
      </c>
      <c r="B366" s="10">
        <v>0</v>
      </c>
      <c r="C366" s="8">
        <f t="shared" si="11"/>
        <v>1994</v>
      </c>
      <c r="D366" s="9">
        <f t="shared" si="12"/>
        <v>3</v>
      </c>
      <c r="E366" s="3"/>
    </row>
    <row r="367" spans="1:5" x14ac:dyDescent="0.3">
      <c r="A367" s="2">
        <v>34608</v>
      </c>
      <c r="B367" s="10">
        <v>0</v>
      </c>
      <c r="C367" s="8">
        <f t="shared" si="11"/>
        <v>1994</v>
      </c>
      <c r="D367" s="9">
        <f t="shared" si="12"/>
        <v>4</v>
      </c>
      <c r="E367" s="3"/>
    </row>
    <row r="368" spans="1:5" x14ac:dyDescent="0.3">
      <c r="A368" s="2">
        <v>34639</v>
      </c>
      <c r="B368" s="10">
        <v>0</v>
      </c>
      <c r="C368" s="8">
        <f t="shared" si="11"/>
        <v>1994</v>
      </c>
      <c r="D368" s="9">
        <f t="shared" si="12"/>
        <v>4</v>
      </c>
      <c r="E368" s="3"/>
    </row>
    <row r="369" spans="1:5" x14ac:dyDescent="0.3">
      <c r="A369" s="2">
        <v>34669</v>
      </c>
      <c r="B369" s="10">
        <v>0</v>
      </c>
      <c r="C369" s="8">
        <f t="shared" si="11"/>
        <v>1994</v>
      </c>
      <c r="D369" s="9">
        <f t="shared" si="12"/>
        <v>4</v>
      </c>
      <c r="E369" s="3"/>
    </row>
    <row r="370" spans="1:5" x14ac:dyDescent="0.3">
      <c r="A370" s="2">
        <v>34700</v>
      </c>
      <c r="B370" s="10">
        <v>0</v>
      </c>
      <c r="C370" s="8">
        <f t="shared" si="11"/>
        <v>1995</v>
      </c>
      <c r="D370" s="9">
        <f t="shared" si="12"/>
        <v>1</v>
      </c>
      <c r="E370" s="3"/>
    </row>
    <row r="371" spans="1:5" x14ac:dyDescent="0.3">
      <c r="A371" s="2">
        <v>34731</v>
      </c>
      <c r="B371" s="10">
        <v>0</v>
      </c>
      <c r="C371" s="8">
        <f t="shared" si="11"/>
        <v>1995</v>
      </c>
      <c r="D371" s="9">
        <f t="shared" si="12"/>
        <v>1</v>
      </c>
      <c r="E371" s="3"/>
    </row>
    <row r="372" spans="1:5" x14ac:dyDescent="0.3">
      <c r="A372" s="2">
        <v>34759</v>
      </c>
      <c r="B372" s="10">
        <v>0</v>
      </c>
      <c r="C372" s="8">
        <f t="shared" si="11"/>
        <v>1995</v>
      </c>
      <c r="D372" s="9">
        <f t="shared" si="12"/>
        <v>1</v>
      </c>
      <c r="E372" s="3"/>
    </row>
    <row r="373" spans="1:5" x14ac:dyDescent="0.3">
      <c r="A373" s="2">
        <v>34790</v>
      </c>
      <c r="B373" s="10">
        <v>0</v>
      </c>
      <c r="C373" s="8">
        <f t="shared" si="11"/>
        <v>1995</v>
      </c>
      <c r="D373" s="9">
        <f t="shared" si="12"/>
        <v>2</v>
      </c>
      <c r="E373" s="3"/>
    </row>
    <row r="374" spans="1:5" x14ac:dyDescent="0.3">
      <c r="A374" s="2">
        <v>34820</v>
      </c>
      <c r="B374" s="10">
        <v>0</v>
      </c>
      <c r="C374" s="8">
        <f t="shared" si="11"/>
        <v>1995</v>
      </c>
      <c r="D374" s="9">
        <f t="shared" si="12"/>
        <v>2</v>
      </c>
      <c r="E374" s="3"/>
    </row>
    <row r="375" spans="1:5" x14ac:dyDescent="0.3">
      <c r="A375" s="2">
        <v>34851</v>
      </c>
      <c r="B375" s="10">
        <v>0</v>
      </c>
      <c r="C375" s="8">
        <f t="shared" si="11"/>
        <v>1995</v>
      </c>
      <c r="D375" s="9">
        <f t="shared" si="12"/>
        <v>2</v>
      </c>
      <c r="E375" s="3"/>
    </row>
    <row r="376" spans="1:5" x14ac:dyDescent="0.3">
      <c r="A376" s="2">
        <v>34881</v>
      </c>
      <c r="B376" s="10">
        <v>0</v>
      </c>
      <c r="C376" s="8">
        <f t="shared" si="11"/>
        <v>1995</v>
      </c>
      <c r="D376" s="9">
        <f t="shared" si="12"/>
        <v>3</v>
      </c>
      <c r="E376" s="3"/>
    </row>
    <row r="377" spans="1:5" x14ac:dyDescent="0.3">
      <c r="A377" s="2">
        <v>34912</v>
      </c>
      <c r="B377" s="10">
        <v>0</v>
      </c>
      <c r="C377" s="8">
        <f t="shared" si="11"/>
        <v>1995</v>
      </c>
      <c r="D377" s="9">
        <f t="shared" si="12"/>
        <v>3</v>
      </c>
      <c r="E377" s="3"/>
    </row>
    <row r="378" spans="1:5" x14ac:dyDescent="0.3">
      <c r="A378" s="2">
        <v>34943</v>
      </c>
      <c r="B378" s="10">
        <v>0</v>
      </c>
      <c r="C378" s="8">
        <f t="shared" si="11"/>
        <v>1995</v>
      </c>
      <c r="D378" s="9">
        <f t="shared" si="12"/>
        <v>3</v>
      </c>
      <c r="E378" s="3"/>
    </row>
    <row r="379" spans="1:5" x14ac:dyDescent="0.3">
      <c r="A379" s="2">
        <v>34973</v>
      </c>
      <c r="B379" s="10">
        <v>0</v>
      </c>
      <c r="C379" s="8">
        <f t="shared" si="11"/>
        <v>1995</v>
      </c>
      <c r="D379" s="9">
        <f t="shared" si="12"/>
        <v>4</v>
      </c>
      <c r="E379" s="3"/>
    </row>
    <row r="380" spans="1:5" x14ac:dyDescent="0.3">
      <c r="A380" s="2">
        <v>35004</v>
      </c>
      <c r="B380" s="10">
        <v>0</v>
      </c>
      <c r="C380" s="8">
        <f t="shared" si="11"/>
        <v>1995</v>
      </c>
      <c r="D380" s="9">
        <f t="shared" si="12"/>
        <v>4</v>
      </c>
      <c r="E380" s="3"/>
    </row>
    <row r="381" spans="1:5" x14ac:dyDescent="0.3">
      <c r="A381" s="2">
        <v>35034</v>
      </c>
      <c r="B381" s="10">
        <v>0</v>
      </c>
      <c r="C381" s="8">
        <f t="shared" si="11"/>
        <v>1995</v>
      </c>
      <c r="D381" s="9">
        <f t="shared" si="12"/>
        <v>4</v>
      </c>
      <c r="E381" s="3"/>
    </row>
    <row r="382" spans="1:5" x14ac:dyDescent="0.3">
      <c r="A382" s="2">
        <v>35065</v>
      </c>
      <c r="B382" s="10">
        <v>0</v>
      </c>
      <c r="C382" s="8">
        <f t="shared" si="11"/>
        <v>1996</v>
      </c>
      <c r="D382" s="9">
        <f t="shared" si="12"/>
        <v>1</v>
      </c>
      <c r="E382" s="3"/>
    </row>
    <row r="383" spans="1:5" x14ac:dyDescent="0.3">
      <c r="A383" s="2">
        <v>35096</v>
      </c>
      <c r="B383" s="10">
        <v>0</v>
      </c>
      <c r="C383" s="8">
        <f t="shared" si="11"/>
        <v>1996</v>
      </c>
      <c r="D383" s="9">
        <f t="shared" si="12"/>
        <v>1</v>
      </c>
      <c r="E383" s="3"/>
    </row>
    <row r="384" spans="1:5" x14ac:dyDescent="0.3">
      <c r="A384" s="2">
        <v>35125</v>
      </c>
      <c r="B384" s="10">
        <v>0</v>
      </c>
      <c r="C384" s="8">
        <f t="shared" si="11"/>
        <v>1996</v>
      </c>
      <c r="D384" s="9">
        <f t="shared" si="12"/>
        <v>1</v>
      </c>
      <c r="E384" s="3"/>
    </row>
    <row r="385" spans="1:5" x14ac:dyDescent="0.3">
      <c r="A385" s="2">
        <v>35156</v>
      </c>
      <c r="B385" s="10">
        <v>0</v>
      </c>
      <c r="C385" s="8">
        <f t="shared" si="11"/>
        <v>1996</v>
      </c>
      <c r="D385" s="9">
        <f t="shared" si="12"/>
        <v>2</v>
      </c>
      <c r="E385" s="3"/>
    </row>
    <row r="386" spans="1:5" x14ac:dyDescent="0.3">
      <c r="A386" s="2">
        <v>35186</v>
      </c>
      <c r="B386" s="10">
        <v>0</v>
      </c>
      <c r="C386" s="8">
        <f t="shared" si="11"/>
        <v>1996</v>
      </c>
      <c r="D386" s="9">
        <f t="shared" si="12"/>
        <v>2</v>
      </c>
      <c r="E386" s="3"/>
    </row>
    <row r="387" spans="1:5" x14ac:dyDescent="0.3">
      <c r="A387" s="2">
        <v>35217</v>
      </c>
      <c r="B387" s="10">
        <v>0</v>
      </c>
      <c r="C387" s="8">
        <f t="shared" si="11"/>
        <v>1996</v>
      </c>
      <c r="D387" s="9">
        <f t="shared" si="12"/>
        <v>2</v>
      </c>
      <c r="E387" s="3"/>
    </row>
    <row r="388" spans="1:5" x14ac:dyDescent="0.3">
      <c r="A388" s="2">
        <v>35247</v>
      </c>
      <c r="B388" s="10">
        <v>0</v>
      </c>
      <c r="C388" s="8">
        <f t="shared" si="11"/>
        <v>1996</v>
      </c>
      <c r="D388" s="9">
        <f t="shared" si="12"/>
        <v>3</v>
      </c>
      <c r="E388" s="3"/>
    </row>
    <row r="389" spans="1:5" x14ac:dyDescent="0.3">
      <c r="A389" s="2">
        <v>35278</v>
      </c>
      <c r="B389" s="10">
        <v>0</v>
      </c>
      <c r="C389" s="8">
        <f t="shared" si="11"/>
        <v>1996</v>
      </c>
      <c r="D389" s="9">
        <f t="shared" si="12"/>
        <v>3</v>
      </c>
      <c r="E389" s="3"/>
    </row>
    <row r="390" spans="1:5" x14ac:dyDescent="0.3">
      <c r="A390" s="2">
        <v>35309</v>
      </c>
      <c r="B390" s="10">
        <v>0</v>
      </c>
      <c r="C390" s="8">
        <f t="shared" si="11"/>
        <v>1996</v>
      </c>
      <c r="D390" s="9">
        <f t="shared" si="12"/>
        <v>3</v>
      </c>
      <c r="E390" s="3"/>
    </row>
    <row r="391" spans="1:5" x14ac:dyDescent="0.3">
      <c r="A391" s="2">
        <v>35339</v>
      </c>
      <c r="B391" s="10">
        <v>0</v>
      </c>
      <c r="C391" s="8">
        <f t="shared" si="11"/>
        <v>1996</v>
      </c>
      <c r="D391" s="9">
        <f t="shared" si="12"/>
        <v>4</v>
      </c>
      <c r="E391" s="3"/>
    </row>
    <row r="392" spans="1:5" x14ac:dyDescent="0.3">
      <c r="A392" s="2">
        <v>35370</v>
      </c>
      <c r="B392" s="10">
        <v>0</v>
      </c>
      <c r="C392" s="8">
        <f t="shared" si="11"/>
        <v>1996</v>
      </c>
      <c r="D392" s="9">
        <f t="shared" si="12"/>
        <v>4</v>
      </c>
      <c r="E392" s="3"/>
    </row>
    <row r="393" spans="1:5" x14ac:dyDescent="0.3">
      <c r="A393" s="2">
        <v>35400</v>
      </c>
      <c r="B393" s="10">
        <v>0</v>
      </c>
      <c r="C393" s="8">
        <f t="shared" si="11"/>
        <v>1996</v>
      </c>
      <c r="D393" s="9">
        <f t="shared" si="12"/>
        <v>4</v>
      </c>
      <c r="E393" s="3"/>
    </row>
    <row r="394" spans="1:5" x14ac:dyDescent="0.3">
      <c r="A394" s="2">
        <v>35431</v>
      </c>
      <c r="B394" s="10">
        <v>0</v>
      </c>
      <c r="C394" s="8">
        <f t="shared" si="11"/>
        <v>1997</v>
      </c>
      <c r="D394" s="9">
        <f t="shared" si="12"/>
        <v>1</v>
      </c>
      <c r="E394" s="3"/>
    </row>
    <row r="395" spans="1:5" x14ac:dyDescent="0.3">
      <c r="A395" s="2">
        <v>35462</v>
      </c>
      <c r="B395" s="10">
        <v>0</v>
      </c>
      <c r="C395" s="8">
        <f t="shared" ref="C395:C458" si="13">YEAR(A395)</f>
        <v>1997</v>
      </c>
      <c r="D395" s="9">
        <f t="shared" ref="D395:D458" si="14">VLOOKUP(MONTH(A395),$F$10:$G$21,2,0)</f>
        <v>1</v>
      </c>
      <c r="E395" s="3"/>
    </row>
    <row r="396" spans="1:5" x14ac:dyDescent="0.3">
      <c r="A396" s="2">
        <v>35490</v>
      </c>
      <c r="B396" s="10">
        <v>0</v>
      </c>
      <c r="C396" s="8">
        <f t="shared" si="13"/>
        <v>1997</v>
      </c>
      <c r="D396" s="9">
        <f t="shared" si="14"/>
        <v>1</v>
      </c>
      <c r="E396" s="3"/>
    </row>
    <row r="397" spans="1:5" x14ac:dyDescent="0.3">
      <c r="A397" s="2">
        <v>35521</v>
      </c>
      <c r="B397" s="10">
        <v>0</v>
      </c>
      <c r="C397" s="8">
        <f t="shared" si="13"/>
        <v>1997</v>
      </c>
      <c r="D397" s="9">
        <f t="shared" si="14"/>
        <v>2</v>
      </c>
      <c r="E397" s="3"/>
    </row>
    <row r="398" spans="1:5" x14ac:dyDescent="0.3">
      <c r="A398" s="2">
        <v>35551</v>
      </c>
      <c r="B398" s="10">
        <v>0</v>
      </c>
      <c r="C398" s="8">
        <f t="shared" si="13"/>
        <v>1997</v>
      </c>
      <c r="D398" s="9">
        <f t="shared" si="14"/>
        <v>2</v>
      </c>
      <c r="E398" s="3"/>
    </row>
    <row r="399" spans="1:5" x14ac:dyDescent="0.3">
      <c r="A399" s="2">
        <v>35582</v>
      </c>
      <c r="B399" s="10">
        <v>0</v>
      </c>
      <c r="C399" s="8">
        <f t="shared" si="13"/>
        <v>1997</v>
      </c>
      <c r="D399" s="9">
        <f t="shared" si="14"/>
        <v>2</v>
      </c>
      <c r="E399" s="3"/>
    </row>
    <row r="400" spans="1:5" x14ac:dyDescent="0.3">
      <c r="A400" s="2">
        <v>35612</v>
      </c>
      <c r="B400" s="10">
        <v>0</v>
      </c>
      <c r="C400" s="8">
        <f t="shared" si="13"/>
        <v>1997</v>
      </c>
      <c r="D400" s="9">
        <f t="shared" si="14"/>
        <v>3</v>
      </c>
      <c r="E400" s="3"/>
    </row>
    <row r="401" spans="1:5" x14ac:dyDescent="0.3">
      <c r="A401" s="2">
        <v>35643</v>
      </c>
      <c r="B401" s="10">
        <v>0</v>
      </c>
      <c r="C401" s="8">
        <f t="shared" si="13"/>
        <v>1997</v>
      </c>
      <c r="D401" s="9">
        <f t="shared" si="14"/>
        <v>3</v>
      </c>
      <c r="E401" s="3"/>
    </row>
    <row r="402" spans="1:5" x14ac:dyDescent="0.3">
      <c r="A402" s="2">
        <v>35674</v>
      </c>
      <c r="B402" s="10">
        <v>0</v>
      </c>
      <c r="C402" s="8">
        <f t="shared" si="13"/>
        <v>1997</v>
      </c>
      <c r="D402" s="9">
        <f t="shared" si="14"/>
        <v>3</v>
      </c>
      <c r="E402" s="3"/>
    </row>
    <row r="403" spans="1:5" x14ac:dyDescent="0.3">
      <c r="A403" s="2">
        <v>35704</v>
      </c>
      <c r="B403" s="10">
        <v>0</v>
      </c>
      <c r="C403" s="8">
        <f t="shared" si="13"/>
        <v>1997</v>
      </c>
      <c r="D403" s="9">
        <f t="shared" si="14"/>
        <v>4</v>
      </c>
      <c r="E403" s="3"/>
    </row>
    <row r="404" spans="1:5" x14ac:dyDescent="0.3">
      <c r="A404" s="2">
        <v>35735</v>
      </c>
      <c r="B404" s="10">
        <v>0</v>
      </c>
      <c r="C404" s="8">
        <f t="shared" si="13"/>
        <v>1997</v>
      </c>
      <c r="D404" s="9">
        <f t="shared" si="14"/>
        <v>4</v>
      </c>
      <c r="E404" s="3"/>
    </row>
    <row r="405" spans="1:5" x14ac:dyDescent="0.3">
      <c r="A405" s="2">
        <v>35765</v>
      </c>
      <c r="B405" s="10">
        <v>0</v>
      </c>
      <c r="C405" s="8">
        <f t="shared" si="13"/>
        <v>1997</v>
      </c>
      <c r="D405" s="9">
        <f t="shared" si="14"/>
        <v>4</v>
      </c>
      <c r="E405" s="3"/>
    </row>
    <row r="406" spans="1:5" x14ac:dyDescent="0.3">
      <c r="A406" s="2">
        <v>35796</v>
      </c>
      <c r="B406" s="10">
        <v>0</v>
      </c>
      <c r="C406" s="8">
        <f t="shared" si="13"/>
        <v>1998</v>
      </c>
      <c r="D406" s="9">
        <f t="shared" si="14"/>
        <v>1</v>
      </c>
      <c r="E406" s="3"/>
    </row>
    <row r="407" spans="1:5" x14ac:dyDescent="0.3">
      <c r="A407" s="2">
        <v>35827</v>
      </c>
      <c r="B407" s="10">
        <v>0</v>
      </c>
      <c r="C407" s="8">
        <f t="shared" si="13"/>
        <v>1998</v>
      </c>
      <c r="D407" s="9">
        <f t="shared" si="14"/>
        <v>1</v>
      </c>
      <c r="E407" s="3"/>
    </row>
    <row r="408" spans="1:5" x14ac:dyDescent="0.3">
      <c r="A408" s="2">
        <v>35855</v>
      </c>
      <c r="B408" s="10">
        <v>0</v>
      </c>
      <c r="C408" s="8">
        <f t="shared" si="13"/>
        <v>1998</v>
      </c>
      <c r="D408" s="9">
        <f t="shared" si="14"/>
        <v>1</v>
      </c>
      <c r="E408" s="3"/>
    </row>
    <row r="409" spans="1:5" x14ac:dyDescent="0.3">
      <c r="A409" s="2">
        <v>35886</v>
      </c>
      <c r="B409" s="10">
        <v>0</v>
      </c>
      <c r="C409" s="8">
        <f t="shared" si="13"/>
        <v>1998</v>
      </c>
      <c r="D409" s="9">
        <f t="shared" si="14"/>
        <v>2</v>
      </c>
      <c r="E409" s="3"/>
    </row>
    <row r="410" spans="1:5" x14ac:dyDescent="0.3">
      <c r="A410" s="2">
        <v>35916</v>
      </c>
      <c r="B410" s="10">
        <v>0</v>
      </c>
      <c r="C410" s="8">
        <f t="shared" si="13"/>
        <v>1998</v>
      </c>
      <c r="D410" s="9">
        <f t="shared" si="14"/>
        <v>2</v>
      </c>
      <c r="E410" s="3"/>
    </row>
    <row r="411" spans="1:5" x14ac:dyDescent="0.3">
      <c r="A411" s="2">
        <v>35947</v>
      </c>
      <c r="B411" s="10">
        <v>0</v>
      </c>
      <c r="C411" s="8">
        <f t="shared" si="13"/>
        <v>1998</v>
      </c>
      <c r="D411" s="9">
        <f t="shared" si="14"/>
        <v>2</v>
      </c>
      <c r="E411" s="3"/>
    </row>
    <row r="412" spans="1:5" x14ac:dyDescent="0.3">
      <c r="A412" s="2">
        <v>35977</v>
      </c>
      <c r="B412" s="10">
        <v>0</v>
      </c>
      <c r="C412" s="8">
        <f t="shared" si="13"/>
        <v>1998</v>
      </c>
      <c r="D412" s="9">
        <f t="shared" si="14"/>
        <v>3</v>
      </c>
      <c r="E412" s="3"/>
    </row>
    <row r="413" spans="1:5" x14ac:dyDescent="0.3">
      <c r="A413" s="2">
        <v>36008</v>
      </c>
      <c r="B413" s="10">
        <v>0</v>
      </c>
      <c r="C413" s="8">
        <f t="shared" si="13"/>
        <v>1998</v>
      </c>
      <c r="D413" s="9">
        <f t="shared" si="14"/>
        <v>3</v>
      </c>
      <c r="E413" s="3"/>
    </row>
    <row r="414" spans="1:5" x14ac:dyDescent="0.3">
      <c r="A414" s="2">
        <v>36039</v>
      </c>
      <c r="B414" s="10">
        <v>0</v>
      </c>
      <c r="C414" s="8">
        <f t="shared" si="13"/>
        <v>1998</v>
      </c>
      <c r="D414" s="9">
        <f t="shared" si="14"/>
        <v>3</v>
      </c>
      <c r="E414" s="3"/>
    </row>
    <row r="415" spans="1:5" x14ac:dyDescent="0.3">
      <c r="A415" s="2">
        <v>36069</v>
      </c>
      <c r="B415" s="10">
        <v>0</v>
      </c>
      <c r="C415" s="8">
        <f t="shared" si="13"/>
        <v>1998</v>
      </c>
      <c r="D415" s="9">
        <f t="shared" si="14"/>
        <v>4</v>
      </c>
      <c r="E415" s="3"/>
    </row>
    <row r="416" spans="1:5" x14ac:dyDescent="0.3">
      <c r="A416" s="2">
        <v>36100</v>
      </c>
      <c r="B416" s="10">
        <v>0</v>
      </c>
      <c r="C416" s="8">
        <f t="shared" si="13"/>
        <v>1998</v>
      </c>
      <c r="D416" s="9">
        <f t="shared" si="14"/>
        <v>4</v>
      </c>
      <c r="E416" s="3"/>
    </row>
    <row r="417" spans="1:5" x14ac:dyDescent="0.3">
      <c r="A417" s="2">
        <v>36130</v>
      </c>
      <c r="B417" s="10">
        <v>0</v>
      </c>
      <c r="C417" s="8">
        <f t="shared" si="13"/>
        <v>1998</v>
      </c>
      <c r="D417" s="9">
        <f t="shared" si="14"/>
        <v>4</v>
      </c>
      <c r="E417" s="3"/>
    </row>
    <row r="418" spans="1:5" x14ac:dyDescent="0.3">
      <c r="A418" s="2">
        <v>36161</v>
      </c>
      <c r="B418" s="10">
        <v>0</v>
      </c>
      <c r="C418" s="8">
        <f t="shared" si="13"/>
        <v>1999</v>
      </c>
      <c r="D418" s="9">
        <f t="shared" si="14"/>
        <v>1</v>
      </c>
      <c r="E418" s="3"/>
    </row>
    <row r="419" spans="1:5" x14ac:dyDescent="0.3">
      <c r="A419" s="2">
        <v>36192</v>
      </c>
      <c r="B419" s="10">
        <v>0</v>
      </c>
      <c r="C419" s="8">
        <f t="shared" si="13"/>
        <v>1999</v>
      </c>
      <c r="D419" s="9">
        <f t="shared" si="14"/>
        <v>1</v>
      </c>
      <c r="E419" s="3"/>
    </row>
    <row r="420" spans="1:5" x14ac:dyDescent="0.3">
      <c r="A420" s="2">
        <v>36220</v>
      </c>
      <c r="B420" s="10">
        <v>0</v>
      </c>
      <c r="C420" s="8">
        <f t="shared" si="13"/>
        <v>1999</v>
      </c>
      <c r="D420" s="9">
        <f t="shared" si="14"/>
        <v>1</v>
      </c>
      <c r="E420" s="3"/>
    </row>
    <row r="421" spans="1:5" x14ac:dyDescent="0.3">
      <c r="A421" s="2">
        <v>36251</v>
      </c>
      <c r="B421" s="10">
        <v>0</v>
      </c>
      <c r="C421" s="8">
        <f t="shared" si="13"/>
        <v>1999</v>
      </c>
      <c r="D421" s="9">
        <f t="shared" si="14"/>
        <v>2</v>
      </c>
      <c r="E421" s="3"/>
    </row>
    <row r="422" spans="1:5" x14ac:dyDescent="0.3">
      <c r="A422" s="2">
        <v>36281</v>
      </c>
      <c r="B422" s="10">
        <v>0</v>
      </c>
      <c r="C422" s="8">
        <f t="shared" si="13"/>
        <v>1999</v>
      </c>
      <c r="D422" s="9">
        <f t="shared" si="14"/>
        <v>2</v>
      </c>
      <c r="E422" s="3"/>
    </row>
    <row r="423" spans="1:5" x14ac:dyDescent="0.3">
      <c r="A423" s="2">
        <v>36312</v>
      </c>
      <c r="B423" s="10">
        <v>0</v>
      </c>
      <c r="C423" s="8">
        <f t="shared" si="13"/>
        <v>1999</v>
      </c>
      <c r="D423" s="9">
        <f t="shared" si="14"/>
        <v>2</v>
      </c>
      <c r="E423" s="3"/>
    </row>
    <row r="424" spans="1:5" x14ac:dyDescent="0.3">
      <c r="A424" s="2">
        <v>36342</v>
      </c>
      <c r="B424" s="10">
        <v>0</v>
      </c>
      <c r="C424" s="8">
        <f t="shared" si="13"/>
        <v>1999</v>
      </c>
      <c r="D424" s="9">
        <f t="shared" si="14"/>
        <v>3</v>
      </c>
      <c r="E424" s="3"/>
    </row>
    <row r="425" spans="1:5" x14ac:dyDescent="0.3">
      <c r="A425" s="2">
        <v>36373</v>
      </c>
      <c r="B425" s="10">
        <v>0</v>
      </c>
      <c r="C425" s="8">
        <f t="shared" si="13"/>
        <v>1999</v>
      </c>
      <c r="D425" s="9">
        <f t="shared" si="14"/>
        <v>3</v>
      </c>
      <c r="E425" s="3"/>
    </row>
    <row r="426" spans="1:5" x14ac:dyDescent="0.3">
      <c r="A426" s="2">
        <v>36404</v>
      </c>
      <c r="B426" s="10">
        <v>0</v>
      </c>
      <c r="C426" s="8">
        <f t="shared" si="13"/>
        <v>1999</v>
      </c>
      <c r="D426" s="9">
        <f t="shared" si="14"/>
        <v>3</v>
      </c>
      <c r="E426" s="3"/>
    </row>
    <row r="427" spans="1:5" x14ac:dyDescent="0.3">
      <c r="A427" s="2">
        <v>36434</v>
      </c>
      <c r="B427" s="10">
        <v>0</v>
      </c>
      <c r="C427" s="8">
        <f t="shared" si="13"/>
        <v>1999</v>
      </c>
      <c r="D427" s="9">
        <f t="shared" si="14"/>
        <v>4</v>
      </c>
      <c r="E427" s="3"/>
    </row>
    <row r="428" spans="1:5" x14ac:dyDescent="0.3">
      <c r="A428" s="2">
        <v>36465</v>
      </c>
      <c r="B428" s="10">
        <v>0</v>
      </c>
      <c r="C428" s="8">
        <f t="shared" si="13"/>
        <v>1999</v>
      </c>
      <c r="D428" s="9">
        <f t="shared" si="14"/>
        <v>4</v>
      </c>
      <c r="E428" s="3"/>
    </row>
    <row r="429" spans="1:5" x14ac:dyDescent="0.3">
      <c r="A429" s="2">
        <v>36495</v>
      </c>
      <c r="B429" s="10">
        <v>0</v>
      </c>
      <c r="C429" s="8">
        <f t="shared" si="13"/>
        <v>1999</v>
      </c>
      <c r="D429" s="9">
        <f t="shared" si="14"/>
        <v>4</v>
      </c>
      <c r="E429" s="3"/>
    </row>
    <row r="430" spans="1:5" x14ac:dyDescent="0.3">
      <c r="A430" s="2">
        <v>36526</v>
      </c>
      <c r="B430" s="10">
        <v>0</v>
      </c>
      <c r="C430" s="8">
        <f t="shared" si="13"/>
        <v>2000</v>
      </c>
      <c r="D430" s="9">
        <f t="shared" si="14"/>
        <v>1</v>
      </c>
      <c r="E430" s="3"/>
    </row>
    <row r="431" spans="1:5" x14ac:dyDescent="0.3">
      <c r="A431" s="2">
        <v>36557</v>
      </c>
      <c r="B431" s="10">
        <v>0</v>
      </c>
      <c r="C431" s="8">
        <f t="shared" si="13"/>
        <v>2000</v>
      </c>
      <c r="D431" s="9">
        <f t="shared" si="14"/>
        <v>1</v>
      </c>
      <c r="E431" s="3"/>
    </row>
    <row r="432" spans="1:5" x14ac:dyDescent="0.3">
      <c r="A432" s="2">
        <v>36586</v>
      </c>
      <c r="B432" s="10">
        <v>0</v>
      </c>
      <c r="C432" s="8">
        <f t="shared" si="13"/>
        <v>2000</v>
      </c>
      <c r="D432" s="9">
        <f t="shared" si="14"/>
        <v>1</v>
      </c>
      <c r="E432" s="3"/>
    </row>
    <row r="433" spans="1:5" x14ac:dyDescent="0.3">
      <c r="A433" s="2">
        <v>36617</v>
      </c>
      <c r="B433" s="10">
        <v>0</v>
      </c>
      <c r="C433" s="8">
        <f t="shared" si="13"/>
        <v>2000</v>
      </c>
      <c r="D433" s="9">
        <f t="shared" si="14"/>
        <v>2</v>
      </c>
      <c r="E433" s="3"/>
    </row>
    <row r="434" spans="1:5" x14ac:dyDescent="0.3">
      <c r="A434" s="2">
        <v>36647</v>
      </c>
      <c r="B434" s="10">
        <v>0</v>
      </c>
      <c r="C434" s="8">
        <f t="shared" si="13"/>
        <v>2000</v>
      </c>
      <c r="D434" s="9">
        <f t="shared" si="14"/>
        <v>2</v>
      </c>
      <c r="E434" s="3"/>
    </row>
    <row r="435" spans="1:5" x14ac:dyDescent="0.3">
      <c r="A435" s="2">
        <v>36678</v>
      </c>
      <c r="B435" s="10">
        <v>0</v>
      </c>
      <c r="C435" s="8">
        <f t="shared" si="13"/>
        <v>2000</v>
      </c>
      <c r="D435" s="9">
        <f t="shared" si="14"/>
        <v>2</v>
      </c>
      <c r="E435" s="3"/>
    </row>
    <row r="436" spans="1:5" x14ac:dyDescent="0.3">
      <c r="A436" s="2">
        <v>36708</v>
      </c>
      <c r="B436" s="10">
        <v>0</v>
      </c>
      <c r="C436" s="8">
        <f t="shared" si="13"/>
        <v>2000</v>
      </c>
      <c r="D436" s="9">
        <f t="shared" si="14"/>
        <v>3</v>
      </c>
      <c r="E436" s="3"/>
    </row>
    <row r="437" spans="1:5" x14ac:dyDescent="0.3">
      <c r="A437" s="2">
        <v>36739</v>
      </c>
      <c r="B437" s="10">
        <v>0</v>
      </c>
      <c r="C437" s="8">
        <f t="shared" si="13"/>
        <v>2000</v>
      </c>
      <c r="D437" s="9">
        <f t="shared" si="14"/>
        <v>3</v>
      </c>
      <c r="E437" s="3"/>
    </row>
    <row r="438" spans="1:5" x14ac:dyDescent="0.3">
      <c r="A438" s="2">
        <v>36770</v>
      </c>
      <c r="B438" s="10">
        <v>0</v>
      </c>
      <c r="C438" s="8">
        <f t="shared" si="13"/>
        <v>2000</v>
      </c>
      <c r="D438" s="9">
        <f t="shared" si="14"/>
        <v>3</v>
      </c>
      <c r="E438" s="3"/>
    </row>
    <row r="439" spans="1:5" x14ac:dyDescent="0.3">
      <c r="A439" s="2">
        <v>36800</v>
      </c>
      <c r="B439" s="10">
        <v>0</v>
      </c>
      <c r="C439" s="8">
        <f t="shared" si="13"/>
        <v>2000</v>
      </c>
      <c r="D439" s="9">
        <f t="shared" si="14"/>
        <v>4</v>
      </c>
      <c r="E439" s="3"/>
    </row>
    <row r="440" spans="1:5" x14ac:dyDescent="0.3">
      <c r="A440" s="2">
        <v>36831</v>
      </c>
      <c r="B440" s="10">
        <v>0</v>
      </c>
      <c r="C440" s="8">
        <f t="shared" si="13"/>
        <v>2000</v>
      </c>
      <c r="D440" s="9">
        <f t="shared" si="14"/>
        <v>4</v>
      </c>
      <c r="E440" s="3"/>
    </row>
    <row r="441" spans="1:5" x14ac:dyDescent="0.3">
      <c r="A441" s="2">
        <v>36861</v>
      </c>
      <c r="B441" s="10">
        <v>0</v>
      </c>
      <c r="C441" s="8">
        <f t="shared" si="13"/>
        <v>2000</v>
      </c>
      <c r="D441" s="9">
        <f t="shared" si="14"/>
        <v>4</v>
      </c>
      <c r="E441" s="3"/>
    </row>
    <row r="442" spans="1:5" x14ac:dyDescent="0.3">
      <c r="A442" s="2">
        <v>36892</v>
      </c>
      <c r="B442" s="10">
        <v>0</v>
      </c>
      <c r="C442" s="8">
        <f t="shared" si="13"/>
        <v>2001</v>
      </c>
      <c r="D442" s="9">
        <f t="shared" si="14"/>
        <v>1</v>
      </c>
      <c r="E442" s="3"/>
    </row>
    <row r="443" spans="1:5" x14ac:dyDescent="0.3">
      <c r="A443" s="2">
        <v>36923</v>
      </c>
      <c r="B443" s="10">
        <v>0</v>
      </c>
      <c r="C443" s="8">
        <f t="shared" si="13"/>
        <v>2001</v>
      </c>
      <c r="D443" s="9">
        <f t="shared" si="14"/>
        <v>1</v>
      </c>
      <c r="E443" s="3"/>
    </row>
    <row r="444" spans="1:5" x14ac:dyDescent="0.3">
      <c r="A444" s="2">
        <v>36951</v>
      </c>
      <c r="B444" s="10">
        <v>0</v>
      </c>
      <c r="C444" s="8">
        <f t="shared" si="13"/>
        <v>2001</v>
      </c>
      <c r="D444" s="9">
        <f t="shared" si="14"/>
        <v>1</v>
      </c>
      <c r="E444" s="3"/>
    </row>
    <row r="445" spans="1:5" x14ac:dyDescent="0.3">
      <c r="A445" s="2">
        <v>36982</v>
      </c>
      <c r="B445" s="10">
        <v>1</v>
      </c>
      <c r="C445" s="8">
        <f t="shared" si="13"/>
        <v>2001</v>
      </c>
      <c r="D445" s="9">
        <f t="shared" si="14"/>
        <v>2</v>
      </c>
      <c r="E445" s="3"/>
    </row>
    <row r="446" spans="1:5" x14ac:dyDescent="0.3">
      <c r="A446" s="2">
        <v>37012</v>
      </c>
      <c r="B446" s="10">
        <v>1</v>
      </c>
      <c r="C446" s="8">
        <f t="shared" si="13"/>
        <v>2001</v>
      </c>
      <c r="D446" s="9">
        <f t="shared" si="14"/>
        <v>2</v>
      </c>
      <c r="E446" s="3"/>
    </row>
    <row r="447" spans="1:5" x14ac:dyDescent="0.3">
      <c r="A447" s="2">
        <v>37043</v>
      </c>
      <c r="B447" s="10">
        <v>1</v>
      </c>
      <c r="C447" s="8">
        <f t="shared" si="13"/>
        <v>2001</v>
      </c>
      <c r="D447" s="9">
        <f t="shared" si="14"/>
        <v>2</v>
      </c>
      <c r="E447" s="3"/>
    </row>
    <row r="448" spans="1:5" x14ac:dyDescent="0.3">
      <c r="A448" s="2">
        <v>37073</v>
      </c>
      <c r="B448" s="10">
        <v>1</v>
      </c>
      <c r="C448" s="8">
        <f t="shared" si="13"/>
        <v>2001</v>
      </c>
      <c r="D448" s="9">
        <f t="shared" si="14"/>
        <v>3</v>
      </c>
      <c r="E448" s="3"/>
    </row>
    <row r="449" spans="1:5" x14ac:dyDescent="0.3">
      <c r="A449" s="2">
        <v>37104</v>
      </c>
      <c r="B449" s="10">
        <v>1</v>
      </c>
      <c r="C449" s="8">
        <f t="shared" si="13"/>
        <v>2001</v>
      </c>
      <c r="D449" s="9">
        <f t="shared" si="14"/>
        <v>3</v>
      </c>
      <c r="E449" s="3"/>
    </row>
    <row r="450" spans="1:5" x14ac:dyDescent="0.3">
      <c r="A450" s="2">
        <v>37135</v>
      </c>
      <c r="B450" s="10">
        <v>1</v>
      </c>
      <c r="C450" s="8">
        <f t="shared" si="13"/>
        <v>2001</v>
      </c>
      <c r="D450" s="9">
        <f t="shared" si="14"/>
        <v>3</v>
      </c>
      <c r="E450" s="3"/>
    </row>
    <row r="451" spans="1:5" x14ac:dyDescent="0.3">
      <c r="A451" s="2">
        <v>37165</v>
      </c>
      <c r="B451" s="10">
        <v>1</v>
      </c>
      <c r="C451" s="8">
        <f t="shared" si="13"/>
        <v>2001</v>
      </c>
      <c r="D451" s="9">
        <f t="shared" si="14"/>
        <v>4</v>
      </c>
      <c r="E451" s="3"/>
    </row>
    <row r="452" spans="1:5" x14ac:dyDescent="0.3">
      <c r="A452" s="2">
        <v>37196</v>
      </c>
      <c r="B452" s="10">
        <v>1</v>
      </c>
      <c r="C452" s="8">
        <f t="shared" si="13"/>
        <v>2001</v>
      </c>
      <c r="D452" s="9">
        <f t="shared" si="14"/>
        <v>4</v>
      </c>
      <c r="E452" s="3"/>
    </row>
    <row r="453" spans="1:5" x14ac:dyDescent="0.3">
      <c r="A453" s="2">
        <v>37226</v>
      </c>
      <c r="B453" s="10">
        <v>0</v>
      </c>
      <c r="C453" s="8">
        <f t="shared" si="13"/>
        <v>2001</v>
      </c>
      <c r="D453" s="9">
        <f t="shared" si="14"/>
        <v>4</v>
      </c>
      <c r="E453" s="3"/>
    </row>
    <row r="454" spans="1:5" x14ac:dyDescent="0.3">
      <c r="A454" s="2">
        <v>37257</v>
      </c>
      <c r="B454" s="10">
        <v>0</v>
      </c>
      <c r="C454" s="8">
        <f t="shared" si="13"/>
        <v>2002</v>
      </c>
      <c r="D454" s="9">
        <f t="shared" si="14"/>
        <v>1</v>
      </c>
      <c r="E454" s="3"/>
    </row>
    <row r="455" spans="1:5" x14ac:dyDescent="0.3">
      <c r="A455" s="2">
        <v>37288</v>
      </c>
      <c r="B455" s="10">
        <v>0</v>
      </c>
      <c r="C455" s="8">
        <f t="shared" si="13"/>
        <v>2002</v>
      </c>
      <c r="D455" s="9">
        <f t="shared" si="14"/>
        <v>1</v>
      </c>
      <c r="E455" s="3"/>
    </row>
    <row r="456" spans="1:5" x14ac:dyDescent="0.3">
      <c r="A456" s="2">
        <v>37316</v>
      </c>
      <c r="B456" s="10">
        <v>0</v>
      </c>
      <c r="C456" s="8">
        <f t="shared" si="13"/>
        <v>2002</v>
      </c>
      <c r="D456" s="9">
        <f t="shared" si="14"/>
        <v>1</v>
      </c>
      <c r="E456" s="3"/>
    </row>
    <row r="457" spans="1:5" x14ac:dyDescent="0.3">
      <c r="A457" s="2">
        <v>37347</v>
      </c>
      <c r="B457" s="10">
        <v>0</v>
      </c>
      <c r="C457" s="8">
        <f t="shared" si="13"/>
        <v>2002</v>
      </c>
      <c r="D457" s="9">
        <f t="shared" si="14"/>
        <v>2</v>
      </c>
      <c r="E457" s="3"/>
    </row>
    <row r="458" spans="1:5" x14ac:dyDescent="0.3">
      <c r="A458" s="2">
        <v>37377</v>
      </c>
      <c r="B458" s="10">
        <v>0</v>
      </c>
      <c r="C458" s="8">
        <f t="shared" si="13"/>
        <v>2002</v>
      </c>
      <c r="D458" s="9">
        <f t="shared" si="14"/>
        <v>2</v>
      </c>
      <c r="E458" s="3"/>
    </row>
    <row r="459" spans="1:5" x14ac:dyDescent="0.3">
      <c r="A459" s="2">
        <v>37408</v>
      </c>
      <c r="B459" s="10">
        <v>0</v>
      </c>
      <c r="C459" s="8">
        <f t="shared" ref="C459:C522" si="15">YEAR(A459)</f>
        <v>2002</v>
      </c>
      <c r="D459" s="9">
        <f t="shared" ref="D459:D522" si="16">VLOOKUP(MONTH(A459),$F$10:$G$21,2,0)</f>
        <v>2</v>
      </c>
      <c r="E459" s="3"/>
    </row>
    <row r="460" spans="1:5" x14ac:dyDescent="0.3">
      <c r="A460" s="2">
        <v>37438</v>
      </c>
      <c r="B460" s="10">
        <v>0</v>
      </c>
      <c r="C460" s="8">
        <f t="shared" si="15"/>
        <v>2002</v>
      </c>
      <c r="D460" s="9">
        <f t="shared" si="16"/>
        <v>3</v>
      </c>
      <c r="E460" s="3"/>
    </row>
    <row r="461" spans="1:5" x14ac:dyDescent="0.3">
      <c r="A461" s="2">
        <v>37469</v>
      </c>
      <c r="B461" s="10">
        <v>0</v>
      </c>
      <c r="C461" s="8">
        <f t="shared" si="15"/>
        <v>2002</v>
      </c>
      <c r="D461" s="9">
        <f t="shared" si="16"/>
        <v>3</v>
      </c>
      <c r="E461" s="3"/>
    </row>
    <row r="462" spans="1:5" x14ac:dyDescent="0.3">
      <c r="A462" s="2">
        <v>37500</v>
      </c>
      <c r="B462" s="10">
        <v>0</v>
      </c>
      <c r="C462" s="8">
        <f t="shared" si="15"/>
        <v>2002</v>
      </c>
      <c r="D462" s="9">
        <f t="shared" si="16"/>
        <v>3</v>
      </c>
      <c r="E462" s="3"/>
    </row>
    <row r="463" spans="1:5" x14ac:dyDescent="0.3">
      <c r="A463" s="2">
        <v>37530</v>
      </c>
      <c r="B463" s="10">
        <v>0</v>
      </c>
      <c r="C463" s="8">
        <f t="shared" si="15"/>
        <v>2002</v>
      </c>
      <c r="D463" s="9">
        <f t="shared" si="16"/>
        <v>4</v>
      </c>
      <c r="E463" s="3"/>
    </row>
    <row r="464" spans="1:5" x14ac:dyDescent="0.3">
      <c r="A464" s="2">
        <v>37561</v>
      </c>
      <c r="B464" s="10">
        <v>0</v>
      </c>
      <c r="C464" s="8">
        <f t="shared" si="15"/>
        <v>2002</v>
      </c>
      <c r="D464" s="9">
        <f t="shared" si="16"/>
        <v>4</v>
      </c>
      <c r="E464" s="3"/>
    </row>
    <row r="465" spans="1:5" x14ac:dyDescent="0.3">
      <c r="A465" s="2">
        <v>37591</v>
      </c>
      <c r="B465" s="10">
        <v>0</v>
      </c>
      <c r="C465" s="8">
        <f t="shared" si="15"/>
        <v>2002</v>
      </c>
      <c r="D465" s="9">
        <f t="shared" si="16"/>
        <v>4</v>
      </c>
      <c r="E465" s="3"/>
    </row>
    <row r="466" spans="1:5" x14ac:dyDescent="0.3">
      <c r="A466" s="2">
        <v>37622</v>
      </c>
      <c r="B466" s="10">
        <v>0</v>
      </c>
      <c r="C466" s="8">
        <f t="shared" si="15"/>
        <v>2003</v>
      </c>
      <c r="D466" s="9">
        <f t="shared" si="16"/>
        <v>1</v>
      </c>
      <c r="E466" s="3"/>
    </row>
    <row r="467" spans="1:5" x14ac:dyDescent="0.3">
      <c r="A467" s="2">
        <v>37653</v>
      </c>
      <c r="B467" s="10">
        <v>0</v>
      </c>
      <c r="C467" s="8">
        <f t="shared" si="15"/>
        <v>2003</v>
      </c>
      <c r="D467" s="9">
        <f t="shared" si="16"/>
        <v>1</v>
      </c>
      <c r="E467" s="3"/>
    </row>
    <row r="468" spans="1:5" x14ac:dyDescent="0.3">
      <c r="A468" s="2">
        <v>37681</v>
      </c>
      <c r="B468" s="10">
        <v>0</v>
      </c>
      <c r="C468" s="8">
        <f t="shared" si="15"/>
        <v>2003</v>
      </c>
      <c r="D468" s="9">
        <f t="shared" si="16"/>
        <v>1</v>
      </c>
      <c r="E468" s="3"/>
    </row>
    <row r="469" spans="1:5" x14ac:dyDescent="0.3">
      <c r="A469" s="2">
        <v>37712</v>
      </c>
      <c r="B469" s="10">
        <v>0</v>
      </c>
      <c r="C469" s="8">
        <f t="shared" si="15"/>
        <v>2003</v>
      </c>
      <c r="D469" s="9">
        <f t="shared" si="16"/>
        <v>2</v>
      </c>
      <c r="E469" s="3"/>
    </row>
    <row r="470" spans="1:5" x14ac:dyDescent="0.3">
      <c r="A470" s="2">
        <v>37742</v>
      </c>
      <c r="B470" s="10">
        <v>0</v>
      </c>
      <c r="C470" s="8">
        <f t="shared" si="15"/>
        <v>2003</v>
      </c>
      <c r="D470" s="9">
        <f t="shared" si="16"/>
        <v>2</v>
      </c>
      <c r="E470" s="3"/>
    </row>
    <row r="471" spans="1:5" x14ac:dyDescent="0.3">
      <c r="A471" s="2">
        <v>37773</v>
      </c>
      <c r="B471" s="10">
        <v>0</v>
      </c>
      <c r="C471" s="8">
        <f t="shared" si="15"/>
        <v>2003</v>
      </c>
      <c r="D471" s="9">
        <f t="shared" si="16"/>
        <v>2</v>
      </c>
      <c r="E471" s="3"/>
    </row>
    <row r="472" spans="1:5" x14ac:dyDescent="0.3">
      <c r="A472" s="2">
        <v>37803</v>
      </c>
      <c r="B472" s="10">
        <v>0</v>
      </c>
      <c r="C472" s="8">
        <f t="shared" si="15"/>
        <v>2003</v>
      </c>
      <c r="D472" s="9">
        <f t="shared" si="16"/>
        <v>3</v>
      </c>
      <c r="E472" s="3"/>
    </row>
    <row r="473" spans="1:5" x14ac:dyDescent="0.3">
      <c r="A473" s="2">
        <v>37834</v>
      </c>
      <c r="B473" s="10">
        <v>0</v>
      </c>
      <c r="C473" s="8">
        <f t="shared" si="15"/>
        <v>2003</v>
      </c>
      <c r="D473" s="9">
        <f t="shared" si="16"/>
        <v>3</v>
      </c>
      <c r="E473" s="3"/>
    </row>
    <row r="474" spans="1:5" x14ac:dyDescent="0.3">
      <c r="A474" s="2">
        <v>37865</v>
      </c>
      <c r="B474" s="10">
        <v>0</v>
      </c>
      <c r="C474" s="8">
        <f t="shared" si="15"/>
        <v>2003</v>
      </c>
      <c r="D474" s="9">
        <f t="shared" si="16"/>
        <v>3</v>
      </c>
      <c r="E474" s="3"/>
    </row>
    <row r="475" spans="1:5" x14ac:dyDescent="0.3">
      <c r="A475" s="2">
        <v>37895</v>
      </c>
      <c r="B475" s="10">
        <v>0</v>
      </c>
      <c r="C475" s="8">
        <f t="shared" si="15"/>
        <v>2003</v>
      </c>
      <c r="D475" s="9">
        <f t="shared" si="16"/>
        <v>4</v>
      </c>
      <c r="E475" s="3"/>
    </row>
    <row r="476" spans="1:5" x14ac:dyDescent="0.3">
      <c r="A476" s="2">
        <v>37926</v>
      </c>
      <c r="B476" s="10">
        <v>0</v>
      </c>
      <c r="C476" s="8">
        <f t="shared" si="15"/>
        <v>2003</v>
      </c>
      <c r="D476" s="9">
        <f t="shared" si="16"/>
        <v>4</v>
      </c>
      <c r="E476" s="3"/>
    </row>
    <row r="477" spans="1:5" x14ac:dyDescent="0.3">
      <c r="A477" s="2">
        <v>37956</v>
      </c>
      <c r="B477" s="10">
        <v>0</v>
      </c>
      <c r="C477" s="8">
        <f t="shared" si="15"/>
        <v>2003</v>
      </c>
      <c r="D477" s="9">
        <f t="shared" si="16"/>
        <v>4</v>
      </c>
      <c r="E477" s="3"/>
    </row>
    <row r="478" spans="1:5" x14ac:dyDescent="0.3">
      <c r="A478" s="2">
        <v>37987</v>
      </c>
      <c r="B478" s="10">
        <v>0</v>
      </c>
      <c r="C478" s="8">
        <f t="shared" si="15"/>
        <v>2004</v>
      </c>
      <c r="D478" s="9">
        <f t="shared" si="16"/>
        <v>1</v>
      </c>
      <c r="E478" s="3"/>
    </row>
    <row r="479" spans="1:5" x14ac:dyDescent="0.3">
      <c r="A479" s="2">
        <v>38018</v>
      </c>
      <c r="B479" s="10">
        <v>0</v>
      </c>
      <c r="C479" s="8">
        <f t="shared" si="15"/>
        <v>2004</v>
      </c>
      <c r="D479" s="9">
        <f t="shared" si="16"/>
        <v>1</v>
      </c>
      <c r="E479" s="3"/>
    </row>
    <row r="480" spans="1:5" x14ac:dyDescent="0.3">
      <c r="A480" s="2">
        <v>38047</v>
      </c>
      <c r="B480" s="10">
        <v>0</v>
      </c>
      <c r="C480" s="8">
        <f t="shared" si="15"/>
        <v>2004</v>
      </c>
      <c r="D480" s="9">
        <f t="shared" si="16"/>
        <v>1</v>
      </c>
      <c r="E480" s="3"/>
    </row>
    <row r="481" spans="1:5" x14ac:dyDescent="0.3">
      <c r="A481" s="2">
        <v>38078</v>
      </c>
      <c r="B481" s="10">
        <v>0</v>
      </c>
      <c r="C481" s="8">
        <f t="shared" si="15"/>
        <v>2004</v>
      </c>
      <c r="D481" s="9">
        <f t="shared" si="16"/>
        <v>2</v>
      </c>
      <c r="E481" s="3"/>
    </row>
    <row r="482" spans="1:5" x14ac:dyDescent="0.3">
      <c r="A482" s="2">
        <v>38108</v>
      </c>
      <c r="B482" s="10">
        <v>0</v>
      </c>
      <c r="C482" s="8">
        <f t="shared" si="15"/>
        <v>2004</v>
      </c>
      <c r="D482" s="9">
        <f t="shared" si="16"/>
        <v>2</v>
      </c>
      <c r="E482" s="3"/>
    </row>
    <row r="483" spans="1:5" x14ac:dyDescent="0.3">
      <c r="A483" s="2">
        <v>38139</v>
      </c>
      <c r="B483" s="10">
        <v>0</v>
      </c>
      <c r="C483" s="8">
        <f t="shared" si="15"/>
        <v>2004</v>
      </c>
      <c r="D483" s="9">
        <f t="shared" si="16"/>
        <v>2</v>
      </c>
      <c r="E483" s="3"/>
    </row>
    <row r="484" spans="1:5" x14ac:dyDescent="0.3">
      <c r="A484" s="2">
        <v>38169</v>
      </c>
      <c r="B484" s="10">
        <v>0</v>
      </c>
      <c r="C484" s="8">
        <f t="shared" si="15"/>
        <v>2004</v>
      </c>
      <c r="D484" s="9">
        <f t="shared" si="16"/>
        <v>3</v>
      </c>
      <c r="E484" s="3"/>
    </row>
    <row r="485" spans="1:5" x14ac:dyDescent="0.3">
      <c r="A485" s="2">
        <v>38200</v>
      </c>
      <c r="B485" s="10">
        <v>0</v>
      </c>
      <c r="C485" s="8">
        <f t="shared" si="15"/>
        <v>2004</v>
      </c>
      <c r="D485" s="9">
        <f t="shared" si="16"/>
        <v>3</v>
      </c>
      <c r="E485" s="3"/>
    </row>
    <row r="486" spans="1:5" x14ac:dyDescent="0.3">
      <c r="A486" s="2">
        <v>38231</v>
      </c>
      <c r="B486" s="10">
        <v>0</v>
      </c>
      <c r="C486" s="8">
        <f t="shared" si="15"/>
        <v>2004</v>
      </c>
      <c r="D486" s="9">
        <f t="shared" si="16"/>
        <v>3</v>
      </c>
      <c r="E486" s="3"/>
    </row>
    <row r="487" spans="1:5" x14ac:dyDescent="0.3">
      <c r="A487" s="2">
        <v>38261</v>
      </c>
      <c r="B487" s="10">
        <v>0</v>
      </c>
      <c r="C487" s="8">
        <f t="shared" si="15"/>
        <v>2004</v>
      </c>
      <c r="D487" s="9">
        <f t="shared" si="16"/>
        <v>4</v>
      </c>
      <c r="E487" s="3"/>
    </row>
    <row r="488" spans="1:5" x14ac:dyDescent="0.3">
      <c r="A488" s="2">
        <v>38292</v>
      </c>
      <c r="B488" s="10">
        <v>0</v>
      </c>
      <c r="C488" s="8">
        <f t="shared" si="15"/>
        <v>2004</v>
      </c>
      <c r="D488" s="9">
        <f t="shared" si="16"/>
        <v>4</v>
      </c>
      <c r="E488" s="3"/>
    </row>
    <row r="489" spans="1:5" x14ac:dyDescent="0.3">
      <c r="A489" s="2">
        <v>38322</v>
      </c>
      <c r="B489" s="10">
        <v>0</v>
      </c>
      <c r="C489" s="8">
        <f t="shared" si="15"/>
        <v>2004</v>
      </c>
      <c r="D489" s="9">
        <f t="shared" si="16"/>
        <v>4</v>
      </c>
      <c r="E489" s="3"/>
    </row>
    <row r="490" spans="1:5" x14ac:dyDescent="0.3">
      <c r="A490" s="2">
        <v>38353</v>
      </c>
      <c r="B490" s="10">
        <v>0</v>
      </c>
      <c r="C490" s="8">
        <f t="shared" si="15"/>
        <v>2005</v>
      </c>
      <c r="D490" s="9">
        <f t="shared" si="16"/>
        <v>1</v>
      </c>
      <c r="E490" s="3"/>
    </row>
    <row r="491" spans="1:5" x14ac:dyDescent="0.3">
      <c r="A491" s="2">
        <v>38384</v>
      </c>
      <c r="B491" s="10">
        <v>0</v>
      </c>
      <c r="C491" s="8">
        <f t="shared" si="15"/>
        <v>2005</v>
      </c>
      <c r="D491" s="9">
        <f t="shared" si="16"/>
        <v>1</v>
      </c>
      <c r="E491" s="3"/>
    </row>
    <row r="492" spans="1:5" x14ac:dyDescent="0.3">
      <c r="A492" s="2">
        <v>38412</v>
      </c>
      <c r="B492" s="10">
        <v>0</v>
      </c>
      <c r="C492" s="8">
        <f t="shared" si="15"/>
        <v>2005</v>
      </c>
      <c r="D492" s="9">
        <f t="shared" si="16"/>
        <v>1</v>
      </c>
      <c r="E492" s="3"/>
    </row>
    <row r="493" spans="1:5" x14ac:dyDescent="0.3">
      <c r="A493" s="2">
        <v>38443</v>
      </c>
      <c r="B493" s="10">
        <v>0</v>
      </c>
      <c r="C493" s="8">
        <f t="shared" si="15"/>
        <v>2005</v>
      </c>
      <c r="D493" s="9">
        <f t="shared" si="16"/>
        <v>2</v>
      </c>
      <c r="E493" s="3"/>
    </row>
    <row r="494" spans="1:5" x14ac:dyDescent="0.3">
      <c r="A494" s="2">
        <v>38473</v>
      </c>
      <c r="B494" s="10">
        <v>0</v>
      </c>
      <c r="C494" s="8">
        <f t="shared" si="15"/>
        <v>2005</v>
      </c>
      <c r="D494" s="9">
        <f t="shared" si="16"/>
        <v>2</v>
      </c>
      <c r="E494" s="3"/>
    </row>
    <row r="495" spans="1:5" x14ac:dyDescent="0.3">
      <c r="A495" s="2">
        <v>38504</v>
      </c>
      <c r="B495" s="10">
        <v>0</v>
      </c>
      <c r="C495" s="8">
        <f t="shared" si="15"/>
        <v>2005</v>
      </c>
      <c r="D495" s="9">
        <f t="shared" si="16"/>
        <v>2</v>
      </c>
      <c r="E495" s="3"/>
    </row>
    <row r="496" spans="1:5" x14ac:dyDescent="0.3">
      <c r="A496" s="2">
        <v>38534</v>
      </c>
      <c r="B496" s="10">
        <v>0</v>
      </c>
      <c r="C496" s="8">
        <f t="shared" si="15"/>
        <v>2005</v>
      </c>
      <c r="D496" s="9">
        <f t="shared" si="16"/>
        <v>3</v>
      </c>
      <c r="E496" s="3"/>
    </row>
    <row r="497" spans="1:5" x14ac:dyDescent="0.3">
      <c r="A497" s="2">
        <v>38565</v>
      </c>
      <c r="B497" s="10">
        <v>0</v>
      </c>
      <c r="C497" s="8">
        <f t="shared" si="15"/>
        <v>2005</v>
      </c>
      <c r="D497" s="9">
        <f t="shared" si="16"/>
        <v>3</v>
      </c>
      <c r="E497" s="3"/>
    </row>
    <row r="498" spans="1:5" x14ac:dyDescent="0.3">
      <c r="A498" s="2">
        <v>38596</v>
      </c>
      <c r="B498" s="10">
        <v>0</v>
      </c>
      <c r="C498" s="8">
        <f t="shared" si="15"/>
        <v>2005</v>
      </c>
      <c r="D498" s="9">
        <f t="shared" si="16"/>
        <v>3</v>
      </c>
      <c r="E498" s="3"/>
    </row>
    <row r="499" spans="1:5" x14ac:dyDescent="0.3">
      <c r="A499" s="2">
        <v>38626</v>
      </c>
      <c r="B499" s="10">
        <v>0</v>
      </c>
      <c r="C499" s="8">
        <f t="shared" si="15"/>
        <v>2005</v>
      </c>
      <c r="D499" s="9">
        <f t="shared" si="16"/>
        <v>4</v>
      </c>
      <c r="E499" s="3"/>
    </row>
    <row r="500" spans="1:5" x14ac:dyDescent="0.3">
      <c r="A500" s="2">
        <v>38657</v>
      </c>
      <c r="B500" s="10">
        <v>0</v>
      </c>
      <c r="C500" s="8">
        <f t="shared" si="15"/>
        <v>2005</v>
      </c>
      <c r="D500" s="9">
        <f t="shared" si="16"/>
        <v>4</v>
      </c>
      <c r="E500" s="3"/>
    </row>
    <row r="501" spans="1:5" x14ac:dyDescent="0.3">
      <c r="A501" s="2">
        <v>38687</v>
      </c>
      <c r="B501" s="10">
        <v>0</v>
      </c>
      <c r="C501" s="8">
        <f t="shared" si="15"/>
        <v>2005</v>
      </c>
      <c r="D501" s="9">
        <f t="shared" si="16"/>
        <v>4</v>
      </c>
      <c r="E501" s="3"/>
    </row>
    <row r="502" spans="1:5" x14ac:dyDescent="0.3">
      <c r="A502" s="2">
        <v>38718</v>
      </c>
      <c r="B502" s="10">
        <v>0</v>
      </c>
      <c r="C502" s="8">
        <f t="shared" si="15"/>
        <v>2006</v>
      </c>
      <c r="D502" s="9">
        <f t="shared" si="16"/>
        <v>1</v>
      </c>
      <c r="E502" s="3"/>
    </row>
    <row r="503" spans="1:5" x14ac:dyDescent="0.3">
      <c r="A503" s="2">
        <v>38749</v>
      </c>
      <c r="B503" s="10">
        <v>0</v>
      </c>
      <c r="C503" s="8">
        <f t="shared" si="15"/>
        <v>2006</v>
      </c>
      <c r="D503" s="9">
        <f t="shared" si="16"/>
        <v>1</v>
      </c>
      <c r="E503" s="3"/>
    </row>
    <row r="504" spans="1:5" x14ac:dyDescent="0.3">
      <c r="A504" s="2">
        <v>38777</v>
      </c>
      <c r="B504" s="10">
        <v>0</v>
      </c>
      <c r="C504" s="8">
        <f t="shared" si="15"/>
        <v>2006</v>
      </c>
      <c r="D504" s="9">
        <f t="shared" si="16"/>
        <v>1</v>
      </c>
      <c r="E504" s="3"/>
    </row>
    <row r="505" spans="1:5" x14ac:dyDescent="0.3">
      <c r="A505" s="2">
        <v>38808</v>
      </c>
      <c r="B505" s="10">
        <v>0</v>
      </c>
      <c r="C505" s="8">
        <f t="shared" si="15"/>
        <v>2006</v>
      </c>
      <c r="D505" s="9">
        <f t="shared" si="16"/>
        <v>2</v>
      </c>
      <c r="E505" s="3"/>
    </row>
    <row r="506" spans="1:5" x14ac:dyDescent="0.3">
      <c r="A506" s="2">
        <v>38838</v>
      </c>
      <c r="B506" s="10">
        <v>0</v>
      </c>
      <c r="C506" s="8">
        <f t="shared" si="15"/>
        <v>2006</v>
      </c>
      <c r="D506" s="9">
        <f t="shared" si="16"/>
        <v>2</v>
      </c>
      <c r="E506" s="3"/>
    </row>
    <row r="507" spans="1:5" x14ac:dyDescent="0.3">
      <c r="A507" s="2">
        <v>38869</v>
      </c>
      <c r="B507" s="10">
        <v>0</v>
      </c>
      <c r="C507" s="8">
        <f t="shared" si="15"/>
        <v>2006</v>
      </c>
      <c r="D507" s="9">
        <f t="shared" si="16"/>
        <v>2</v>
      </c>
      <c r="E507" s="3"/>
    </row>
    <row r="508" spans="1:5" x14ac:dyDescent="0.3">
      <c r="A508" s="2">
        <v>38899</v>
      </c>
      <c r="B508" s="10">
        <v>0</v>
      </c>
      <c r="C508" s="8">
        <f t="shared" si="15"/>
        <v>2006</v>
      </c>
      <c r="D508" s="9">
        <f t="shared" si="16"/>
        <v>3</v>
      </c>
      <c r="E508" s="3"/>
    </row>
    <row r="509" spans="1:5" x14ac:dyDescent="0.3">
      <c r="A509" s="2">
        <v>38930</v>
      </c>
      <c r="B509" s="10">
        <v>0</v>
      </c>
      <c r="C509" s="8">
        <f t="shared" si="15"/>
        <v>2006</v>
      </c>
      <c r="D509" s="9">
        <f t="shared" si="16"/>
        <v>3</v>
      </c>
      <c r="E509" s="3"/>
    </row>
    <row r="510" spans="1:5" x14ac:dyDescent="0.3">
      <c r="A510" s="2">
        <v>38961</v>
      </c>
      <c r="B510" s="10">
        <v>0</v>
      </c>
      <c r="C510" s="8">
        <f t="shared" si="15"/>
        <v>2006</v>
      </c>
      <c r="D510" s="9">
        <f t="shared" si="16"/>
        <v>3</v>
      </c>
      <c r="E510" s="3"/>
    </row>
    <row r="511" spans="1:5" x14ac:dyDescent="0.3">
      <c r="A511" s="2">
        <v>38991</v>
      </c>
      <c r="B511" s="10">
        <v>0</v>
      </c>
      <c r="C511" s="8">
        <f t="shared" si="15"/>
        <v>2006</v>
      </c>
      <c r="D511" s="9">
        <f t="shared" si="16"/>
        <v>4</v>
      </c>
      <c r="E511" s="3"/>
    </row>
    <row r="512" spans="1:5" x14ac:dyDescent="0.3">
      <c r="A512" s="2">
        <v>39022</v>
      </c>
      <c r="B512" s="10">
        <v>0</v>
      </c>
      <c r="C512" s="8">
        <f t="shared" si="15"/>
        <v>2006</v>
      </c>
      <c r="D512" s="9">
        <f t="shared" si="16"/>
        <v>4</v>
      </c>
      <c r="E512" s="3"/>
    </row>
    <row r="513" spans="1:5" x14ac:dyDescent="0.3">
      <c r="A513" s="2">
        <v>39052</v>
      </c>
      <c r="B513" s="10">
        <v>0</v>
      </c>
      <c r="C513" s="8">
        <f t="shared" si="15"/>
        <v>2006</v>
      </c>
      <c r="D513" s="9">
        <f t="shared" si="16"/>
        <v>4</v>
      </c>
      <c r="E513" s="3"/>
    </row>
    <row r="514" spans="1:5" x14ac:dyDescent="0.3">
      <c r="A514" s="2">
        <v>39083</v>
      </c>
      <c r="B514" s="10">
        <v>0</v>
      </c>
      <c r="C514" s="8">
        <f t="shared" si="15"/>
        <v>2007</v>
      </c>
      <c r="D514" s="9">
        <f t="shared" si="16"/>
        <v>1</v>
      </c>
      <c r="E514" s="3"/>
    </row>
    <row r="515" spans="1:5" x14ac:dyDescent="0.3">
      <c r="A515" s="2">
        <v>39114</v>
      </c>
      <c r="B515" s="10">
        <v>0</v>
      </c>
      <c r="C515" s="8">
        <f t="shared" si="15"/>
        <v>2007</v>
      </c>
      <c r="D515" s="9">
        <f t="shared" si="16"/>
        <v>1</v>
      </c>
      <c r="E515" s="3"/>
    </row>
    <row r="516" spans="1:5" x14ac:dyDescent="0.3">
      <c r="A516" s="2">
        <v>39142</v>
      </c>
      <c r="B516" s="10">
        <v>0</v>
      </c>
      <c r="C516" s="8">
        <f t="shared" si="15"/>
        <v>2007</v>
      </c>
      <c r="D516" s="9">
        <f t="shared" si="16"/>
        <v>1</v>
      </c>
      <c r="E516" s="3"/>
    </row>
    <row r="517" spans="1:5" x14ac:dyDescent="0.3">
      <c r="A517" s="2">
        <v>39173</v>
      </c>
      <c r="B517" s="10">
        <v>0</v>
      </c>
      <c r="C517" s="8">
        <f t="shared" si="15"/>
        <v>2007</v>
      </c>
      <c r="D517" s="9">
        <f t="shared" si="16"/>
        <v>2</v>
      </c>
      <c r="E517" s="3"/>
    </row>
    <row r="518" spans="1:5" x14ac:dyDescent="0.3">
      <c r="A518" s="2">
        <v>39203</v>
      </c>
      <c r="B518" s="10">
        <v>0</v>
      </c>
      <c r="C518" s="8">
        <f t="shared" si="15"/>
        <v>2007</v>
      </c>
      <c r="D518" s="9">
        <f t="shared" si="16"/>
        <v>2</v>
      </c>
      <c r="E518" s="3"/>
    </row>
    <row r="519" spans="1:5" x14ac:dyDescent="0.3">
      <c r="A519" s="2">
        <v>39234</v>
      </c>
      <c r="B519" s="10">
        <v>0</v>
      </c>
      <c r="C519" s="8">
        <f t="shared" si="15"/>
        <v>2007</v>
      </c>
      <c r="D519" s="9">
        <f t="shared" si="16"/>
        <v>2</v>
      </c>
      <c r="E519" s="3"/>
    </row>
    <row r="520" spans="1:5" x14ac:dyDescent="0.3">
      <c r="A520" s="2">
        <v>39264</v>
      </c>
      <c r="B520" s="10">
        <v>0</v>
      </c>
      <c r="C520" s="8">
        <f t="shared" si="15"/>
        <v>2007</v>
      </c>
      <c r="D520" s="9">
        <f t="shared" si="16"/>
        <v>3</v>
      </c>
      <c r="E520" s="3"/>
    </row>
    <row r="521" spans="1:5" x14ac:dyDescent="0.3">
      <c r="A521" s="2">
        <v>39295</v>
      </c>
      <c r="B521" s="10">
        <v>0</v>
      </c>
      <c r="C521" s="8">
        <f t="shared" si="15"/>
        <v>2007</v>
      </c>
      <c r="D521" s="9">
        <f t="shared" si="16"/>
        <v>3</v>
      </c>
      <c r="E521" s="3"/>
    </row>
    <row r="522" spans="1:5" x14ac:dyDescent="0.3">
      <c r="A522" s="2">
        <v>39326</v>
      </c>
      <c r="B522" s="10">
        <v>0</v>
      </c>
      <c r="C522" s="8">
        <f t="shared" si="15"/>
        <v>2007</v>
      </c>
      <c r="D522" s="9">
        <f t="shared" si="16"/>
        <v>3</v>
      </c>
      <c r="E522" s="3"/>
    </row>
    <row r="523" spans="1:5" x14ac:dyDescent="0.3">
      <c r="A523" s="2">
        <v>39356</v>
      </c>
      <c r="B523" s="10">
        <v>0</v>
      </c>
      <c r="C523" s="8">
        <f t="shared" ref="C523:C586" si="17">YEAR(A523)</f>
        <v>2007</v>
      </c>
      <c r="D523" s="9">
        <f t="shared" ref="D523:D586" si="18">VLOOKUP(MONTH(A523),$F$10:$G$21,2,0)</f>
        <v>4</v>
      </c>
      <c r="E523" s="3"/>
    </row>
    <row r="524" spans="1:5" x14ac:dyDescent="0.3">
      <c r="A524" s="2">
        <v>39387</v>
      </c>
      <c r="B524" s="10">
        <v>0</v>
      </c>
      <c r="C524" s="8">
        <f t="shared" si="17"/>
        <v>2007</v>
      </c>
      <c r="D524" s="9">
        <f t="shared" si="18"/>
        <v>4</v>
      </c>
      <c r="E524" s="3"/>
    </row>
    <row r="525" spans="1:5" x14ac:dyDescent="0.3">
      <c r="A525" s="2">
        <v>39417</v>
      </c>
      <c r="B525" s="10">
        <v>0</v>
      </c>
      <c r="C525" s="8">
        <f t="shared" si="17"/>
        <v>2007</v>
      </c>
      <c r="D525" s="9">
        <f t="shared" si="18"/>
        <v>4</v>
      </c>
      <c r="E525" s="3"/>
    </row>
    <row r="526" spans="1:5" x14ac:dyDescent="0.3">
      <c r="A526" s="2">
        <v>39448</v>
      </c>
      <c r="B526" s="10">
        <v>1</v>
      </c>
      <c r="C526" s="8">
        <f t="shared" si="17"/>
        <v>2008</v>
      </c>
      <c r="D526" s="9">
        <f t="shared" si="18"/>
        <v>1</v>
      </c>
      <c r="E526" s="3"/>
    </row>
    <row r="527" spans="1:5" x14ac:dyDescent="0.3">
      <c r="A527" s="2">
        <v>39479</v>
      </c>
      <c r="B527" s="10">
        <v>1</v>
      </c>
      <c r="C527" s="8">
        <f t="shared" si="17"/>
        <v>2008</v>
      </c>
      <c r="D527" s="9">
        <f t="shared" si="18"/>
        <v>1</v>
      </c>
      <c r="E527" s="3"/>
    </row>
    <row r="528" spans="1:5" x14ac:dyDescent="0.3">
      <c r="A528" s="2">
        <v>39508</v>
      </c>
      <c r="B528" s="10">
        <v>1</v>
      </c>
      <c r="C528" s="8">
        <f t="shared" si="17"/>
        <v>2008</v>
      </c>
      <c r="D528" s="9">
        <f t="shared" si="18"/>
        <v>1</v>
      </c>
      <c r="E528" s="3"/>
    </row>
    <row r="529" spans="1:5" x14ac:dyDescent="0.3">
      <c r="A529" s="2">
        <v>39539</v>
      </c>
      <c r="B529" s="10">
        <v>1</v>
      </c>
      <c r="C529" s="8">
        <f t="shared" si="17"/>
        <v>2008</v>
      </c>
      <c r="D529" s="9">
        <f t="shared" si="18"/>
        <v>2</v>
      </c>
      <c r="E529" s="3"/>
    </row>
    <row r="530" spans="1:5" x14ac:dyDescent="0.3">
      <c r="A530" s="2">
        <v>39569</v>
      </c>
      <c r="B530" s="10">
        <v>1</v>
      </c>
      <c r="C530" s="8">
        <f t="shared" si="17"/>
        <v>2008</v>
      </c>
      <c r="D530" s="9">
        <f t="shared" si="18"/>
        <v>2</v>
      </c>
      <c r="E530" s="3"/>
    </row>
    <row r="531" spans="1:5" x14ac:dyDescent="0.3">
      <c r="A531" s="2">
        <v>39600</v>
      </c>
      <c r="B531" s="10">
        <v>1</v>
      </c>
      <c r="C531" s="8">
        <f t="shared" si="17"/>
        <v>2008</v>
      </c>
      <c r="D531" s="9">
        <f t="shared" si="18"/>
        <v>2</v>
      </c>
      <c r="E531" s="3"/>
    </row>
    <row r="532" spans="1:5" x14ac:dyDescent="0.3">
      <c r="A532" s="2">
        <v>39630</v>
      </c>
      <c r="B532" s="10">
        <v>1</v>
      </c>
      <c r="C532" s="8">
        <f t="shared" si="17"/>
        <v>2008</v>
      </c>
      <c r="D532" s="9">
        <f t="shared" si="18"/>
        <v>3</v>
      </c>
      <c r="E532" s="3"/>
    </row>
    <row r="533" spans="1:5" x14ac:dyDescent="0.3">
      <c r="A533" s="2">
        <v>39661</v>
      </c>
      <c r="B533" s="10">
        <v>1</v>
      </c>
      <c r="C533" s="8">
        <f t="shared" si="17"/>
        <v>2008</v>
      </c>
      <c r="D533" s="9">
        <f t="shared" si="18"/>
        <v>3</v>
      </c>
      <c r="E533" s="3"/>
    </row>
    <row r="534" spans="1:5" x14ac:dyDescent="0.3">
      <c r="A534" s="2">
        <v>39692</v>
      </c>
      <c r="B534" s="10">
        <v>1</v>
      </c>
      <c r="C534" s="8">
        <f t="shared" si="17"/>
        <v>2008</v>
      </c>
      <c r="D534" s="9">
        <f t="shared" si="18"/>
        <v>3</v>
      </c>
      <c r="E534" s="3"/>
    </row>
    <row r="535" spans="1:5" x14ac:dyDescent="0.3">
      <c r="A535" s="2">
        <v>39722</v>
      </c>
      <c r="B535" s="10">
        <v>1</v>
      </c>
      <c r="C535" s="8">
        <f t="shared" si="17"/>
        <v>2008</v>
      </c>
      <c r="D535" s="9">
        <f t="shared" si="18"/>
        <v>4</v>
      </c>
      <c r="E535" s="3"/>
    </row>
    <row r="536" spans="1:5" x14ac:dyDescent="0.3">
      <c r="A536" s="2">
        <v>39753</v>
      </c>
      <c r="B536" s="10">
        <v>1</v>
      </c>
      <c r="C536" s="8">
        <f t="shared" si="17"/>
        <v>2008</v>
      </c>
      <c r="D536" s="9">
        <f t="shared" si="18"/>
        <v>4</v>
      </c>
      <c r="E536" s="3"/>
    </row>
    <row r="537" spans="1:5" x14ac:dyDescent="0.3">
      <c r="A537" s="2">
        <v>39783</v>
      </c>
      <c r="B537" s="10">
        <v>1</v>
      </c>
      <c r="C537" s="8">
        <f t="shared" si="17"/>
        <v>2008</v>
      </c>
      <c r="D537" s="9">
        <f t="shared" si="18"/>
        <v>4</v>
      </c>
      <c r="E537" s="3"/>
    </row>
    <row r="538" spans="1:5" x14ac:dyDescent="0.3">
      <c r="A538" s="2">
        <v>39814</v>
      </c>
      <c r="B538" s="10">
        <v>1</v>
      </c>
      <c r="C538" s="8">
        <f t="shared" si="17"/>
        <v>2009</v>
      </c>
      <c r="D538" s="9">
        <f t="shared" si="18"/>
        <v>1</v>
      </c>
      <c r="E538" s="3"/>
    </row>
    <row r="539" spans="1:5" x14ac:dyDescent="0.3">
      <c r="A539" s="2">
        <v>39845</v>
      </c>
      <c r="B539" s="10">
        <v>1</v>
      </c>
      <c r="C539" s="8">
        <f t="shared" si="17"/>
        <v>2009</v>
      </c>
      <c r="D539" s="9">
        <f t="shared" si="18"/>
        <v>1</v>
      </c>
      <c r="E539" s="3"/>
    </row>
    <row r="540" spans="1:5" x14ac:dyDescent="0.3">
      <c r="A540" s="2">
        <v>39873</v>
      </c>
      <c r="B540" s="10">
        <v>1</v>
      </c>
      <c r="C540" s="8">
        <f t="shared" si="17"/>
        <v>2009</v>
      </c>
      <c r="D540" s="9">
        <f t="shared" si="18"/>
        <v>1</v>
      </c>
      <c r="E540" s="3"/>
    </row>
    <row r="541" spans="1:5" x14ac:dyDescent="0.3">
      <c r="A541" s="2">
        <v>39904</v>
      </c>
      <c r="B541" s="10">
        <v>1</v>
      </c>
      <c r="C541" s="8">
        <f t="shared" si="17"/>
        <v>2009</v>
      </c>
      <c r="D541" s="9">
        <f t="shared" si="18"/>
        <v>2</v>
      </c>
      <c r="E541" s="3"/>
    </row>
    <row r="542" spans="1:5" x14ac:dyDescent="0.3">
      <c r="A542" s="2">
        <v>39934</v>
      </c>
      <c r="B542" s="10">
        <v>1</v>
      </c>
      <c r="C542" s="8">
        <f t="shared" si="17"/>
        <v>2009</v>
      </c>
      <c r="D542" s="9">
        <f t="shared" si="18"/>
        <v>2</v>
      </c>
      <c r="E542" s="3"/>
    </row>
    <row r="543" spans="1:5" x14ac:dyDescent="0.3">
      <c r="A543" s="2">
        <v>39965</v>
      </c>
      <c r="B543" s="10">
        <v>1</v>
      </c>
      <c r="C543" s="8">
        <f t="shared" si="17"/>
        <v>2009</v>
      </c>
      <c r="D543" s="9">
        <f t="shared" si="18"/>
        <v>2</v>
      </c>
      <c r="E543" s="3"/>
    </row>
    <row r="544" spans="1:5" x14ac:dyDescent="0.3">
      <c r="A544" s="2">
        <v>39995</v>
      </c>
      <c r="B544" s="10">
        <v>0</v>
      </c>
      <c r="C544" s="8">
        <f t="shared" si="17"/>
        <v>2009</v>
      </c>
      <c r="D544" s="9">
        <f t="shared" si="18"/>
        <v>3</v>
      </c>
      <c r="E544" s="3"/>
    </row>
    <row r="545" spans="1:5" x14ac:dyDescent="0.3">
      <c r="A545" s="2">
        <v>40026</v>
      </c>
      <c r="B545" s="10">
        <v>0</v>
      </c>
      <c r="C545" s="8">
        <f t="shared" si="17"/>
        <v>2009</v>
      </c>
      <c r="D545" s="9">
        <f t="shared" si="18"/>
        <v>3</v>
      </c>
      <c r="E545" s="3"/>
    </row>
    <row r="546" spans="1:5" x14ac:dyDescent="0.3">
      <c r="A546" s="2">
        <v>40057</v>
      </c>
      <c r="B546" s="10">
        <v>0</v>
      </c>
      <c r="C546" s="8">
        <f t="shared" si="17"/>
        <v>2009</v>
      </c>
      <c r="D546" s="9">
        <f t="shared" si="18"/>
        <v>3</v>
      </c>
      <c r="E546" s="3"/>
    </row>
    <row r="547" spans="1:5" x14ac:dyDescent="0.3">
      <c r="A547" s="2">
        <v>40087</v>
      </c>
      <c r="B547" s="10">
        <v>0</v>
      </c>
      <c r="C547" s="8">
        <f t="shared" si="17"/>
        <v>2009</v>
      </c>
      <c r="D547" s="9">
        <f t="shared" si="18"/>
        <v>4</v>
      </c>
      <c r="E547" s="3"/>
    </row>
    <row r="548" spans="1:5" x14ac:dyDescent="0.3">
      <c r="A548" s="2">
        <v>40118</v>
      </c>
      <c r="B548" s="10">
        <v>0</v>
      </c>
      <c r="C548" s="8">
        <f t="shared" si="17"/>
        <v>2009</v>
      </c>
      <c r="D548" s="9">
        <f t="shared" si="18"/>
        <v>4</v>
      </c>
      <c r="E548" s="3"/>
    </row>
    <row r="549" spans="1:5" x14ac:dyDescent="0.3">
      <c r="A549" s="2">
        <v>40148</v>
      </c>
      <c r="B549" s="10">
        <v>0</v>
      </c>
      <c r="C549" s="8">
        <f t="shared" si="17"/>
        <v>2009</v>
      </c>
      <c r="D549" s="9">
        <f t="shared" si="18"/>
        <v>4</v>
      </c>
      <c r="E549" s="3"/>
    </row>
    <row r="550" spans="1:5" x14ac:dyDescent="0.3">
      <c r="A550" s="2">
        <v>40179</v>
      </c>
      <c r="B550" s="10">
        <v>0</v>
      </c>
      <c r="C550" s="8">
        <f t="shared" si="17"/>
        <v>2010</v>
      </c>
      <c r="D550" s="9">
        <f t="shared" si="18"/>
        <v>1</v>
      </c>
      <c r="E550" s="3"/>
    </row>
    <row r="551" spans="1:5" x14ac:dyDescent="0.3">
      <c r="A551" s="2">
        <v>40210</v>
      </c>
      <c r="B551" s="10">
        <v>0</v>
      </c>
      <c r="C551" s="8">
        <f t="shared" si="17"/>
        <v>2010</v>
      </c>
      <c r="D551" s="9">
        <f t="shared" si="18"/>
        <v>1</v>
      </c>
      <c r="E551" s="3"/>
    </row>
    <row r="552" spans="1:5" x14ac:dyDescent="0.3">
      <c r="A552" s="2">
        <v>40238</v>
      </c>
      <c r="B552" s="10">
        <v>0</v>
      </c>
      <c r="C552" s="8">
        <f t="shared" si="17"/>
        <v>2010</v>
      </c>
      <c r="D552" s="9">
        <f t="shared" si="18"/>
        <v>1</v>
      </c>
      <c r="E552" s="3"/>
    </row>
    <row r="553" spans="1:5" x14ac:dyDescent="0.3">
      <c r="A553" s="2">
        <v>40269</v>
      </c>
      <c r="B553" s="10">
        <v>0</v>
      </c>
      <c r="C553" s="8">
        <f t="shared" si="17"/>
        <v>2010</v>
      </c>
      <c r="D553" s="9">
        <f t="shared" si="18"/>
        <v>2</v>
      </c>
      <c r="E553" s="3"/>
    </row>
    <row r="554" spans="1:5" x14ac:dyDescent="0.3">
      <c r="A554" s="2">
        <v>40299</v>
      </c>
      <c r="B554" s="10">
        <v>0</v>
      </c>
      <c r="C554" s="8">
        <f t="shared" si="17"/>
        <v>2010</v>
      </c>
      <c r="D554" s="9">
        <f t="shared" si="18"/>
        <v>2</v>
      </c>
      <c r="E554" s="3"/>
    </row>
    <row r="555" spans="1:5" x14ac:dyDescent="0.3">
      <c r="A555" s="2">
        <v>40330</v>
      </c>
      <c r="B555" s="10">
        <v>0</v>
      </c>
      <c r="C555" s="8">
        <f t="shared" si="17"/>
        <v>2010</v>
      </c>
      <c r="D555" s="9">
        <f t="shared" si="18"/>
        <v>2</v>
      </c>
      <c r="E555" s="3"/>
    </row>
    <row r="556" spans="1:5" x14ac:dyDescent="0.3">
      <c r="A556" s="2">
        <v>40360</v>
      </c>
      <c r="B556" s="10">
        <v>0</v>
      </c>
      <c r="C556" s="8">
        <f t="shared" si="17"/>
        <v>2010</v>
      </c>
      <c r="D556" s="9">
        <f t="shared" si="18"/>
        <v>3</v>
      </c>
      <c r="E556" s="3"/>
    </row>
    <row r="557" spans="1:5" x14ac:dyDescent="0.3">
      <c r="A557" s="2">
        <v>40391</v>
      </c>
      <c r="B557" s="10">
        <v>0</v>
      </c>
      <c r="C557" s="8">
        <f t="shared" si="17"/>
        <v>2010</v>
      </c>
      <c r="D557" s="9">
        <f t="shared" si="18"/>
        <v>3</v>
      </c>
      <c r="E557" s="3"/>
    </row>
    <row r="558" spans="1:5" x14ac:dyDescent="0.3">
      <c r="A558" s="2">
        <v>40422</v>
      </c>
      <c r="B558" s="10">
        <v>0</v>
      </c>
      <c r="C558" s="8">
        <f t="shared" si="17"/>
        <v>2010</v>
      </c>
      <c r="D558" s="9">
        <f t="shared" si="18"/>
        <v>3</v>
      </c>
      <c r="E558" s="3"/>
    </row>
    <row r="559" spans="1:5" x14ac:dyDescent="0.3">
      <c r="A559" s="2">
        <v>40452</v>
      </c>
      <c r="B559" s="10">
        <v>0</v>
      </c>
      <c r="C559" s="8">
        <f t="shared" si="17"/>
        <v>2010</v>
      </c>
      <c r="D559" s="9">
        <f t="shared" si="18"/>
        <v>4</v>
      </c>
      <c r="E559" s="3"/>
    </row>
    <row r="560" spans="1:5" x14ac:dyDescent="0.3">
      <c r="A560" s="2">
        <v>40483</v>
      </c>
      <c r="B560" s="10">
        <v>0</v>
      </c>
      <c r="C560" s="8">
        <f t="shared" si="17"/>
        <v>2010</v>
      </c>
      <c r="D560" s="9">
        <f t="shared" si="18"/>
        <v>4</v>
      </c>
      <c r="E560" s="3"/>
    </row>
    <row r="561" spans="1:5" x14ac:dyDescent="0.3">
      <c r="A561" s="2">
        <v>40513</v>
      </c>
      <c r="B561" s="10">
        <v>0</v>
      </c>
      <c r="C561" s="8">
        <f t="shared" si="17"/>
        <v>2010</v>
      </c>
      <c r="D561" s="9">
        <f t="shared" si="18"/>
        <v>4</v>
      </c>
      <c r="E561" s="3"/>
    </row>
    <row r="562" spans="1:5" x14ac:dyDescent="0.3">
      <c r="A562" s="2">
        <v>40544</v>
      </c>
      <c r="B562" s="10">
        <v>0</v>
      </c>
      <c r="C562" s="8">
        <f t="shared" si="17"/>
        <v>2011</v>
      </c>
      <c r="D562" s="9">
        <f t="shared" si="18"/>
        <v>1</v>
      </c>
      <c r="E562" s="3"/>
    </row>
    <row r="563" spans="1:5" x14ac:dyDescent="0.3">
      <c r="A563" s="2">
        <v>40575</v>
      </c>
      <c r="B563" s="10">
        <v>0</v>
      </c>
      <c r="C563" s="8">
        <f t="shared" si="17"/>
        <v>2011</v>
      </c>
      <c r="D563" s="9">
        <f t="shared" si="18"/>
        <v>1</v>
      </c>
      <c r="E563" s="3"/>
    </row>
    <row r="564" spans="1:5" x14ac:dyDescent="0.3">
      <c r="A564" s="2">
        <v>40603</v>
      </c>
      <c r="B564" s="10">
        <v>0</v>
      </c>
      <c r="C564" s="8">
        <f t="shared" si="17"/>
        <v>2011</v>
      </c>
      <c r="D564" s="9">
        <f t="shared" si="18"/>
        <v>1</v>
      </c>
      <c r="E564" s="3"/>
    </row>
    <row r="565" spans="1:5" x14ac:dyDescent="0.3">
      <c r="A565" s="2">
        <v>40634</v>
      </c>
      <c r="B565" s="10">
        <v>0</v>
      </c>
      <c r="C565" s="8">
        <f t="shared" si="17"/>
        <v>2011</v>
      </c>
      <c r="D565" s="9">
        <f t="shared" si="18"/>
        <v>2</v>
      </c>
      <c r="E565" s="3"/>
    </row>
    <row r="566" spans="1:5" x14ac:dyDescent="0.3">
      <c r="A566" s="2">
        <v>40664</v>
      </c>
      <c r="B566" s="10">
        <v>0</v>
      </c>
      <c r="C566" s="8">
        <f t="shared" si="17"/>
        <v>2011</v>
      </c>
      <c r="D566" s="9">
        <f t="shared" si="18"/>
        <v>2</v>
      </c>
      <c r="E566" s="3"/>
    </row>
    <row r="567" spans="1:5" x14ac:dyDescent="0.3">
      <c r="A567" s="2">
        <v>40695</v>
      </c>
      <c r="B567" s="10">
        <v>0</v>
      </c>
      <c r="C567" s="8">
        <f t="shared" si="17"/>
        <v>2011</v>
      </c>
      <c r="D567" s="9">
        <f t="shared" si="18"/>
        <v>2</v>
      </c>
      <c r="E567" s="3"/>
    </row>
    <row r="568" spans="1:5" x14ac:dyDescent="0.3">
      <c r="A568" s="2">
        <v>40725</v>
      </c>
      <c r="B568" s="10">
        <v>0</v>
      </c>
      <c r="C568" s="8">
        <f t="shared" si="17"/>
        <v>2011</v>
      </c>
      <c r="D568" s="9">
        <f t="shared" si="18"/>
        <v>3</v>
      </c>
      <c r="E568" s="3"/>
    </row>
    <row r="569" spans="1:5" x14ac:dyDescent="0.3">
      <c r="A569" s="2">
        <v>40756</v>
      </c>
      <c r="B569" s="10">
        <v>0</v>
      </c>
      <c r="C569" s="8">
        <f t="shared" si="17"/>
        <v>2011</v>
      </c>
      <c r="D569" s="9">
        <f t="shared" si="18"/>
        <v>3</v>
      </c>
      <c r="E569" s="3"/>
    </row>
    <row r="570" spans="1:5" x14ac:dyDescent="0.3">
      <c r="A570" s="2">
        <v>40787</v>
      </c>
      <c r="B570" s="10">
        <v>0</v>
      </c>
      <c r="C570" s="8">
        <f t="shared" si="17"/>
        <v>2011</v>
      </c>
      <c r="D570" s="9">
        <f t="shared" si="18"/>
        <v>3</v>
      </c>
      <c r="E570" s="3"/>
    </row>
    <row r="571" spans="1:5" x14ac:dyDescent="0.3">
      <c r="A571" s="2">
        <v>40817</v>
      </c>
      <c r="B571" s="10">
        <v>0</v>
      </c>
      <c r="C571" s="8">
        <f t="shared" si="17"/>
        <v>2011</v>
      </c>
      <c r="D571" s="9">
        <f t="shared" si="18"/>
        <v>4</v>
      </c>
      <c r="E571" s="3"/>
    </row>
    <row r="572" spans="1:5" x14ac:dyDescent="0.3">
      <c r="A572" s="2">
        <v>40848</v>
      </c>
      <c r="B572" s="10">
        <v>0</v>
      </c>
      <c r="C572" s="8">
        <f t="shared" si="17"/>
        <v>2011</v>
      </c>
      <c r="D572" s="9">
        <f t="shared" si="18"/>
        <v>4</v>
      </c>
      <c r="E572" s="3"/>
    </row>
    <row r="573" spans="1:5" x14ac:dyDescent="0.3">
      <c r="A573" s="2">
        <v>40878</v>
      </c>
      <c r="B573" s="10">
        <v>0</v>
      </c>
      <c r="C573" s="8">
        <f t="shared" si="17"/>
        <v>2011</v>
      </c>
      <c r="D573" s="9">
        <f t="shared" si="18"/>
        <v>4</v>
      </c>
      <c r="E573" s="3"/>
    </row>
    <row r="574" spans="1:5" x14ac:dyDescent="0.3">
      <c r="A574" s="2">
        <v>40909</v>
      </c>
      <c r="B574" s="10">
        <v>0</v>
      </c>
      <c r="C574" s="8">
        <f t="shared" si="17"/>
        <v>2012</v>
      </c>
      <c r="D574" s="9">
        <f t="shared" si="18"/>
        <v>1</v>
      </c>
      <c r="E574" s="3"/>
    </row>
    <row r="575" spans="1:5" x14ac:dyDescent="0.3">
      <c r="A575" s="2">
        <v>40940</v>
      </c>
      <c r="B575" s="10">
        <v>0</v>
      </c>
      <c r="C575" s="8">
        <f t="shared" si="17"/>
        <v>2012</v>
      </c>
      <c r="D575" s="9">
        <f t="shared" si="18"/>
        <v>1</v>
      </c>
      <c r="E575" s="3"/>
    </row>
    <row r="576" spans="1:5" x14ac:dyDescent="0.3">
      <c r="A576" s="2">
        <v>40969</v>
      </c>
      <c r="B576" s="10">
        <v>0</v>
      </c>
      <c r="C576" s="8">
        <f t="shared" si="17"/>
        <v>2012</v>
      </c>
      <c r="D576" s="9">
        <f t="shared" si="18"/>
        <v>1</v>
      </c>
      <c r="E576" s="3"/>
    </row>
    <row r="577" spans="1:5" x14ac:dyDescent="0.3">
      <c r="A577" s="2">
        <v>41000</v>
      </c>
      <c r="B577" s="10">
        <v>0</v>
      </c>
      <c r="C577" s="8">
        <f t="shared" si="17"/>
        <v>2012</v>
      </c>
      <c r="D577" s="9">
        <f t="shared" si="18"/>
        <v>2</v>
      </c>
      <c r="E577" s="3"/>
    </row>
    <row r="578" spans="1:5" x14ac:dyDescent="0.3">
      <c r="A578" s="2">
        <v>41030</v>
      </c>
      <c r="B578" s="10">
        <v>0</v>
      </c>
      <c r="C578" s="8">
        <f t="shared" si="17"/>
        <v>2012</v>
      </c>
      <c r="D578" s="9">
        <f t="shared" si="18"/>
        <v>2</v>
      </c>
      <c r="E578" s="3"/>
    </row>
    <row r="579" spans="1:5" x14ac:dyDescent="0.3">
      <c r="A579" s="2">
        <v>41061</v>
      </c>
      <c r="B579" s="10">
        <v>0</v>
      </c>
      <c r="C579" s="8">
        <f t="shared" si="17"/>
        <v>2012</v>
      </c>
      <c r="D579" s="9">
        <f t="shared" si="18"/>
        <v>2</v>
      </c>
      <c r="E579" s="3"/>
    </row>
    <row r="580" spans="1:5" x14ac:dyDescent="0.3">
      <c r="A580" s="2">
        <v>41091</v>
      </c>
      <c r="B580" s="10">
        <v>0</v>
      </c>
      <c r="C580" s="8">
        <f t="shared" si="17"/>
        <v>2012</v>
      </c>
      <c r="D580" s="9">
        <f t="shared" si="18"/>
        <v>3</v>
      </c>
      <c r="E580" s="3"/>
    </row>
    <row r="581" spans="1:5" x14ac:dyDescent="0.3">
      <c r="A581" s="2">
        <v>41122</v>
      </c>
      <c r="B581" s="10">
        <v>0</v>
      </c>
      <c r="C581" s="8">
        <f t="shared" si="17"/>
        <v>2012</v>
      </c>
      <c r="D581" s="9">
        <f t="shared" si="18"/>
        <v>3</v>
      </c>
      <c r="E581" s="3"/>
    </row>
    <row r="582" spans="1:5" x14ac:dyDescent="0.3">
      <c r="A582" s="2">
        <v>41153</v>
      </c>
      <c r="B582" s="10">
        <v>0</v>
      </c>
      <c r="C582" s="8">
        <f t="shared" si="17"/>
        <v>2012</v>
      </c>
      <c r="D582" s="9">
        <f t="shared" si="18"/>
        <v>3</v>
      </c>
      <c r="E582" s="3"/>
    </row>
    <row r="583" spans="1:5" x14ac:dyDescent="0.3">
      <c r="A583" s="2">
        <v>41183</v>
      </c>
      <c r="B583" s="10">
        <v>0</v>
      </c>
      <c r="C583" s="8">
        <f t="shared" si="17"/>
        <v>2012</v>
      </c>
      <c r="D583" s="9">
        <f t="shared" si="18"/>
        <v>4</v>
      </c>
      <c r="E583" s="3"/>
    </row>
    <row r="584" spans="1:5" x14ac:dyDescent="0.3">
      <c r="A584" s="2">
        <v>41214</v>
      </c>
      <c r="B584" s="10">
        <v>0</v>
      </c>
      <c r="C584" s="8">
        <f t="shared" si="17"/>
        <v>2012</v>
      </c>
      <c r="D584" s="9">
        <f t="shared" si="18"/>
        <v>4</v>
      </c>
      <c r="E584" s="3"/>
    </row>
    <row r="585" spans="1:5" x14ac:dyDescent="0.3">
      <c r="A585" s="2">
        <v>41244</v>
      </c>
      <c r="B585" s="10">
        <v>0</v>
      </c>
      <c r="C585" s="8">
        <f t="shared" si="17"/>
        <v>2012</v>
      </c>
      <c r="D585" s="9">
        <f t="shared" si="18"/>
        <v>4</v>
      </c>
      <c r="E585" s="3"/>
    </row>
    <row r="586" spans="1:5" x14ac:dyDescent="0.3">
      <c r="A586" s="2">
        <v>41275</v>
      </c>
      <c r="B586" s="10">
        <v>0</v>
      </c>
      <c r="C586" s="8">
        <f t="shared" si="17"/>
        <v>2013</v>
      </c>
      <c r="D586" s="9">
        <f t="shared" si="18"/>
        <v>1</v>
      </c>
      <c r="E586" s="3"/>
    </row>
    <row r="587" spans="1:5" x14ac:dyDescent="0.3">
      <c r="A587" s="2">
        <v>41306</v>
      </c>
      <c r="B587" s="10">
        <v>0</v>
      </c>
      <c r="C587" s="8">
        <f t="shared" ref="C587:C650" si="19">YEAR(A587)</f>
        <v>2013</v>
      </c>
      <c r="D587" s="9">
        <f t="shared" ref="D587:D650" si="20">VLOOKUP(MONTH(A587),$F$10:$G$21,2,0)</f>
        <v>1</v>
      </c>
      <c r="E587" s="3"/>
    </row>
    <row r="588" spans="1:5" x14ac:dyDescent="0.3">
      <c r="A588" s="2">
        <v>41334</v>
      </c>
      <c r="B588" s="10">
        <v>0</v>
      </c>
      <c r="C588" s="8">
        <f t="shared" si="19"/>
        <v>2013</v>
      </c>
      <c r="D588" s="9">
        <f t="shared" si="20"/>
        <v>1</v>
      </c>
      <c r="E588" s="3"/>
    </row>
    <row r="589" spans="1:5" x14ac:dyDescent="0.3">
      <c r="A589" s="2">
        <v>41365</v>
      </c>
      <c r="B589" s="10">
        <v>0</v>
      </c>
      <c r="C589" s="8">
        <f t="shared" si="19"/>
        <v>2013</v>
      </c>
      <c r="D589" s="9">
        <f t="shared" si="20"/>
        <v>2</v>
      </c>
      <c r="E589" s="3"/>
    </row>
    <row r="590" spans="1:5" x14ac:dyDescent="0.3">
      <c r="A590" s="2">
        <v>41395</v>
      </c>
      <c r="B590" s="10">
        <v>0</v>
      </c>
      <c r="C590" s="8">
        <f t="shared" si="19"/>
        <v>2013</v>
      </c>
      <c r="D590" s="9">
        <f t="shared" si="20"/>
        <v>2</v>
      </c>
      <c r="E590" s="3"/>
    </row>
    <row r="591" spans="1:5" x14ac:dyDescent="0.3">
      <c r="A591" s="2">
        <v>41426</v>
      </c>
      <c r="B591" s="10">
        <v>0</v>
      </c>
      <c r="C591" s="8">
        <f t="shared" si="19"/>
        <v>2013</v>
      </c>
      <c r="D591" s="9">
        <f t="shared" si="20"/>
        <v>2</v>
      </c>
      <c r="E591" s="3"/>
    </row>
    <row r="592" spans="1:5" x14ac:dyDescent="0.3">
      <c r="A592" s="2">
        <v>41456</v>
      </c>
      <c r="B592" s="10">
        <v>0</v>
      </c>
      <c r="C592" s="8">
        <f t="shared" si="19"/>
        <v>2013</v>
      </c>
      <c r="D592" s="9">
        <f t="shared" si="20"/>
        <v>3</v>
      </c>
      <c r="E592" s="3"/>
    </row>
    <row r="593" spans="1:5" x14ac:dyDescent="0.3">
      <c r="A593" s="2">
        <v>41487</v>
      </c>
      <c r="B593" s="10">
        <v>0</v>
      </c>
      <c r="C593" s="8">
        <f t="shared" si="19"/>
        <v>2013</v>
      </c>
      <c r="D593" s="9">
        <f t="shared" si="20"/>
        <v>3</v>
      </c>
      <c r="E593" s="3"/>
    </row>
    <row r="594" spans="1:5" x14ac:dyDescent="0.3">
      <c r="A594" s="2">
        <v>41518</v>
      </c>
      <c r="B594" s="10">
        <v>0</v>
      </c>
      <c r="C594" s="8">
        <f t="shared" si="19"/>
        <v>2013</v>
      </c>
      <c r="D594" s="9">
        <f t="shared" si="20"/>
        <v>3</v>
      </c>
      <c r="E594" s="3"/>
    </row>
    <row r="595" spans="1:5" x14ac:dyDescent="0.3">
      <c r="A595" s="2">
        <v>41548</v>
      </c>
      <c r="B595" s="10">
        <v>0</v>
      </c>
      <c r="C595" s="8">
        <f t="shared" si="19"/>
        <v>2013</v>
      </c>
      <c r="D595" s="9">
        <f t="shared" si="20"/>
        <v>4</v>
      </c>
      <c r="E595" s="3"/>
    </row>
    <row r="596" spans="1:5" x14ac:dyDescent="0.3">
      <c r="A596" s="2">
        <v>41579</v>
      </c>
      <c r="B596" s="10">
        <v>0</v>
      </c>
      <c r="C596" s="8">
        <f t="shared" si="19"/>
        <v>2013</v>
      </c>
      <c r="D596" s="9">
        <f t="shared" si="20"/>
        <v>4</v>
      </c>
      <c r="E596" s="3"/>
    </row>
    <row r="597" spans="1:5" x14ac:dyDescent="0.3">
      <c r="A597" s="2">
        <v>41609</v>
      </c>
      <c r="B597" s="10">
        <v>0</v>
      </c>
      <c r="C597" s="8">
        <f t="shared" si="19"/>
        <v>2013</v>
      </c>
      <c r="D597" s="9">
        <f t="shared" si="20"/>
        <v>4</v>
      </c>
      <c r="E597" s="3"/>
    </row>
    <row r="598" spans="1:5" x14ac:dyDescent="0.3">
      <c r="A598" s="2">
        <v>41640</v>
      </c>
      <c r="B598" s="10">
        <v>0</v>
      </c>
      <c r="C598" s="8">
        <f t="shared" si="19"/>
        <v>2014</v>
      </c>
      <c r="D598" s="9">
        <f t="shared" si="20"/>
        <v>1</v>
      </c>
      <c r="E598" s="3"/>
    </row>
    <row r="599" spans="1:5" x14ac:dyDescent="0.3">
      <c r="A599" s="2">
        <v>41671</v>
      </c>
      <c r="B599" s="10">
        <v>0</v>
      </c>
      <c r="C599" s="8">
        <f t="shared" si="19"/>
        <v>2014</v>
      </c>
      <c r="D599" s="9">
        <f t="shared" si="20"/>
        <v>1</v>
      </c>
      <c r="E599" s="3"/>
    </row>
    <row r="600" spans="1:5" x14ac:dyDescent="0.3">
      <c r="A600" s="2">
        <v>41699</v>
      </c>
      <c r="B600" s="10">
        <v>0</v>
      </c>
      <c r="C600" s="8">
        <f t="shared" si="19"/>
        <v>2014</v>
      </c>
      <c r="D600" s="9">
        <f t="shared" si="20"/>
        <v>1</v>
      </c>
      <c r="E600" s="3"/>
    </row>
    <row r="601" spans="1:5" x14ac:dyDescent="0.3">
      <c r="A601" s="2">
        <v>41730</v>
      </c>
      <c r="B601" s="10">
        <v>0</v>
      </c>
      <c r="C601" s="8">
        <f t="shared" si="19"/>
        <v>2014</v>
      </c>
      <c r="D601" s="9">
        <f t="shared" si="20"/>
        <v>2</v>
      </c>
      <c r="E601" s="3"/>
    </row>
    <row r="602" spans="1:5" x14ac:dyDescent="0.3">
      <c r="A602" s="2">
        <v>41760</v>
      </c>
      <c r="B602" s="10">
        <v>0</v>
      </c>
      <c r="C602" s="8">
        <f t="shared" si="19"/>
        <v>2014</v>
      </c>
      <c r="D602" s="9">
        <f t="shared" si="20"/>
        <v>2</v>
      </c>
      <c r="E602" s="3"/>
    </row>
    <row r="603" spans="1:5" x14ac:dyDescent="0.3">
      <c r="A603" s="2">
        <v>41791</v>
      </c>
      <c r="B603" s="10">
        <v>0</v>
      </c>
      <c r="C603" s="8">
        <f t="shared" si="19"/>
        <v>2014</v>
      </c>
      <c r="D603" s="9">
        <f t="shared" si="20"/>
        <v>2</v>
      </c>
      <c r="E603" s="3"/>
    </row>
    <row r="604" spans="1:5" x14ac:dyDescent="0.3">
      <c r="A604" s="2">
        <v>41821</v>
      </c>
      <c r="B604" s="10">
        <v>0</v>
      </c>
      <c r="C604" s="8">
        <f t="shared" si="19"/>
        <v>2014</v>
      </c>
      <c r="D604" s="9">
        <f t="shared" si="20"/>
        <v>3</v>
      </c>
      <c r="E604" s="3"/>
    </row>
    <row r="605" spans="1:5" x14ac:dyDescent="0.3">
      <c r="A605" s="2">
        <v>41852</v>
      </c>
      <c r="B605" s="10">
        <v>0</v>
      </c>
      <c r="C605" s="8">
        <f t="shared" si="19"/>
        <v>2014</v>
      </c>
      <c r="D605" s="9">
        <f t="shared" si="20"/>
        <v>3</v>
      </c>
      <c r="E605" s="3"/>
    </row>
    <row r="606" spans="1:5" x14ac:dyDescent="0.3">
      <c r="A606" s="2">
        <v>41883</v>
      </c>
      <c r="B606" s="10">
        <v>0</v>
      </c>
      <c r="C606" s="8">
        <f t="shared" si="19"/>
        <v>2014</v>
      </c>
      <c r="D606" s="9">
        <f t="shared" si="20"/>
        <v>3</v>
      </c>
      <c r="E606" s="3"/>
    </row>
    <row r="607" spans="1:5" x14ac:dyDescent="0.3">
      <c r="A607" s="2">
        <v>41913</v>
      </c>
      <c r="B607" s="10">
        <v>0</v>
      </c>
      <c r="C607" s="8">
        <f t="shared" si="19"/>
        <v>2014</v>
      </c>
      <c r="D607" s="9">
        <f t="shared" si="20"/>
        <v>4</v>
      </c>
      <c r="E607" s="3"/>
    </row>
    <row r="608" spans="1:5" x14ac:dyDescent="0.3">
      <c r="A608" s="2">
        <v>41944</v>
      </c>
      <c r="B608" s="10">
        <v>0</v>
      </c>
      <c r="C608" s="8">
        <f t="shared" si="19"/>
        <v>2014</v>
      </c>
      <c r="D608" s="9">
        <f t="shared" si="20"/>
        <v>4</v>
      </c>
      <c r="E608" s="3"/>
    </row>
    <row r="609" spans="1:5" x14ac:dyDescent="0.3">
      <c r="A609" s="2">
        <v>41974</v>
      </c>
      <c r="B609" s="10">
        <v>0</v>
      </c>
      <c r="C609" s="8">
        <f t="shared" si="19"/>
        <v>2014</v>
      </c>
      <c r="D609" s="9">
        <f t="shared" si="20"/>
        <v>4</v>
      </c>
      <c r="E609" s="3"/>
    </row>
    <row r="610" spans="1:5" x14ac:dyDescent="0.3">
      <c r="A610" s="2">
        <v>42005</v>
      </c>
      <c r="B610" s="10">
        <v>0</v>
      </c>
      <c r="C610" s="8">
        <f t="shared" si="19"/>
        <v>2015</v>
      </c>
      <c r="D610" s="9">
        <f t="shared" si="20"/>
        <v>1</v>
      </c>
      <c r="E610" s="3"/>
    </row>
    <row r="611" spans="1:5" x14ac:dyDescent="0.3">
      <c r="A611" s="2">
        <v>42036</v>
      </c>
      <c r="B611" s="10">
        <v>0</v>
      </c>
      <c r="C611" s="8">
        <f t="shared" si="19"/>
        <v>2015</v>
      </c>
      <c r="D611" s="9">
        <f t="shared" si="20"/>
        <v>1</v>
      </c>
      <c r="E611" s="3"/>
    </row>
    <row r="612" spans="1:5" x14ac:dyDescent="0.3">
      <c r="A612" s="2">
        <v>42064</v>
      </c>
      <c r="B612" s="10">
        <v>0</v>
      </c>
      <c r="C612" s="8">
        <f t="shared" si="19"/>
        <v>2015</v>
      </c>
      <c r="D612" s="9">
        <f t="shared" si="20"/>
        <v>1</v>
      </c>
      <c r="E612" s="3"/>
    </row>
    <row r="613" spans="1:5" x14ac:dyDescent="0.3">
      <c r="A613" s="2">
        <v>42095</v>
      </c>
      <c r="B613" s="10">
        <v>0</v>
      </c>
      <c r="C613" s="8">
        <f t="shared" si="19"/>
        <v>2015</v>
      </c>
      <c r="D613" s="9">
        <f t="shared" si="20"/>
        <v>2</v>
      </c>
      <c r="E613" s="3"/>
    </row>
    <row r="614" spans="1:5" x14ac:dyDescent="0.3">
      <c r="A614" s="2">
        <v>42125</v>
      </c>
      <c r="B614" s="10">
        <v>0</v>
      </c>
      <c r="C614" s="8">
        <f t="shared" si="19"/>
        <v>2015</v>
      </c>
      <c r="D614" s="9">
        <f t="shared" si="20"/>
        <v>2</v>
      </c>
      <c r="E614" s="3"/>
    </row>
    <row r="615" spans="1:5" x14ac:dyDescent="0.3">
      <c r="A615" s="2">
        <v>42156</v>
      </c>
      <c r="B615" s="10">
        <v>0</v>
      </c>
      <c r="C615" s="8">
        <f t="shared" si="19"/>
        <v>2015</v>
      </c>
      <c r="D615" s="9">
        <f t="shared" si="20"/>
        <v>2</v>
      </c>
      <c r="E615" s="3"/>
    </row>
    <row r="616" spans="1:5" x14ac:dyDescent="0.3">
      <c r="A616" s="2">
        <v>42186</v>
      </c>
      <c r="B616" s="10">
        <v>0</v>
      </c>
      <c r="C616" s="8">
        <f t="shared" si="19"/>
        <v>2015</v>
      </c>
      <c r="D616" s="9">
        <f t="shared" si="20"/>
        <v>3</v>
      </c>
      <c r="E616" s="3"/>
    </row>
    <row r="617" spans="1:5" x14ac:dyDescent="0.3">
      <c r="A617" s="2">
        <v>42217</v>
      </c>
      <c r="B617" s="10">
        <v>0</v>
      </c>
      <c r="C617" s="8">
        <f t="shared" si="19"/>
        <v>2015</v>
      </c>
      <c r="D617" s="9">
        <f t="shared" si="20"/>
        <v>3</v>
      </c>
      <c r="E617" s="3"/>
    </row>
    <row r="618" spans="1:5" x14ac:dyDescent="0.3">
      <c r="A618" s="2">
        <v>42248</v>
      </c>
      <c r="B618" s="10">
        <v>0</v>
      </c>
      <c r="C618" s="8">
        <f t="shared" si="19"/>
        <v>2015</v>
      </c>
      <c r="D618" s="9">
        <f t="shared" si="20"/>
        <v>3</v>
      </c>
      <c r="E618" s="3"/>
    </row>
    <row r="619" spans="1:5" x14ac:dyDescent="0.3">
      <c r="A619" s="2">
        <v>42278</v>
      </c>
      <c r="B619" s="10">
        <v>0</v>
      </c>
      <c r="C619" s="8">
        <f t="shared" si="19"/>
        <v>2015</v>
      </c>
      <c r="D619" s="9">
        <f t="shared" si="20"/>
        <v>4</v>
      </c>
      <c r="E619" s="3"/>
    </row>
    <row r="620" spans="1:5" x14ac:dyDescent="0.3">
      <c r="A620" s="2">
        <v>42309</v>
      </c>
      <c r="B620" s="10">
        <v>0</v>
      </c>
      <c r="C620" s="8">
        <f t="shared" si="19"/>
        <v>2015</v>
      </c>
      <c r="D620" s="9">
        <f t="shared" si="20"/>
        <v>4</v>
      </c>
      <c r="E620" s="3"/>
    </row>
    <row r="621" spans="1:5" x14ac:dyDescent="0.3">
      <c r="A621" s="2">
        <v>42339</v>
      </c>
      <c r="B621" s="10">
        <v>0</v>
      </c>
      <c r="C621" s="8">
        <f t="shared" si="19"/>
        <v>2015</v>
      </c>
      <c r="D621" s="9">
        <f t="shared" si="20"/>
        <v>4</v>
      </c>
      <c r="E621" s="3"/>
    </row>
    <row r="622" spans="1:5" x14ac:dyDescent="0.3">
      <c r="A622" s="2">
        <v>42370</v>
      </c>
      <c r="B622" s="10">
        <v>0</v>
      </c>
      <c r="C622" s="8">
        <f t="shared" si="19"/>
        <v>2016</v>
      </c>
      <c r="D622" s="9">
        <f t="shared" si="20"/>
        <v>1</v>
      </c>
      <c r="E622" s="3"/>
    </row>
    <row r="623" spans="1:5" x14ac:dyDescent="0.3">
      <c r="A623" s="2">
        <v>42401</v>
      </c>
      <c r="B623" s="10">
        <v>0</v>
      </c>
      <c r="C623" s="8">
        <f t="shared" si="19"/>
        <v>2016</v>
      </c>
      <c r="D623" s="9">
        <f t="shared" si="20"/>
        <v>1</v>
      </c>
      <c r="E623" s="3"/>
    </row>
    <row r="624" spans="1:5" x14ac:dyDescent="0.3">
      <c r="A624" s="2">
        <v>42430</v>
      </c>
      <c r="B624" s="10">
        <v>0</v>
      </c>
      <c r="C624" s="8">
        <f t="shared" si="19"/>
        <v>2016</v>
      </c>
      <c r="D624" s="9">
        <f t="shared" si="20"/>
        <v>1</v>
      </c>
      <c r="E624" s="3"/>
    </row>
    <row r="625" spans="1:5" x14ac:dyDescent="0.3">
      <c r="A625" s="2">
        <v>42461</v>
      </c>
      <c r="B625" s="10">
        <v>0</v>
      </c>
      <c r="C625" s="8">
        <f t="shared" si="19"/>
        <v>2016</v>
      </c>
      <c r="D625" s="9">
        <f t="shared" si="20"/>
        <v>2</v>
      </c>
      <c r="E625" s="3"/>
    </row>
    <row r="626" spans="1:5" x14ac:dyDescent="0.3">
      <c r="A626" s="2">
        <v>42491</v>
      </c>
      <c r="B626" s="10">
        <v>0</v>
      </c>
      <c r="C626" s="8">
        <f t="shared" si="19"/>
        <v>2016</v>
      </c>
      <c r="D626" s="9">
        <f t="shared" si="20"/>
        <v>2</v>
      </c>
      <c r="E626" s="3"/>
    </row>
    <row r="627" spans="1:5" x14ac:dyDescent="0.3">
      <c r="A627" s="2">
        <v>42522</v>
      </c>
      <c r="B627" s="10">
        <v>0</v>
      </c>
      <c r="C627" s="8">
        <f t="shared" si="19"/>
        <v>2016</v>
      </c>
      <c r="D627" s="9">
        <f t="shared" si="20"/>
        <v>2</v>
      </c>
      <c r="E627" s="3"/>
    </row>
    <row r="628" spans="1:5" x14ac:dyDescent="0.3">
      <c r="A628" s="2">
        <v>42552</v>
      </c>
      <c r="B628" s="10">
        <v>0</v>
      </c>
      <c r="C628" s="8">
        <f t="shared" si="19"/>
        <v>2016</v>
      </c>
      <c r="D628" s="9">
        <f t="shared" si="20"/>
        <v>3</v>
      </c>
      <c r="E628" s="3"/>
    </row>
    <row r="629" spans="1:5" x14ac:dyDescent="0.3">
      <c r="A629" s="2">
        <v>42583</v>
      </c>
      <c r="B629" s="10">
        <v>0</v>
      </c>
      <c r="C629" s="8">
        <f t="shared" si="19"/>
        <v>2016</v>
      </c>
      <c r="D629" s="9">
        <f t="shared" si="20"/>
        <v>3</v>
      </c>
      <c r="E629" s="3"/>
    </row>
    <row r="630" spans="1:5" x14ac:dyDescent="0.3">
      <c r="A630" s="2">
        <v>42614</v>
      </c>
      <c r="B630" s="10">
        <v>0</v>
      </c>
      <c r="C630" s="8">
        <f t="shared" si="19"/>
        <v>2016</v>
      </c>
      <c r="D630" s="9">
        <f t="shared" si="20"/>
        <v>3</v>
      </c>
      <c r="E630" s="3"/>
    </row>
    <row r="631" spans="1:5" x14ac:dyDescent="0.3">
      <c r="A631" s="2">
        <v>42644</v>
      </c>
      <c r="B631" s="10">
        <v>0</v>
      </c>
      <c r="C631" s="8">
        <f t="shared" si="19"/>
        <v>2016</v>
      </c>
      <c r="D631" s="9">
        <f t="shared" si="20"/>
        <v>4</v>
      </c>
      <c r="E631" s="3"/>
    </row>
    <row r="632" spans="1:5" x14ac:dyDescent="0.3">
      <c r="A632" s="2">
        <v>42675</v>
      </c>
      <c r="B632" s="10">
        <v>0</v>
      </c>
      <c r="C632" s="8">
        <f t="shared" si="19"/>
        <v>2016</v>
      </c>
      <c r="D632" s="9">
        <f t="shared" si="20"/>
        <v>4</v>
      </c>
      <c r="E632" s="3"/>
    </row>
    <row r="633" spans="1:5" x14ac:dyDescent="0.3">
      <c r="A633" s="2">
        <v>42705</v>
      </c>
      <c r="B633" s="10">
        <v>0</v>
      </c>
      <c r="C633" s="8">
        <f t="shared" si="19"/>
        <v>2016</v>
      </c>
      <c r="D633" s="9">
        <f t="shared" si="20"/>
        <v>4</v>
      </c>
      <c r="E633" s="3"/>
    </row>
    <row r="634" spans="1:5" x14ac:dyDescent="0.3">
      <c r="A634" s="2">
        <v>42736</v>
      </c>
      <c r="B634" s="10">
        <v>0</v>
      </c>
      <c r="C634" s="8">
        <f t="shared" si="19"/>
        <v>2017</v>
      </c>
      <c r="D634" s="9">
        <f t="shared" si="20"/>
        <v>1</v>
      </c>
      <c r="E634" s="3"/>
    </row>
    <row r="635" spans="1:5" x14ac:dyDescent="0.3">
      <c r="A635" s="2">
        <v>42767</v>
      </c>
      <c r="B635" s="10">
        <v>0</v>
      </c>
      <c r="C635" s="8">
        <f t="shared" si="19"/>
        <v>2017</v>
      </c>
      <c r="D635" s="9">
        <f t="shared" si="20"/>
        <v>1</v>
      </c>
      <c r="E635" s="3"/>
    </row>
    <row r="636" spans="1:5" x14ac:dyDescent="0.3">
      <c r="A636" s="2">
        <v>42795</v>
      </c>
      <c r="B636" s="10">
        <v>0</v>
      </c>
      <c r="C636" s="8">
        <f t="shared" si="19"/>
        <v>2017</v>
      </c>
      <c r="D636" s="9">
        <f t="shared" si="20"/>
        <v>1</v>
      </c>
      <c r="E636" s="3"/>
    </row>
    <row r="637" spans="1:5" x14ac:dyDescent="0.3">
      <c r="A637" s="2">
        <v>42826</v>
      </c>
      <c r="B637" s="10">
        <v>0</v>
      </c>
      <c r="C637" s="8">
        <f t="shared" si="19"/>
        <v>2017</v>
      </c>
      <c r="D637" s="9">
        <f t="shared" si="20"/>
        <v>2</v>
      </c>
      <c r="E637" s="3"/>
    </row>
    <row r="638" spans="1:5" x14ac:dyDescent="0.3">
      <c r="A638" s="2">
        <v>42856</v>
      </c>
      <c r="B638" s="10">
        <v>0</v>
      </c>
      <c r="C638" s="8">
        <f t="shared" si="19"/>
        <v>2017</v>
      </c>
      <c r="D638" s="9">
        <f t="shared" si="20"/>
        <v>2</v>
      </c>
      <c r="E638" s="3"/>
    </row>
    <row r="639" spans="1:5" x14ac:dyDescent="0.3">
      <c r="A639" s="2">
        <v>42887</v>
      </c>
      <c r="B639" s="10">
        <v>0</v>
      </c>
      <c r="C639" s="8">
        <f t="shared" si="19"/>
        <v>2017</v>
      </c>
      <c r="D639" s="9">
        <f t="shared" si="20"/>
        <v>2</v>
      </c>
      <c r="E639" s="3"/>
    </row>
    <row r="640" spans="1:5" x14ac:dyDescent="0.3">
      <c r="A640" s="2">
        <v>42917</v>
      </c>
      <c r="B640" s="10">
        <v>0</v>
      </c>
      <c r="C640" s="8">
        <f t="shared" si="19"/>
        <v>2017</v>
      </c>
      <c r="D640" s="9">
        <f t="shared" si="20"/>
        <v>3</v>
      </c>
      <c r="E640" s="3"/>
    </row>
    <row r="641" spans="1:5" x14ac:dyDescent="0.3">
      <c r="A641" s="2">
        <v>42948</v>
      </c>
      <c r="B641" s="10">
        <v>0</v>
      </c>
      <c r="C641" s="8">
        <f t="shared" si="19"/>
        <v>2017</v>
      </c>
      <c r="D641" s="9">
        <f t="shared" si="20"/>
        <v>3</v>
      </c>
      <c r="E641" s="3"/>
    </row>
    <row r="642" spans="1:5" x14ac:dyDescent="0.3">
      <c r="A642" s="2">
        <v>42979</v>
      </c>
      <c r="B642" s="10">
        <v>0</v>
      </c>
      <c r="C642" s="8">
        <f t="shared" si="19"/>
        <v>2017</v>
      </c>
      <c r="D642" s="9">
        <f t="shared" si="20"/>
        <v>3</v>
      </c>
      <c r="E642" s="3"/>
    </row>
    <row r="643" spans="1:5" x14ac:dyDescent="0.3">
      <c r="A643" s="2">
        <v>43009</v>
      </c>
      <c r="B643" s="10">
        <v>0</v>
      </c>
      <c r="C643" s="8">
        <f t="shared" si="19"/>
        <v>2017</v>
      </c>
      <c r="D643" s="9">
        <f t="shared" si="20"/>
        <v>4</v>
      </c>
      <c r="E643" s="3"/>
    </row>
    <row r="644" spans="1:5" x14ac:dyDescent="0.3">
      <c r="A644" s="2">
        <v>43040</v>
      </c>
      <c r="B644" s="10">
        <v>0</v>
      </c>
      <c r="C644" s="8">
        <f t="shared" si="19"/>
        <v>2017</v>
      </c>
      <c r="D644" s="9">
        <f t="shared" si="20"/>
        <v>4</v>
      </c>
      <c r="E644" s="3"/>
    </row>
    <row r="645" spans="1:5" x14ac:dyDescent="0.3">
      <c r="A645" s="2">
        <v>43070</v>
      </c>
      <c r="B645" s="10">
        <v>0</v>
      </c>
      <c r="C645" s="8">
        <f t="shared" si="19"/>
        <v>2017</v>
      </c>
      <c r="D645" s="9">
        <f t="shared" si="20"/>
        <v>4</v>
      </c>
      <c r="E645" s="3"/>
    </row>
    <row r="646" spans="1:5" x14ac:dyDescent="0.3">
      <c r="A646" s="2">
        <v>43101</v>
      </c>
      <c r="B646" s="10">
        <v>0</v>
      </c>
      <c r="C646" s="8">
        <f t="shared" si="19"/>
        <v>2018</v>
      </c>
      <c r="D646" s="9">
        <f t="shared" si="20"/>
        <v>1</v>
      </c>
      <c r="E646" s="3"/>
    </row>
    <row r="647" spans="1:5" x14ac:dyDescent="0.3">
      <c r="A647" s="2">
        <v>43132</v>
      </c>
      <c r="B647" s="10">
        <v>0</v>
      </c>
      <c r="C647" s="8">
        <f t="shared" si="19"/>
        <v>2018</v>
      </c>
      <c r="D647" s="9">
        <f t="shared" si="20"/>
        <v>1</v>
      </c>
      <c r="E647" s="3"/>
    </row>
    <row r="648" spans="1:5" x14ac:dyDescent="0.3">
      <c r="A648" s="2">
        <v>43160</v>
      </c>
      <c r="B648" s="10">
        <v>0</v>
      </c>
      <c r="C648" s="8">
        <f t="shared" si="19"/>
        <v>2018</v>
      </c>
      <c r="D648" s="9">
        <f t="shared" si="20"/>
        <v>1</v>
      </c>
      <c r="E648" s="4"/>
    </row>
    <row r="649" spans="1:5" x14ac:dyDescent="0.3">
      <c r="A649" s="2">
        <v>43191</v>
      </c>
      <c r="B649" s="10">
        <v>0</v>
      </c>
      <c r="C649" s="8">
        <f t="shared" si="19"/>
        <v>2018</v>
      </c>
      <c r="D649" s="9">
        <f t="shared" si="20"/>
        <v>2</v>
      </c>
    </row>
    <row r="650" spans="1:5" x14ac:dyDescent="0.3">
      <c r="A650" s="2">
        <v>43221</v>
      </c>
      <c r="B650" s="10">
        <v>0</v>
      </c>
      <c r="C650" s="8">
        <f t="shared" si="19"/>
        <v>2018</v>
      </c>
      <c r="D650" s="9">
        <f t="shared" si="20"/>
        <v>2</v>
      </c>
    </row>
    <row r="651" spans="1:5" x14ac:dyDescent="0.3">
      <c r="A651" s="2">
        <v>43252</v>
      </c>
      <c r="B651" s="10">
        <v>0</v>
      </c>
      <c r="C651" s="8">
        <f t="shared" ref="C651:C698" si="21">YEAR(A651)</f>
        <v>2018</v>
      </c>
      <c r="D651" s="9">
        <f t="shared" ref="D651:D698" si="22">VLOOKUP(MONTH(A651),$F$10:$G$21,2,0)</f>
        <v>2</v>
      </c>
    </row>
    <row r="652" spans="1:5" x14ac:dyDescent="0.3">
      <c r="A652" s="2">
        <v>43282</v>
      </c>
      <c r="B652" s="10">
        <v>0</v>
      </c>
      <c r="C652" s="8">
        <f t="shared" si="21"/>
        <v>2018</v>
      </c>
      <c r="D652" s="9">
        <f t="shared" si="22"/>
        <v>3</v>
      </c>
    </row>
    <row r="653" spans="1:5" x14ac:dyDescent="0.3">
      <c r="A653" s="2">
        <v>43313</v>
      </c>
      <c r="B653" s="10">
        <v>0</v>
      </c>
      <c r="C653" s="8">
        <f t="shared" si="21"/>
        <v>2018</v>
      </c>
      <c r="D653" s="9">
        <f t="shared" si="22"/>
        <v>3</v>
      </c>
    </row>
    <row r="654" spans="1:5" x14ac:dyDescent="0.3">
      <c r="A654" s="2">
        <v>43344</v>
      </c>
      <c r="B654" s="10">
        <v>0</v>
      </c>
      <c r="C654" s="8">
        <f t="shared" si="21"/>
        <v>2018</v>
      </c>
      <c r="D654" s="9">
        <f t="shared" si="22"/>
        <v>3</v>
      </c>
    </row>
    <row r="655" spans="1:5" x14ac:dyDescent="0.3">
      <c r="A655" s="2">
        <v>43374</v>
      </c>
      <c r="B655" s="10">
        <v>0</v>
      </c>
      <c r="C655" s="8">
        <f t="shared" si="21"/>
        <v>2018</v>
      </c>
      <c r="D655" s="9">
        <f t="shared" si="22"/>
        <v>4</v>
      </c>
    </row>
    <row r="656" spans="1:5" x14ac:dyDescent="0.3">
      <c r="A656" s="2">
        <v>43405</v>
      </c>
      <c r="B656" s="10">
        <v>0</v>
      </c>
      <c r="C656" s="8">
        <f t="shared" si="21"/>
        <v>2018</v>
      </c>
      <c r="D656" s="9">
        <f t="shared" si="22"/>
        <v>4</v>
      </c>
    </row>
    <row r="657" spans="1:4" x14ac:dyDescent="0.3">
      <c r="A657" s="2">
        <v>43435</v>
      </c>
      <c r="B657" s="10">
        <v>0</v>
      </c>
      <c r="C657" s="8">
        <f t="shared" si="21"/>
        <v>2018</v>
      </c>
      <c r="D657" s="9">
        <f t="shared" si="22"/>
        <v>4</v>
      </c>
    </row>
    <row r="658" spans="1:4" x14ac:dyDescent="0.3">
      <c r="A658" s="2">
        <v>43466</v>
      </c>
      <c r="B658" s="10">
        <v>0</v>
      </c>
      <c r="C658" s="8">
        <f t="shared" si="21"/>
        <v>2019</v>
      </c>
      <c r="D658" s="9">
        <f t="shared" si="22"/>
        <v>1</v>
      </c>
    </row>
    <row r="659" spans="1:4" x14ac:dyDescent="0.3">
      <c r="A659" s="2">
        <v>43497</v>
      </c>
      <c r="B659" s="10">
        <v>0</v>
      </c>
      <c r="C659" s="8">
        <f t="shared" si="21"/>
        <v>2019</v>
      </c>
      <c r="D659" s="9">
        <f t="shared" si="22"/>
        <v>1</v>
      </c>
    </row>
    <row r="660" spans="1:4" x14ac:dyDescent="0.3">
      <c r="A660" s="2">
        <v>43525</v>
      </c>
      <c r="B660" s="10">
        <v>0</v>
      </c>
      <c r="C660" s="8">
        <f t="shared" si="21"/>
        <v>2019</v>
      </c>
      <c r="D660" s="9">
        <f t="shared" si="22"/>
        <v>1</v>
      </c>
    </row>
    <row r="661" spans="1:4" x14ac:dyDescent="0.3">
      <c r="A661" s="2">
        <v>43556</v>
      </c>
      <c r="B661" s="10">
        <v>0</v>
      </c>
      <c r="C661" s="8">
        <f t="shared" si="21"/>
        <v>2019</v>
      </c>
      <c r="D661" s="9">
        <f t="shared" si="22"/>
        <v>2</v>
      </c>
    </row>
    <row r="662" spans="1:4" x14ac:dyDescent="0.3">
      <c r="A662" s="2">
        <v>43586</v>
      </c>
      <c r="B662" s="10">
        <v>0</v>
      </c>
      <c r="C662" s="8">
        <f t="shared" si="21"/>
        <v>2019</v>
      </c>
      <c r="D662" s="9">
        <f t="shared" si="22"/>
        <v>2</v>
      </c>
    </row>
    <row r="663" spans="1:4" x14ac:dyDescent="0.3">
      <c r="A663" s="2">
        <v>43617</v>
      </c>
      <c r="B663" s="10">
        <v>0</v>
      </c>
      <c r="C663" s="8">
        <f t="shared" si="21"/>
        <v>2019</v>
      </c>
      <c r="D663" s="9">
        <f t="shared" si="22"/>
        <v>2</v>
      </c>
    </row>
    <row r="664" spans="1:4" x14ac:dyDescent="0.3">
      <c r="A664" s="2">
        <v>43647</v>
      </c>
      <c r="B664" s="10">
        <v>0</v>
      </c>
      <c r="C664" s="8">
        <f t="shared" si="21"/>
        <v>2019</v>
      </c>
      <c r="D664" s="9">
        <f t="shared" si="22"/>
        <v>3</v>
      </c>
    </row>
    <row r="665" spans="1:4" x14ac:dyDescent="0.3">
      <c r="A665" s="2">
        <v>43678</v>
      </c>
      <c r="B665" s="10">
        <v>0</v>
      </c>
      <c r="C665" s="8">
        <f t="shared" si="21"/>
        <v>2019</v>
      </c>
      <c r="D665" s="9">
        <f t="shared" si="22"/>
        <v>3</v>
      </c>
    </row>
    <row r="666" spans="1:4" x14ac:dyDescent="0.3">
      <c r="A666" s="2">
        <v>43709</v>
      </c>
      <c r="B666" s="10">
        <v>0</v>
      </c>
      <c r="C666" s="8">
        <f t="shared" si="21"/>
        <v>2019</v>
      </c>
      <c r="D666" s="9">
        <f t="shared" si="22"/>
        <v>3</v>
      </c>
    </row>
    <row r="667" spans="1:4" x14ac:dyDescent="0.3">
      <c r="A667" s="2">
        <v>43739</v>
      </c>
      <c r="B667" s="10">
        <v>0</v>
      </c>
      <c r="C667" s="8">
        <f t="shared" si="21"/>
        <v>2019</v>
      </c>
      <c r="D667" s="9">
        <f t="shared" si="22"/>
        <v>4</v>
      </c>
    </row>
    <row r="668" spans="1:4" x14ac:dyDescent="0.3">
      <c r="A668" s="2">
        <v>43770</v>
      </c>
      <c r="B668" s="10">
        <v>0</v>
      </c>
      <c r="C668" s="8">
        <f t="shared" si="21"/>
        <v>2019</v>
      </c>
      <c r="D668" s="9">
        <f t="shared" si="22"/>
        <v>4</v>
      </c>
    </row>
    <row r="669" spans="1:4" x14ac:dyDescent="0.3">
      <c r="A669" s="2">
        <v>43800</v>
      </c>
      <c r="B669" s="10">
        <v>0</v>
      </c>
      <c r="C669" s="8">
        <f t="shared" si="21"/>
        <v>2019</v>
      </c>
      <c r="D669" s="9">
        <f t="shared" si="22"/>
        <v>4</v>
      </c>
    </row>
    <row r="670" spans="1:4" x14ac:dyDescent="0.3">
      <c r="A670" s="2">
        <v>43831</v>
      </c>
      <c r="B670" s="10">
        <v>0</v>
      </c>
      <c r="C670" s="8">
        <f t="shared" si="21"/>
        <v>2020</v>
      </c>
      <c r="D670" s="9">
        <f t="shared" si="22"/>
        <v>1</v>
      </c>
    </row>
    <row r="671" spans="1:4" x14ac:dyDescent="0.3">
      <c r="A671" s="2">
        <v>43862</v>
      </c>
      <c r="B671" s="10">
        <v>0</v>
      </c>
      <c r="C671" s="8">
        <f t="shared" si="21"/>
        <v>2020</v>
      </c>
      <c r="D671" s="9">
        <f t="shared" si="22"/>
        <v>1</v>
      </c>
    </row>
    <row r="672" spans="1:4" x14ac:dyDescent="0.3">
      <c r="A672" s="2">
        <v>43891</v>
      </c>
      <c r="B672" s="10">
        <v>1</v>
      </c>
      <c r="C672" s="8">
        <f t="shared" si="21"/>
        <v>2020</v>
      </c>
      <c r="D672" s="9">
        <f t="shared" si="22"/>
        <v>1</v>
      </c>
    </row>
    <row r="673" spans="1:4" x14ac:dyDescent="0.3">
      <c r="A673" s="2">
        <v>43922</v>
      </c>
      <c r="B673" s="10">
        <v>1</v>
      </c>
      <c r="C673" s="8">
        <f t="shared" si="21"/>
        <v>2020</v>
      </c>
      <c r="D673" s="9">
        <f t="shared" si="22"/>
        <v>2</v>
      </c>
    </row>
    <row r="674" spans="1:4" x14ac:dyDescent="0.3">
      <c r="A674" s="2">
        <v>43952</v>
      </c>
      <c r="B674" s="10">
        <v>0</v>
      </c>
      <c r="C674" s="8">
        <f t="shared" si="21"/>
        <v>2020</v>
      </c>
      <c r="D674" s="9">
        <f t="shared" si="22"/>
        <v>2</v>
      </c>
    </row>
    <row r="675" spans="1:4" x14ac:dyDescent="0.3">
      <c r="A675" s="2">
        <v>43983</v>
      </c>
      <c r="B675" s="10">
        <v>0</v>
      </c>
      <c r="C675" s="8">
        <f t="shared" si="21"/>
        <v>2020</v>
      </c>
      <c r="D675" s="9">
        <f t="shared" si="22"/>
        <v>2</v>
      </c>
    </row>
    <row r="676" spans="1:4" x14ac:dyDescent="0.3">
      <c r="A676" s="2">
        <v>44013</v>
      </c>
      <c r="B676" s="10">
        <v>0</v>
      </c>
      <c r="C676" s="8">
        <f t="shared" si="21"/>
        <v>2020</v>
      </c>
      <c r="D676" s="9">
        <f t="shared" si="22"/>
        <v>3</v>
      </c>
    </row>
    <row r="677" spans="1:4" x14ac:dyDescent="0.3">
      <c r="A677" s="2">
        <v>44044</v>
      </c>
      <c r="B677" s="10">
        <v>0</v>
      </c>
      <c r="C677" s="8">
        <f t="shared" si="21"/>
        <v>2020</v>
      </c>
      <c r="D677" s="9">
        <f t="shared" si="22"/>
        <v>3</v>
      </c>
    </row>
    <row r="678" spans="1:4" x14ac:dyDescent="0.3">
      <c r="A678" s="2">
        <v>44075</v>
      </c>
      <c r="B678" s="10">
        <v>0</v>
      </c>
      <c r="C678" s="8">
        <f t="shared" si="21"/>
        <v>2020</v>
      </c>
      <c r="D678" s="9">
        <f t="shared" si="22"/>
        <v>3</v>
      </c>
    </row>
    <row r="679" spans="1:4" x14ac:dyDescent="0.3">
      <c r="A679" s="2">
        <v>44105</v>
      </c>
      <c r="B679" s="10">
        <v>0</v>
      </c>
      <c r="C679" s="8">
        <f t="shared" si="21"/>
        <v>2020</v>
      </c>
      <c r="D679" s="9">
        <f t="shared" si="22"/>
        <v>4</v>
      </c>
    </row>
    <row r="680" spans="1:4" x14ac:dyDescent="0.3">
      <c r="A680" s="2">
        <v>44136</v>
      </c>
      <c r="B680" s="10">
        <v>0</v>
      </c>
      <c r="C680" s="8">
        <f t="shared" si="21"/>
        <v>2020</v>
      </c>
      <c r="D680" s="9">
        <f t="shared" si="22"/>
        <v>4</v>
      </c>
    </row>
    <row r="681" spans="1:4" x14ac:dyDescent="0.3">
      <c r="A681" s="2">
        <v>44166</v>
      </c>
      <c r="B681" s="10">
        <v>0</v>
      </c>
      <c r="C681" s="8">
        <f t="shared" si="21"/>
        <v>2020</v>
      </c>
      <c r="D681" s="9">
        <f t="shared" si="22"/>
        <v>4</v>
      </c>
    </row>
    <row r="682" spans="1:4" x14ac:dyDescent="0.3">
      <c r="A682" s="2">
        <v>44197</v>
      </c>
      <c r="B682" s="10">
        <v>0</v>
      </c>
      <c r="C682" s="8">
        <f t="shared" si="21"/>
        <v>2021</v>
      </c>
      <c r="D682" s="9">
        <f t="shared" si="22"/>
        <v>1</v>
      </c>
    </row>
    <row r="683" spans="1:4" x14ac:dyDescent="0.3">
      <c r="A683" s="2">
        <v>44228</v>
      </c>
      <c r="B683" s="10">
        <v>0</v>
      </c>
      <c r="C683" s="8">
        <f t="shared" si="21"/>
        <v>2021</v>
      </c>
      <c r="D683" s="9">
        <f t="shared" si="22"/>
        <v>1</v>
      </c>
    </row>
    <row r="684" spans="1:4" x14ac:dyDescent="0.3">
      <c r="A684" s="2">
        <v>44256</v>
      </c>
      <c r="B684" s="10">
        <v>0</v>
      </c>
      <c r="C684" s="8">
        <f t="shared" si="21"/>
        <v>2021</v>
      </c>
      <c r="D684" s="9">
        <f t="shared" si="22"/>
        <v>1</v>
      </c>
    </row>
    <row r="685" spans="1:4" x14ac:dyDescent="0.3">
      <c r="A685" s="2">
        <v>44287</v>
      </c>
      <c r="B685" s="10">
        <v>0</v>
      </c>
      <c r="C685" s="8">
        <f t="shared" si="21"/>
        <v>2021</v>
      </c>
      <c r="D685" s="9">
        <f t="shared" si="22"/>
        <v>2</v>
      </c>
    </row>
    <row r="686" spans="1:4" x14ac:dyDescent="0.3">
      <c r="A686" s="2">
        <v>44317</v>
      </c>
      <c r="B686" s="10">
        <v>0</v>
      </c>
      <c r="C686" s="8">
        <f t="shared" si="21"/>
        <v>2021</v>
      </c>
      <c r="D686" s="9">
        <f t="shared" si="22"/>
        <v>2</v>
      </c>
    </row>
    <row r="687" spans="1:4" x14ac:dyDescent="0.3">
      <c r="A687" s="2">
        <v>44348</v>
      </c>
      <c r="B687" s="10">
        <v>0</v>
      </c>
      <c r="C687" s="8">
        <f t="shared" si="21"/>
        <v>2021</v>
      </c>
      <c r="D687" s="9">
        <f t="shared" si="22"/>
        <v>2</v>
      </c>
    </row>
    <row r="688" spans="1:4" x14ac:dyDescent="0.3">
      <c r="A688" s="2">
        <v>44378</v>
      </c>
      <c r="B688" s="10">
        <v>0</v>
      </c>
      <c r="C688" s="8">
        <f t="shared" si="21"/>
        <v>2021</v>
      </c>
      <c r="D688" s="9">
        <f t="shared" si="22"/>
        <v>3</v>
      </c>
    </row>
    <row r="689" spans="1:4" x14ac:dyDescent="0.3">
      <c r="A689" s="2">
        <v>44409</v>
      </c>
      <c r="B689" s="10">
        <v>0</v>
      </c>
      <c r="C689" s="8">
        <f t="shared" si="21"/>
        <v>2021</v>
      </c>
      <c r="D689" s="9">
        <f t="shared" si="22"/>
        <v>3</v>
      </c>
    </row>
    <row r="690" spans="1:4" x14ac:dyDescent="0.3">
      <c r="A690" s="2">
        <v>44440</v>
      </c>
      <c r="B690" s="10">
        <v>0</v>
      </c>
      <c r="C690" s="8">
        <f t="shared" si="21"/>
        <v>2021</v>
      </c>
      <c r="D690" s="9">
        <f t="shared" si="22"/>
        <v>3</v>
      </c>
    </row>
    <row r="691" spans="1:4" x14ac:dyDescent="0.3">
      <c r="A691" s="2">
        <v>44470</v>
      </c>
      <c r="B691" s="10">
        <v>0</v>
      </c>
      <c r="C691" s="8">
        <f t="shared" si="21"/>
        <v>2021</v>
      </c>
      <c r="D691" s="9">
        <f t="shared" si="22"/>
        <v>4</v>
      </c>
    </row>
    <row r="692" spans="1:4" x14ac:dyDescent="0.3">
      <c r="A692" s="2">
        <v>44501</v>
      </c>
      <c r="B692" s="10">
        <v>0</v>
      </c>
      <c r="C692" s="8">
        <f t="shared" si="21"/>
        <v>2021</v>
      </c>
      <c r="D692" s="9">
        <f t="shared" si="22"/>
        <v>4</v>
      </c>
    </row>
    <row r="693" spans="1:4" x14ac:dyDescent="0.3">
      <c r="A693" s="2">
        <v>44531</v>
      </c>
      <c r="B693" s="10">
        <v>0</v>
      </c>
      <c r="C693" s="8">
        <f t="shared" si="21"/>
        <v>2021</v>
      </c>
      <c r="D693" s="9">
        <f t="shared" si="22"/>
        <v>4</v>
      </c>
    </row>
    <row r="694" spans="1:4" x14ac:dyDescent="0.3">
      <c r="A694" s="2">
        <v>44562</v>
      </c>
      <c r="B694" s="10">
        <v>0</v>
      </c>
      <c r="C694" s="8">
        <f t="shared" si="21"/>
        <v>2022</v>
      </c>
      <c r="D694" s="9">
        <f t="shared" si="22"/>
        <v>1</v>
      </c>
    </row>
    <row r="695" spans="1:4" x14ac:dyDescent="0.3">
      <c r="A695" s="2">
        <v>44593</v>
      </c>
      <c r="B695" s="10">
        <v>0</v>
      </c>
      <c r="C695" s="8">
        <f t="shared" si="21"/>
        <v>2022</v>
      </c>
      <c r="D695" s="9">
        <f t="shared" si="22"/>
        <v>1</v>
      </c>
    </row>
    <row r="696" spans="1:4" x14ac:dyDescent="0.3">
      <c r="A696" s="2">
        <v>44621</v>
      </c>
      <c r="B696" s="10">
        <v>0</v>
      </c>
      <c r="C696" s="8">
        <f t="shared" si="21"/>
        <v>2022</v>
      </c>
      <c r="D696" s="9">
        <f t="shared" si="22"/>
        <v>1</v>
      </c>
    </row>
    <row r="697" spans="1:4" x14ac:dyDescent="0.3">
      <c r="A697" s="2">
        <v>44652</v>
      </c>
      <c r="B697" s="10">
        <v>0</v>
      </c>
      <c r="C697" s="8">
        <f t="shared" si="21"/>
        <v>2022</v>
      </c>
      <c r="D697" s="9">
        <f t="shared" si="22"/>
        <v>2</v>
      </c>
    </row>
    <row r="698" spans="1:4" x14ac:dyDescent="0.3">
      <c r="A698" s="2">
        <v>44682</v>
      </c>
      <c r="B698" s="10">
        <v>0</v>
      </c>
      <c r="C698" s="8">
        <f t="shared" si="21"/>
        <v>2022</v>
      </c>
      <c r="D698" s="9">
        <f t="shared" si="22"/>
        <v>2</v>
      </c>
    </row>
  </sheetData>
  <phoneticPr fontId="2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Read me</vt:lpstr>
      <vt:lpstr>Base</vt:lpstr>
      <vt:lpstr>Expansions</vt:lpstr>
      <vt:lpstr>Recessions</vt:lpstr>
      <vt:lpstr>NBER recessions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M. G. Costa Filho</dc:creator>
  <cp:lastModifiedBy>João Ricardo Costa Filho</cp:lastModifiedBy>
  <dcterms:created xsi:type="dcterms:W3CDTF">2017-07-06T22:40:39Z</dcterms:created>
  <dcterms:modified xsi:type="dcterms:W3CDTF">2022-07-31T15:25:52Z</dcterms:modified>
</cp:coreProperties>
</file>