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ocuments\Docência\FIPE\2025 1 Macroeconomia Aberta e DSGE\Aulas\Aula 2 – Economias emergentes; o ciclo é a tendência\Notas de aula\"/>
    </mc:Choice>
  </mc:AlternateContent>
  <xr:revisionPtr revIDLastSave="0" documentId="13_ncr:1_{376BAFD9-5280-4E9D-8CE5-D090B915EAFF}" xr6:coauthVersionLast="47" xr6:coauthVersionMax="47" xr10:uidLastSave="{00000000-0000-0000-0000-000000000000}"/>
  <bookViews>
    <workbookView xWindow="-108" yWindow="-108" windowWidth="23256" windowHeight="12576" xr2:uid="{B625EFAA-960A-4F05-94A4-75D2F2248299}"/>
  </bookViews>
  <sheets>
    <sheet name="Choque permanente" sheetId="1" r:id="rId1"/>
    <sheet name="Choque transitório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 s="1"/>
  <c r="F4" i="3"/>
  <c r="E4" i="3" s="1"/>
  <c r="J3" i="3"/>
  <c r="F3" i="3"/>
  <c r="D3" i="3"/>
  <c r="D4" i="3" s="1"/>
  <c r="H5" i="1"/>
  <c r="H6" i="1" s="1"/>
  <c r="H4" i="1"/>
  <c r="J4" i="1"/>
  <c r="J3" i="1"/>
  <c r="F3" i="1"/>
  <c r="F4" i="1" s="1"/>
  <c r="D5" i="3" l="1"/>
  <c r="C4" i="3"/>
  <c r="J4" i="3" s="1"/>
  <c r="H6" i="3"/>
  <c r="F5" i="3"/>
  <c r="J6" i="1"/>
  <c r="H7" i="1"/>
  <c r="J5" i="1"/>
  <c r="F5" i="1"/>
  <c r="E4" i="1"/>
  <c r="F6" i="3" l="1"/>
  <c r="E5" i="3"/>
  <c r="H7" i="3"/>
  <c r="C5" i="3"/>
  <c r="J5" i="3" s="1"/>
  <c r="D6" i="3"/>
  <c r="H8" i="1"/>
  <c r="J7" i="1"/>
  <c r="E5" i="1"/>
  <c r="F6" i="1"/>
  <c r="H8" i="3" l="1"/>
  <c r="D7" i="3"/>
  <c r="C6" i="3"/>
  <c r="J6" i="3" s="1"/>
  <c r="E6" i="3"/>
  <c r="F7" i="3"/>
  <c r="J8" i="1"/>
  <c r="H9" i="1"/>
  <c r="F7" i="1"/>
  <c r="E6" i="1"/>
  <c r="C7" i="3" l="1"/>
  <c r="J7" i="3" s="1"/>
  <c r="D8" i="3"/>
  <c r="F8" i="3"/>
  <c r="E7" i="3"/>
  <c r="H9" i="3"/>
  <c r="H10" i="1"/>
  <c r="J9" i="1"/>
  <c r="E7" i="1"/>
  <c r="F8" i="1"/>
  <c r="E8" i="3" l="1"/>
  <c r="F9" i="3"/>
  <c r="D9" i="3"/>
  <c r="C8" i="3"/>
  <c r="J8" i="3" s="1"/>
  <c r="H10" i="3"/>
  <c r="J10" i="1"/>
  <c r="H11" i="1"/>
  <c r="F9" i="1"/>
  <c r="E8" i="1"/>
  <c r="C9" i="3" l="1"/>
  <c r="J9" i="3" s="1"/>
  <c r="D10" i="3"/>
  <c r="H11" i="3"/>
  <c r="F10" i="3"/>
  <c r="E9" i="3"/>
  <c r="H12" i="1"/>
  <c r="J11" i="1"/>
  <c r="E9" i="1"/>
  <c r="F10" i="1"/>
  <c r="H12" i="3" l="1"/>
  <c r="D11" i="3"/>
  <c r="C10" i="3"/>
  <c r="J10" i="3" s="1"/>
  <c r="E10" i="3"/>
  <c r="F11" i="3"/>
  <c r="H13" i="1"/>
  <c r="J12" i="1"/>
  <c r="F11" i="1"/>
  <c r="E10" i="1"/>
  <c r="C11" i="3" l="1"/>
  <c r="J11" i="3" s="1"/>
  <c r="D12" i="3"/>
  <c r="F12" i="3"/>
  <c r="E11" i="3"/>
  <c r="H13" i="3"/>
  <c r="H14" i="1"/>
  <c r="J13" i="1"/>
  <c r="E11" i="1"/>
  <c r="F12" i="1"/>
  <c r="E12" i="3" l="1"/>
  <c r="F13" i="3"/>
  <c r="D13" i="3"/>
  <c r="C12" i="3"/>
  <c r="J12" i="3" s="1"/>
  <c r="H14" i="3"/>
  <c r="J14" i="1"/>
  <c r="H15" i="1"/>
  <c r="F13" i="1"/>
  <c r="E12" i="1"/>
  <c r="H15" i="3" l="1"/>
  <c r="F14" i="3"/>
  <c r="E13" i="3"/>
  <c r="C13" i="3"/>
  <c r="J13" i="3" s="1"/>
  <c r="D14" i="3"/>
  <c r="H16" i="1"/>
  <c r="J15" i="1"/>
  <c r="E13" i="1"/>
  <c r="F14" i="1"/>
  <c r="E14" i="3" l="1"/>
  <c r="F15" i="3"/>
  <c r="D15" i="3"/>
  <c r="C14" i="3"/>
  <c r="J14" i="3" s="1"/>
  <c r="H16" i="3"/>
  <c r="H17" i="1"/>
  <c r="J16" i="1"/>
  <c r="F15" i="1"/>
  <c r="E14" i="1"/>
  <c r="C15" i="3" l="1"/>
  <c r="J15" i="3" s="1"/>
  <c r="D16" i="3"/>
  <c r="F16" i="3"/>
  <c r="E15" i="3"/>
  <c r="H17" i="3"/>
  <c r="H18" i="1"/>
  <c r="J17" i="1"/>
  <c r="E15" i="1"/>
  <c r="F16" i="1"/>
  <c r="E16" i="3" l="1"/>
  <c r="F17" i="3"/>
  <c r="D17" i="3"/>
  <c r="C16" i="3"/>
  <c r="J16" i="3" s="1"/>
  <c r="H18" i="3"/>
  <c r="J18" i="1"/>
  <c r="H19" i="1"/>
  <c r="F17" i="1"/>
  <c r="E16" i="1"/>
  <c r="F18" i="3" l="1"/>
  <c r="E17" i="3"/>
  <c r="C17" i="3"/>
  <c r="J17" i="3" s="1"/>
  <c r="D18" i="3"/>
  <c r="H19" i="3"/>
  <c r="H20" i="1"/>
  <c r="J19" i="1"/>
  <c r="E17" i="1"/>
  <c r="F18" i="1"/>
  <c r="D19" i="3" l="1"/>
  <c r="C18" i="3"/>
  <c r="J18" i="3" s="1"/>
  <c r="H20" i="3"/>
  <c r="E18" i="3"/>
  <c r="F19" i="3"/>
  <c r="H21" i="1"/>
  <c r="J20" i="1"/>
  <c r="F19" i="1"/>
  <c r="E18" i="1"/>
  <c r="H21" i="3" l="1"/>
  <c r="C19" i="3"/>
  <c r="J19" i="3" s="1"/>
  <c r="D20" i="3"/>
  <c r="F20" i="3"/>
  <c r="E19" i="3"/>
  <c r="H22" i="1"/>
  <c r="J21" i="1"/>
  <c r="E19" i="1"/>
  <c r="F20" i="1"/>
  <c r="H22" i="3" l="1"/>
  <c r="D21" i="3"/>
  <c r="C20" i="3"/>
  <c r="J20" i="3" s="1"/>
  <c r="E20" i="3"/>
  <c r="F21" i="3"/>
  <c r="J22" i="1"/>
  <c r="H23" i="1"/>
  <c r="F21" i="1"/>
  <c r="E20" i="1"/>
  <c r="C21" i="3" l="1"/>
  <c r="J21" i="3" s="1"/>
  <c r="D22" i="3"/>
  <c r="F22" i="3"/>
  <c r="E21" i="3"/>
  <c r="H23" i="3"/>
  <c r="H24" i="1"/>
  <c r="J23" i="1"/>
  <c r="E21" i="1"/>
  <c r="F22" i="1"/>
  <c r="H24" i="3" l="1"/>
  <c r="E22" i="3"/>
  <c r="F23" i="3"/>
  <c r="D23" i="3"/>
  <c r="C22" i="3"/>
  <c r="J22" i="3" s="1"/>
  <c r="J24" i="1"/>
  <c r="H25" i="1"/>
  <c r="F23" i="1"/>
  <c r="E22" i="1"/>
  <c r="F24" i="3" l="1"/>
  <c r="E23" i="3"/>
  <c r="H25" i="3"/>
  <c r="C23" i="3"/>
  <c r="J23" i="3" s="1"/>
  <c r="D24" i="3"/>
  <c r="H26" i="1"/>
  <c r="J25" i="1"/>
  <c r="E23" i="1"/>
  <c r="F24" i="1"/>
  <c r="H26" i="3" l="1"/>
  <c r="D25" i="3"/>
  <c r="C24" i="3"/>
  <c r="J24" i="3" s="1"/>
  <c r="E24" i="3"/>
  <c r="F25" i="3"/>
  <c r="J26" i="1"/>
  <c r="H27" i="1"/>
  <c r="F25" i="1"/>
  <c r="E24" i="1"/>
  <c r="C25" i="3" l="1"/>
  <c r="J25" i="3" s="1"/>
  <c r="D26" i="3"/>
  <c r="F26" i="3"/>
  <c r="E25" i="3"/>
  <c r="H27" i="3"/>
  <c r="J27" i="1"/>
  <c r="E25" i="1"/>
  <c r="F26" i="1"/>
  <c r="E26" i="3" l="1"/>
  <c r="F27" i="3"/>
  <c r="E27" i="3" s="1"/>
  <c r="D27" i="3"/>
  <c r="C26" i="3"/>
  <c r="J26" i="3" s="1"/>
  <c r="F27" i="1"/>
  <c r="E26" i="1"/>
  <c r="D3" i="1"/>
  <c r="D4" i="1" s="1"/>
  <c r="C27" i="3" l="1"/>
  <c r="J27" i="3" s="1"/>
  <c r="E27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4" i="1"/>
  <c r="C5" i="1" s="1"/>
  <c r="C6" i="1" s="1"/>
  <c r="C7" i="1" l="1"/>
  <c r="C8" i="1" s="1"/>
  <c r="C9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</calcChain>
</file>

<file path=xl/sharedStrings.xml><?xml version="1.0" encoding="utf-8"?>
<sst xmlns="http://schemas.openxmlformats.org/spreadsheetml/2006/main" count="26" uniqueCount="11">
  <si>
    <t>t</t>
  </si>
  <si>
    <t>G</t>
  </si>
  <si>
    <t>g</t>
  </si>
  <si>
    <t>m</t>
  </si>
  <si>
    <t>-</t>
  </si>
  <si>
    <t>TFP</t>
  </si>
  <si>
    <r>
      <t>e</t>
    </r>
    <r>
      <rPr>
        <vertAlign val="superscript"/>
        <sz val="11"/>
        <color theme="1"/>
        <rFont val="Times New Roman"/>
        <family val="1"/>
      </rPr>
      <t>g</t>
    </r>
  </si>
  <si>
    <t>z</t>
  </si>
  <si>
    <r>
      <t>e</t>
    </r>
    <r>
      <rPr>
        <vertAlign val="superscript"/>
        <sz val="11"/>
        <color theme="1"/>
        <rFont val="Times New Roman"/>
        <family val="1"/>
      </rPr>
      <t>z</t>
    </r>
  </si>
  <si>
    <r>
      <t>r</t>
    </r>
    <r>
      <rPr>
        <vertAlign val="subscript"/>
        <sz val="11"/>
        <color theme="1"/>
        <rFont val="Times New Roman"/>
        <family val="1"/>
      </rPr>
      <t>g</t>
    </r>
  </si>
  <si>
    <r>
      <t>r</t>
    </r>
    <r>
      <rPr>
        <vertAlign val="subscript"/>
        <sz val="11"/>
        <color theme="1"/>
        <rFont val="Times New Roman"/>
        <family val="1"/>
      </rPr>
      <t>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</si>
</sst>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latin typeface="Times New Roman" panose="02020603050405020304" pitchFamily="18" charset="0"/>
                <a:cs typeface="Times New Roman" panose="02020603050405020304" pitchFamily="18" charset="0"/>
              </a:rPr>
              <a:t>TFP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'Choque permanente'!$J$2</c:f>
              <c:strCache>
                <c:ptCount val="1"/>
                <c:pt idx="0">
                  <c:v>TFP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'Choque permanente'!$B$3:$B$27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'Choque permanente'!$J$3:$J$27</c:f>
              <c:numCache>
                <c:formatCode>0.00</c:formatCode>
                <c:ptCount val="25"/>
                <c:pt idx="0">
                  <c:v>1</c:v>
                </c:pt>
                <c:pt idx="1">
                  <c:v>1.0202013400267558</c:v>
                </c:pt>
                <c:pt idx="2">
                  <c:v>1.0408107741923882</c:v>
                </c:pt>
                <c:pt idx="3">
                  <c:v>1.0618365465453596</c:v>
                </c:pt>
                <c:pt idx="4">
                  <c:v>1.0832870676749586</c:v>
                </c:pt>
                <c:pt idx="5">
                  <c:v>1.1051709180756477</c:v>
                </c:pt>
                <c:pt idx="6">
                  <c:v>1.1274968515793757</c:v>
                </c:pt>
                <c:pt idx="7">
                  <c:v>1.2712491503214047</c:v>
                </c:pt>
                <c:pt idx="8">
                  <c:v>1.3231298123374369</c:v>
                </c:pt>
                <c:pt idx="9">
                  <c:v>1.3552690560896716</c:v>
                </c:pt>
                <c:pt idx="10">
                  <c:v>1.3837538675303229</c:v>
                </c:pt>
                <c:pt idx="11">
                  <c:v>1.4119334412004492</c:v>
                </c:pt>
                <c:pt idx="12">
                  <c:v>1.4405024840832483</c:v>
                </c:pt>
                <c:pt idx="13">
                  <c:v>1.4696119700601111</c:v>
                </c:pt>
                <c:pt idx="14">
                  <c:v>1.4993020202800438</c:v>
                </c:pt>
                <c:pt idx="15">
                  <c:v>1.5295903217695952</c:v>
                </c:pt>
                <c:pt idx="16">
                  <c:v>1.5604901758583927</c:v>
                </c:pt>
                <c:pt idx="17">
                  <c:v>1.5920141848115452</c:v>
                </c:pt>
                <c:pt idx="18">
                  <c:v>1.6241750080126522</c:v>
                </c:pt>
                <c:pt idx="19">
                  <c:v>1.6569855202911759</c:v>
                </c:pt>
                <c:pt idx="20">
                  <c:v>1.6904588483444711</c:v>
                </c:pt>
                <c:pt idx="21">
                  <c:v>1.7246083823693719</c:v>
                </c:pt>
                <c:pt idx="22">
                  <c:v>1.7594477827203743</c:v>
                </c:pt>
                <c:pt idx="23">
                  <c:v>1.7949909856396065</c:v>
                </c:pt>
                <c:pt idx="24">
                  <c:v>1.8312522088857135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D-4836-A0D8-F90DA7D8788C}"/>
            </c:ext>
          </c:extLst>
        </c:ser>
        <c:ser>
          <c:idx val="1"/>
          <c:order val="1"/>
          <c:tx>
            <c:strRef>
              <c:f>'Choque permanente'!$E$2</c:f>
              <c:strCache>
                <c:ptCount val="1"/>
                <c:pt idx="0">
                  <c:v>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'Choque permanente'!$B$3:$B$27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'Choque permanente'!$E$3:$E$27</c:f>
              <c:numCache>
                <c:formatCode>0.00</c:formatCode>
                <c:ptCount val="25"/>
                <c:pt idx="0" formatCode="General">
                  <c:v>1</c:v>
                </c:pt>
                <c:pt idx="1">
                  <c:v>1.0202013400267558</c:v>
                </c:pt>
                <c:pt idx="2">
                  <c:v>1.0408107741923882</c:v>
                </c:pt>
                <c:pt idx="3">
                  <c:v>1.0618365465453596</c:v>
                </c:pt>
                <c:pt idx="4">
                  <c:v>1.0832870676749586</c:v>
                </c:pt>
                <c:pt idx="5">
                  <c:v>1.1051709180756477</c:v>
                </c:pt>
                <c:pt idx="6">
                  <c:v>1.1274968515793757</c:v>
                </c:pt>
                <c:pt idx="7">
                  <c:v>1.1502737988572274</c:v>
                </c:pt>
                <c:pt idx="8">
                  <c:v>1.1735108709918103</c:v>
                </c:pt>
                <c:pt idx="9">
                  <c:v>1.1972173631218102</c:v>
                </c:pt>
                <c:pt idx="10">
                  <c:v>1.2214027581601699</c:v>
                </c:pt>
                <c:pt idx="11">
                  <c:v>1.2460767305873808</c:v>
                </c:pt>
                <c:pt idx="12">
                  <c:v>1.2712491503214045</c:v>
                </c:pt>
                <c:pt idx="13">
                  <c:v>1.2969300866657716</c:v>
                </c:pt>
                <c:pt idx="14">
                  <c:v>1.3231298123374367</c:v>
                </c:pt>
                <c:pt idx="15">
                  <c:v>1.3498588075760027</c:v>
                </c:pt>
                <c:pt idx="16">
                  <c:v>1.3771277643359567</c:v>
                </c:pt>
                <c:pt idx="17">
                  <c:v>1.4049475905635933</c:v>
                </c:pt>
                <c:pt idx="18">
                  <c:v>1.4333294145603397</c:v>
                </c:pt>
                <c:pt idx="19">
                  <c:v>1.4622845894342238</c:v>
                </c:pt>
                <c:pt idx="20">
                  <c:v>1.4918246976412695</c:v>
                </c:pt>
                <c:pt idx="21">
                  <c:v>1.5219615556186328</c:v>
                </c:pt>
                <c:pt idx="22">
                  <c:v>1.5527072185113349</c:v>
                </c:pt>
                <c:pt idx="23">
                  <c:v>1.5840739849944805</c:v>
                </c:pt>
                <c:pt idx="24">
                  <c:v>1.6160744021928921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D-4836-A0D8-F90DA7D8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05248576"/>
        <c:axId val="1705239456"/>
      </c:lineChart>
      <c:catAx>
        <c:axId val="1705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239456"/>
        <c:crosses val="autoZero"/>
        <c:auto val="1"/>
        <c:lblAlgn val="ctr"/>
        <c:lblOffset val="100"/>
        <c:noMultiLvlLbl val="0"/>
      </c:catAx>
      <c:valAx>
        <c:axId val="1705239456"/>
        <c:scaling>
          <c:orientation val="minMax"/>
          <c:min val="0.8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2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'Choque permanente'!$D$2</c:f>
              <c:strCache>
                <c:ptCount val="1"/>
                <c:pt idx="0">
                  <c:v>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'Choque permanente'!$B$3:$B$27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'Choque permanente'!$D$3:$D$27</c:f>
              <c:numCache>
                <c:formatCode>0.00</c:formatCode>
                <c:ptCount val="25"/>
                <c:pt idx="0" formatCode="General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0.12000000000000001</c:v>
                </c:pt>
                <c:pt idx="8">
                  <c:v>4.0000000000000008E-2</c:v>
                </c:pt>
                <c:pt idx="9">
                  <c:v>2.4E-2</c:v>
                </c:pt>
                <c:pt idx="10">
                  <c:v>2.0799999999999999E-2</c:v>
                </c:pt>
                <c:pt idx="11">
                  <c:v>2.0160000000000001E-2</c:v>
                </c:pt>
                <c:pt idx="12">
                  <c:v>2.0032000000000001E-2</c:v>
                </c:pt>
                <c:pt idx="13">
                  <c:v>2.0006400000000001E-2</c:v>
                </c:pt>
                <c:pt idx="14">
                  <c:v>2.000128E-2</c:v>
                </c:pt>
                <c:pt idx="15">
                  <c:v>2.0000256000000001E-2</c:v>
                </c:pt>
                <c:pt idx="16">
                  <c:v>2.0000051200000001E-2</c:v>
                </c:pt>
                <c:pt idx="17">
                  <c:v>2.0000010240000001E-2</c:v>
                </c:pt>
                <c:pt idx="18">
                  <c:v>2.0000002048000003E-2</c:v>
                </c:pt>
                <c:pt idx="19">
                  <c:v>2.00000004096E-2</c:v>
                </c:pt>
                <c:pt idx="20">
                  <c:v>2.0000000081920002E-2</c:v>
                </c:pt>
                <c:pt idx="21">
                  <c:v>2.0000000016384002E-2</c:v>
                </c:pt>
                <c:pt idx="22">
                  <c:v>2.0000000003276799E-2</c:v>
                </c:pt>
                <c:pt idx="23">
                  <c:v>2.0000000000655362E-2</c:v>
                </c:pt>
                <c:pt idx="24">
                  <c:v>2.0000000000131073E-2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1-4704-AF41-9A5B5025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05248576"/>
        <c:axId val="1705239456"/>
      </c:lineChart>
      <c:catAx>
        <c:axId val="1705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239456"/>
        <c:crosses val="autoZero"/>
        <c:auto val="1"/>
        <c:lblAlgn val="ctr"/>
        <c:lblOffset val="100"/>
        <c:noMultiLvlLbl val="0"/>
      </c:catAx>
      <c:valAx>
        <c:axId val="170523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2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latin typeface="Times New Roman" panose="02020603050405020304" pitchFamily="18" charset="0"/>
                <a:cs typeface="Times New Roman" panose="02020603050405020304" pitchFamily="18" charset="0"/>
              </a:rPr>
              <a:t>TFP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'Choque transitório'!$J$2</c:f>
              <c:strCache>
                <c:ptCount val="1"/>
                <c:pt idx="0">
                  <c:v>TFP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'Choque transitório'!$B$3:$B$27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'Choque transitório'!$J$3:$J$27</c:f>
              <c:numCache>
                <c:formatCode>0.00</c:formatCode>
                <c:ptCount val="25"/>
                <c:pt idx="0">
                  <c:v>1</c:v>
                </c:pt>
                <c:pt idx="1">
                  <c:v>1.0202013400267558</c:v>
                </c:pt>
                <c:pt idx="2">
                  <c:v>1.0408107741923882</c:v>
                </c:pt>
                <c:pt idx="3">
                  <c:v>1.0618365465453596</c:v>
                </c:pt>
                <c:pt idx="4">
                  <c:v>1.0832870676749586</c:v>
                </c:pt>
                <c:pt idx="5">
                  <c:v>1.1051709180756477</c:v>
                </c:pt>
                <c:pt idx="6">
                  <c:v>1.1274968515793757</c:v>
                </c:pt>
                <c:pt idx="7">
                  <c:v>1.271249150321405</c:v>
                </c:pt>
                <c:pt idx="8">
                  <c:v>1.2840254166877416</c:v>
                </c:pt>
                <c:pt idx="9">
                  <c:v>1.2982276654336902</c:v>
                </c:pt>
                <c:pt idx="10">
                  <c:v>1.3137688613695391</c:v>
                </c:pt>
                <c:pt idx="11">
                  <c:v>1.3305734304111658</c:v>
                </c:pt>
                <c:pt idx="12">
                  <c:v>1.3485757020633728</c:v>
                </c:pt>
                <c:pt idx="13">
                  <c:v>1.3677186050790706</c:v>
                </c:pt>
                <c:pt idx="14">
                  <c:v>1.3879525699569537</c:v>
                </c:pt>
                <c:pt idx="15">
                  <c:v>1.4092346012382038</c:v>
                </c:pt>
                <c:pt idx="16">
                  <c:v>1.4315274898508366</c:v>
                </c:pt>
                <c:pt idx="17">
                  <c:v>1.4547991414926629</c:v>
                </c:pt>
                <c:pt idx="18">
                  <c:v>1.4790220015906643</c:v>
                </c:pt>
                <c:pt idx="19">
                  <c:v>1.5041725609917689</c:v>
                </c:pt>
                <c:pt idx="20">
                  <c:v>1.5302309294306153</c:v>
                </c:pt>
                <c:pt idx="21">
                  <c:v>1.5571804661398003</c:v>
                </c:pt>
                <c:pt idx="22">
                  <c:v>1.5850074588376994</c:v>
                </c:pt>
                <c:pt idx="23">
                  <c:v>1.6137008438416274</c:v>
                </c:pt>
                <c:pt idx="24">
                  <c:v>1.6432519612826817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8-4A37-98F0-10D48F91DDB0}"/>
            </c:ext>
          </c:extLst>
        </c:ser>
        <c:ser>
          <c:idx val="1"/>
          <c:order val="1"/>
          <c:tx>
            <c:strRef>
              <c:f>'Choque transitório'!$E$2</c:f>
              <c:strCache>
                <c:ptCount val="1"/>
                <c:pt idx="0">
                  <c:v>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'Choque transitório'!$B$3:$B$27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'Choque transitório'!$E$3:$E$27</c:f>
              <c:numCache>
                <c:formatCode>0.00</c:formatCode>
                <c:ptCount val="25"/>
                <c:pt idx="0" formatCode="General">
                  <c:v>1</c:v>
                </c:pt>
                <c:pt idx="1">
                  <c:v>1.0202013400267558</c:v>
                </c:pt>
                <c:pt idx="2">
                  <c:v>1.0408107741923882</c:v>
                </c:pt>
                <c:pt idx="3">
                  <c:v>1.0618365465453596</c:v>
                </c:pt>
                <c:pt idx="4">
                  <c:v>1.0832870676749586</c:v>
                </c:pt>
                <c:pt idx="5">
                  <c:v>1.1051709180756477</c:v>
                </c:pt>
                <c:pt idx="6">
                  <c:v>1.1274968515793757</c:v>
                </c:pt>
                <c:pt idx="7">
                  <c:v>1.1502737988572274</c:v>
                </c:pt>
                <c:pt idx="8">
                  <c:v>1.1735108709918103</c:v>
                </c:pt>
                <c:pt idx="9">
                  <c:v>1.1972173631218102</c:v>
                </c:pt>
                <c:pt idx="10">
                  <c:v>1.2214027581601699</c:v>
                </c:pt>
                <c:pt idx="11">
                  <c:v>1.2460767305873808</c:v>
                </c:pt>
                <c:pt idx="12">
                  <c:v>1.2712491503214045</c:v>
                </c:pt>
                <c:pt idx="13">
                  <c:v>1.2969300866657716</c:v>
                </c:pt>
                <c:pt idx="14">
                  <c:v>1.3231298123374367</c:v>
                </c:pt>
                <c:pt idx="15">
                  <c:v>1.3498588075760027</c:v>
                </c:pt>
                <c:pt idx="16">
                  <c:v>1.3771277643359567</c:v>
                </c:pt>
                <c:pt idx="17">
                  <c:v>1.4049475905635933</c:v>
                </c:pt>
                <c:pt idx="18">
                  <c:v>1.4333294145603397</c:v>
                </c:pt>
                <c:pt idx="19">
                  <c:v>1.4622845894342238</c:v>
                </c:pt>
                <c:pt idx="20">
                  <c:v>1.4918246976412695</c:v>
                </c:pt>
                <c:pt idx="21">
                  <c:v>1.5219615556186328</c:v>
                </c:pt>
                <c:pt idx="22">
                  <c:v>1.5527072185113349</c:v>
                </c:pt>
                <c:pt idx="23">
                  <c:v>1.5840739849944805</c:v>
                </c:pt>
                <c:pt idx="24">
                  <c:v>1.6160744021928921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8-4A37-98F0-10D48F91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05248576"/>
        <c:axId val="1705239456"/>
      </c:lineChart>
      <c:catAx>
        <c:axId val="1705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239456"/>
        <c:crosses val="autoZero"/>
        <c:auto val="1"/>
        <c:lblAlgn val="ctr"/>
        <c:lblOffset val="100"/>
        <c:noMultiLvlLbl val="0"/>
      </c:catAx>
      <c:valAx>
        <c:axId val="1705239456"/>
        <c:scaling>
          <c:orientation val="minMax"/>
          <c:min val="0.8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2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'Choque transitório'!$D$2</c:f>
              <c:strCache>
                <c:ptCount val="1"/>
                <c:pt idx="0">
                  <c:v>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'Choque transitório'!$B$3:$B$27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'Choque transitório'!$D$3:$D$27</c:f>
              <c:numCache>
                <c:formatCode>0.00</c:formatCode>
                <c:ptCount val="25"/>
                <c:pt idx="0" formatCode="General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D-4017-BFC4-FA52CC694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05248576"/>
        <c:axId val="1705239456"/>
      </c:lineChart>
      <c:catAx>
        <c:axId val="1705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239456"/>
        <c:crosses val="autoZero"/>
        <c:auto val="1"/>
        <c:lblAlgn val="ctr"/>
        <c:lblOffset val="100"/>
        <c:noMultiLvlLbl val="0"/>
      </c:catAx>
      <c:valAx>
        <c:axId val="170523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2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3</xdr:row>
      <xdr:rowOff>125730</xdr:rowOff>
    </xdr:from>
    <xdr:to>
      <xdr:col>25</xdr:col>
      <xdr:colOff>236220</xdr:colOff>
      <xdr:row>26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43BA5B-4E2E-39CF-4FA8-E420CFC0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28</xdr:row>
      <xdr:rowOff>0</xdr:rowOff>
    </xdr:from>
    <xdr:to>
      <xdr:col>25</xdr:col>
      <xdr:colOff>251460</xdr:colOff>
      <xdr:row>51</xdr:row>
      <xdr:rowOff>49530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D303D3-8A58-49D8-AD6D-6677EEDD7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320040</xdr:colOff>
      <xdr:row>27</xdr:row>
      <xdr:rowOff>152400</xdr:rowOff>
    </xdr:from>
    <xdr:to>
      <xdr:col>18</xdr:col>
      <xdr:colOff>579120</xdr:colOff>
      <xdr:row>31</xdr:row>
      <xdr:rowOff>22860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8B377A2-3383-36B0-24D7-9EF6869CD2D4}"/>
            </a:ext>
          </a:extLst>
        </xdr:cNvPr>
        <xdr:cNvSpPr txBox="1"/>
      </xdr:nvSpPr>
      <xdr:spPr>
        <a:xfrm>
          <a:off x="8336280" y="5052060"/>
          <a:ext cx="868680" cy="609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bg1"/>
              </a:solidFill>
            </a:rPr>
            <a:t>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3</xdr:row>
      <xdr:rowOff>125730</xdr:rowOff>
    </xdr:from>
    <xdr:to>
      <xdr:col>25</xdr:col>
      <xdr:colOff>236220</xdr:colOff>
      <xdr:row>26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818510-93CD-42A5-9FF7-A56452414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28</xdr:row>
      <xdr:rowOff>0</xdr:rowOff>
    </xdr:from>
    <xdr:to>
      <xdr:col>25</xdr:col>
      <xdr:colOff>251460</xdr:colOff>
      <xdr:row>51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2D0FF0-E578-48D8-9131-EEEF59CB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320040</xdr:colOff>
      <xdr:row>27</xdr:row>
      <xdr:rowOff>152400</xdr:rowOff>
    </xdr:from>
    <xdr:to>
      <xdr:col>18</xdr:col>
      <xdr:colOff>579120</xdr:colOff>
      <xdr:row>31</xdr:row>
      <xdr:rowOff>22860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B2841E-59BF-489C-9B7B-20B7C21BF39F}"/>
            </a:ext>
          </a:extLst>
        </xdr:cNvPr>
        <xdr:cNvSpPr txBox="1"/>
      </xdr:nvSpPr>
      <xdr:spPr>
        <a:xfrm>
          <a:off x="8656320" y="5082540"/>
          <a:ext cx="868680" cy="609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bg1"/>
              </a:solidFill>
            </a:rPr>
            <a:t>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eu%20Drive\Documents\Consultoria\Macro\Forecasting\PIB\PIB.xlsx" TargetMode="External"/><Relationship Id="rId1" Type="http://schemas.openxmlformats.org/officeDocument/2006/relationships/externalLinkPath" Target="/Meu%20Drive/Documents/Consultoria/Macro/Forecasting/PIB/P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3"/>
      <sheetName val="Data"/>
      <sheetName val="Projeções"/>
      <sheetName val="Gráficos setores"/>
      <sheetName val="Projeções - Resumo"/>
      <sheetName val="Comparação - proj vs realizado"/>
    </sheetNames>
    <sheetDataSet>
      <sheetData sheetId="0"/>
      <sheetData sheetId="1">
        <row r="3">
          <cell r="C3" t="str">
            <v>Agropecuária</v>
          </cell>
          <cell r="D3" t="str">
            <v>Indústria</v>
          </cell>
          <cell r="I3" t="str">
            <v>Serviços</v>
          </cell>
          <cell r="Q3" t="str">
            <v>Valor adicionado</v>
          </cell>
        </row>
        <row r="4">
          <cell r="B4">
            <v>35125</v>
          </cell>
          <cell r="C4">
            <v>8424.11</v>
          </cell>
          <cell r="D4">
            <v>41649.54</v>
          </cell>
          <cell r="I4">
            <v>103265.15</v>
          </cell>
          <cell r="Q4">
            <v>153338.79999999999</v>
          </cell>
        </row>
        <row r="5">
          <cell r="B5">
            <v>35217</v>
          </cell>
          <cell r="C5">
            <v>8543.51</v>
          </cell>
          <cell r="D5">
            <v>40203.879999999997</v>
          </cell>
          <cell r="I5">
            <v>104710.21</v>
          </cell>
          <cell r="Q5">
            <v>153457.60000000001</v>
          </cell>
        </row>
        <row r="6">
          <cell r="B6">
            <v>35309</v>
          </cell>
          <cell r="C6">
            <v>9000.4</v>
          </cell>
          <cell r="D6">
            <v>43759.87</v>
          </cell>
          <cell r="I6">
            <v>106550.32</v>
          </cell>
          <cell r="Q6">
            <v>159310.59000000003</v>
          </cell>
        </row>
        <row r="7">
          <cell r="B7">
            <v>35400</v>
          </cell>
          <cell r="C7">
            <v>11130.05</v>
          </cell>
          <cell r="D7">
            <v>41087.1</v>
          </cell>
          <cell r="I7">
            <v>104242.94</v>
          </cell>
          <cell r="Q7">
            <v>156460.09</v>
          </cell>
        </row>
        <row r="8">
          <cell r="B8">
            <v>35490</v>
          </cell>
          <cell r="C8">
            <v>9009.92</v>
          </cell>
          <cell r="D8">
            <v>43250.78</v>
          </cell>
          <cell r="I8">
            <v>106446.73</v>
          </cell>
          <cell r="Q8">
            <v>158707.43</v>
          </cell>
        </row>
        <row r="9">
          <cell r="B9">
            <v>35582</v>
          </cell>
          <cell r="C9">
            <v>8878.9500000000007</v>
          </cell>
          <cell r="D9">
            <v>43059.45</v>
          </cell>
          <cell r="I9">
            <v>107057.09</v>
          </cell>
          <cell r="Q9">
            <v>158995.49</v>
          </cell>
        </row>
        <row r="10">
          <cell r="B10">
            <v>35674</v>
          </cell>
          <cell r="C10">
            <v>9166.85</v>
          </cell>
          <cell r="D10">
            <v>43926.54</v>
          </cell>
          <cell r="I10">
            <v>107943.86</v>
          </cell>
          <cell r="Q10">
            <v>161037.25</v>
          </cell>
        </row>
        <row r="11">
          <cell r="B11">
            <v>35765</v>
          </cell>
          <cell r="C11">
            <v>9958.81</v>
          </cell>
          <cell r="D11">
            <v>43762.5</v>
          </cell>
          <cell r="I11">
            <v>109099.61</v>
          </cell>
          <cell r="Q11">
            <v>162820.91999999998</v>
          </cell>
        </row>
        <row r="12">
          <cell r="B12">
            <v>35855</v>
          </cell>
          <cell r="C12">
            <v>8858.5300000000007</v>
          </cell>
          <cell r="D12">
            <v>42844.67</v>
          </cell>
          <cell r="I12">
            <v>107899.57</v>
          </cell>
          <cell r="Q12">
            <v>159602.77000000002</v>
          </cell>
        </row>
        <row r="13">
          <cell r="B13">
            <v>35947</v>
          </cell>
          <cell r="C13">
            <v>9970</v>
          </cell>
          <cell r="D13">
            <v>43292.28</v>
          </cell>
          <cell r="I13">
            <v>109043.48</v>
          </cell>
          <cell r="Q13">
            <v>162305.76</v>
          </cell>
        </row>
        <row r="14">
          <cell r="B14">
            <v>36039</v>
          </cell>
          <cell r="C14">
            <v>9708.2000000000007</v>
          </cell>
          <cell r="D14">
            <v>42785.22</v>
          </cell>
          <cell r="I14">
            <v>109939.54</v>
          </cell>
          <cell r="Q14">
            <v>162432.95999999999</v>
          </cell>
        </row>
        <row r="15">
          <cell r="B15">
            <v>36130</v>
          </cell>
          <cell r="C15">
            <v>9507.48</v>
          </cell>
          <cell r="D15">
            <v>41447.230000000003</v>
          </cell>
          <cell r="I15">
            <v>109822.21</v>
          </cell>
          <cell r="Q15">
            <v>160776.92000000001</v>
          </cell>
        </row>
        <row r="16">
          <cell r="B16">
            <v>36220</v>
          </cell>
          <cell r="C16">
            <v>9907.0499999999993</v>
          </cell>
          <cell r="D16">
            <v>41074.959999999999</v>
          </cell>
          <cell r="I16">
            <v>110829.72</v>
          </cell>
          <cell r="Q16">
            <v>161811.72999999998</v>
          </cell>
        </row>
        <row r="17">
          <cell r="B17">
            <v>36312</v>
          </cell>
          <cell r="C17">
            <v>10079.89</v>
          </cell>
          <cell r="D17">
            <v>41382.21</v>
          </cell>
          <cell r="I17">
            <v>110847.28</v>
          </cell>
          <cell r="Q17">
            <v>162309.38</v>
          </cell>
        </row>
        <row r="18">
          <cell r="B18">
            <v>36404</v>
          </cell>
          <cell r="C18">
            <v>10129.450000000001</v>
          </cell>
          <cell r="D18">
            <v>41324.339999999997</v>
          </cell>
          <cell r="I18">
            <v>110970.26</v>
          </cell>
          <cell r="Q18">
            <v>162424.04999999999</v>
          </cell>
        </row>
        <row r="19">
          <cell r="B19">
            <v>36495</v>
          </cell>
          <cell r="C19">
            <v>10519.44</v>
          </cell>
          <cell r="D19">
            <v>42119.9</v>
          </cell>
          <cell r="I19">
            <v>112072.34</v>
          </cell>
          <cell r="Q19">
            <v>164711.67999999999</v>
          </cell>
        </row>
        <row r="20">
          <cell r="B20">
            <v>36586</v>
          </cell>
          <cell r="C20">
            <v>10456.43</v>
          </cell>
          <cell r="D20">
            <v>42738.28</v>
          </cell>
          <cell r="I20">
            <v>112903.34</v>
          </cell>
          <cell r="Q20">
            <v>166098.04999999999</v>
          </cell>
        </row>
        <row r="21">
          <cell r="B21">
            <v>36678</v>
          </cell>
          <cell r="C21">
            <v>10417.299999999999</v>
          </cell>
          <cell r="D21">
            <v>43099.03</v>
          </cell>
          <cell r="I21">
            <v>114492.74</v>
          </cell>
          <cell r="Q21">
            <v>168009.07</v>
          </cell>
        </row>
        <row r="22">
          <cell r="B22">
            <v>36770</v>
          </cell>
          <cell r="C22">
            <v>10320.76</v>
          </cell>
          <cell r="D22">
            <v>43320.26</v>
          </cell>
          <cell r="I22">
            <v>116060.31</v>
          </cell>
          <cell r="Q22">
            <v>169701.33000000002</v>
          </cell>
        </row>
        <row r="23">
          <cell r="B23">
            <v>36861</v>
          </cell>
          <cell r="C23">
            <v>10383.66</v>
          </cell>
          <cell r="D23">
            <v>44013.35</v>
          </cell>
          <cell r="I23">
            <v>117420.51</v>
          </cell>
          <cell r="Q23">
            <v>171817.52</v>
          </cell>
        </row>
        <row r="24">
          <cell r="B24">
            <v>36951</v>
          </cell>
          <cell r="C24">
            <v>10707.92</v>
          </cell>
          <cell r="D24">
            <v>44343.13</v>
          </cell>
          <cell r="I24">
            <v>116723.42</v>
          </cell>
          <cell r="Q24">
            <v>171774.47</v>
          </cell>
        </row>
        <row r="25">
          <cell r="B25">
            <v>37043</v>
          </cell>
          <cell r="C25">
            <v>10728.95</v>
          </cell>
          <cell r="D25">
            <v>43438.37</v>
          </cell>
          <cell r="I25">
            <v>118032.6</v>
          </cell>
          <cell r="Q25">
            <v>172199.92</v>
          </cell>
        </row>
        <row r="26">
          <cell r="B26">
            <v>37135</v>
          </cell>
          <cell r="C26">
            <v>10971.63</v>
          </cell>
          <cell r="D26">
            <v>42111.42</v>
          </cell>
          <cell r="I26">
            <v>118179.36</v>
          </cell>
          <cell r="Q26">
            <v>171262.41</v>
          </cell>
        </row>
        <row r="27">
          <cell r="B27">
            <v>37226</v>
          </cell>
          <cell r="C27">
            <v>11542.62</v>
          </cell>
          <cell r="D27">
            <v>42106.44</v>
          </cell>
          <cell r="I27">
            <v>118422.82</v>
          </cell>
          <cell r="Q27">
            <v>172071.88</v>
          </cell>
        </row>
        <row r="28">
          <cell r="B28">
            <v>37316</v>
          </cell>
          <cell r="C28">
            <v>11208.08</v>
          </cell>
          <cell r="D28">
            <v>43806.22</v>
          </cell>
          <cell r="I28">
            <v>120354.08</v>
          </cell>
          <cell r="Q28">
            <v>175368.38</v>
          </cell>
        </row>
        <row r="29">
          <cell r="B29">
            <v>37408</v>
          </cell>
          <cell r="C29">
            <v>11474.2</v>
          </cell>
          <cell r="D29">
            <v>44227.14</v>
          </cell>
          <cell r="I29">
            <v>120794.18</v>
          </cell>
          <cell r="Q29">
            <v>176495.52</v>
          </cell>
        </row>
        <row r="30">
          <cell r="B30">
            <v>37500</v>
          </cell>
          <cell r="C30">
            <v>12279.67</v>
          </cell>
          <cell r="D30">
            <v>44573.17</v>
          </cell>
          <cell r="I30">
            <v>122098.05</v>
          </cell>
          <cell r="Q30">
            <v>178950.89</v>
          </cell>
        </row>
        <row r="31">
          <cell r="B31">
            <v>37591</v>
          </cell>
          <cell r="C31">
            <v>12629.15</v>
          </cell>
          <cell r="D31">
            <v>45920.39</v>
          </cell>
          <cell r="I31">
            <v>122826.93</v>
          </cell>
          <cell r="Q31">
            <v>181376.47</v>
          </cell>
        </row>
        <row r="32">
          <cell r="B32">
            <v>37681</v>
          </cell>
          <cell r="C32">
            <v>12920.75</v>
          </cell>
          <cell r="D32">
            <v>43557.06</v>
          </cell>
          <cell r="I32">
            <v>122494.39</v>
          </cell>
          <cell r="Q32">
            <v>178972.2</v>
          </cell>
        </row>
        <row r="33">
          <cell r="B33">
            <v>37773</v>
          </cell>
          <cell r="C33">
            <v>12915.59</v>
          </cell>
          <cell r="D33">
            <v>43855.33</v>
          </cell>
          <cell r="I33">
            <v>121667.73</v>
          </cell>
          <cell r="Q33">
            <v>178438.65</v>
          </cell>
        </row>
        <row r="34">
          <cell r="B34">
            <v>37865</v>
          </cell>
          <cell r="C34">
            <v>12543.51</v>
          </cell>
          <cell r="D34">
            <v>45373.42</v>
          </cell>
          <cell r="I34">
            <v>122795.9</v>
          </cell>
          <cell r="Q34">
            <v>180712.83</v>
          </cell>
        </row>
        <row r="35">
          <cell r="B35">
            <v>37956</v>
          </cell>
          <cell r="C35">
            <v>12760.28</v>
          </cell>
          <cell r="D35">
            <v>45910.49</v>
          </cell>
          <cell r="I35">
            <v>124024.67</v>
          </cell>
          <cell r="Q35">
            <v>182695.44</v>
          </cell>
        </row>
        <row r="36">
          <cell r="B36">
            <v>38047</v>
          </cell>
          <cell r="C36">
            <v>12911.29</v>
          </cell>
          <cell r="D36">
            <v>46694.63</v>
          </cell>
          <cell r="I36">
            <v>124969.04</v>
          </cell>
          <cell r="Q36">
            <v>184574.96</v>
          </cell>
        </row>
        <row r="37">
          <cell r="B37">
            <v>38139</v>
          </cell>
          <cell r="C37">
            <v>13134.34</v>
          </cell>
          <cell r="D37">
            <v>47789.25</v>
          </cell>
          <cell r="I37">
            <v>128236.32</v>
          </cell>
          <cell r="Q37">
            <v>189159.91</v>
          </cell>
        </row>
        <row r="38">
          <cell r="B38">
            <v>38231</v>
          </cell>
          <cell r="C38">
            <v>13133.36</v>
          </cell>
          <cell r="D38">
            <v>49521.8</v>
          </cell>
          <cell r="I38">
            <v>129339.24</v>
          </cell>
          <cell r="Q38">
            <v>191994.40000000002</v>
          </cell>
        </row>
        <row r="39">
          <cell r="B39">
            <v>38322</v>
          </cell>
          <cell r="C39">
            <v>12979.04</v>
          </cell>
          <cell r="D39">
            <v>49444.61</v>
          </cell>
          <cell r="I39">
            <v>131492.75</v>
          </cell>
          <cell r="Q39">
            <v>193916.4</v>
          </cell>
        </row>
        <row r="40">
          <cell r="B40">
            <v>38412</v>
          </cell>
          <cell r="C40">
            <v>13306.86</v>
          </cell>
          <cell r="D40">
            <v>48950.66</v>
          </cell>
          <cell r="I40">
            <v>132025.89000000001</v>
          </cell>
          <cell r="Q40">
            <v>194283.41000000003</v>
          </cell>
        </row>
        <row r="41">
          <cell r="B41">
            <v>38504</v>
          </cell>
          <cell r="C41">
            <v>13481.41</v>
          </cell>
          <cell r="D41">
            <v>49962.13</v>
          </cell>
          <cell r="I41">
            <v>133411.41</v>
          </cell>
          <cell r="Q41">
            <v>196854.95</v>
          </cell>
        </row>
        <row r="42">
          <cell r="B42">
            <v>38596</v>
          </cell>
          <cell r="C42">
            <v>12846.04</v>
          </cell>
          <cell r="D42">
            <v>48912.69</v>
          </cell>
          <cell r="I42">
            <v>134074.82999999999</v>
          </cell>
          <cell r="Q42">
            <v>195833.56</v>
          </cell>
        </row>
        <row r="43">
          <cell r="B43">
            <v>38687</v>
          </cell>
          <cell r="C43">
            <v>12959.86</v>
          </cell>
          <cell r="D43">
            <v>49532.55</v>
          </cell>
          <cell r="I43">
            <v>135156.91</v>
          </cell>
          <cell r="Q43">
            <v>197649.32</v>
          </cell>
        </row>
        <row r="44">
          <cell r="B44">
            <v>38777</v>
          </cell>
          <cell r="C44">
            <v>13399.44</v>
          </cell>
          <cell r="D44">
            <v>50088.72</v>
          </cell>
          <cell r="I44">
            <v>137715.60999999999</v>
          </cell>
          <cell r="Q44">
            <v>201203.77</v>
          </cell>
        </row>
        <row r="45">
          <cell r="B45">
            <v>38869</v>
          </cell>
          <cell r="C45">
            <v>13554.18</v>
          </cell>
          <cell r="D45">
            <v>49415.89</v>
          </cell>
          <cell r="I45">
            <v>138417.74</v>
          </cell>
          <cell r="Q45">
            <v>201387.81</v>
          </cell>
        </row>
        <row r="46">
          <cell r="B46">
            <v>38961</v>
          </cell>
          <cell r="C46">
            <v>14139.31</v>
          </cell>
          <cell r="D46">
            <v>50226.3</v>
          </cell>
          <cell r="I46">
            <v>140296.54</v>
          </cell>
          <cell r="Q46">
            <v>204662.15000000002</v>
          </cell>
        </row>
        <row r="47">
          <cell r="B47">
            <v>39052</v>
          </cell>
          <cell r="C47">
            <v>14211.86</v>
          </cell>
          <cell r="D47">
            <v>51644.71</v>
          </cell>
          <cell r="I47">
            <v>141392.07</v>
          </cell>
          <cell r="Q47">
            <v>207248.64000000001</v>
          </cell>
        </row>
        <row r="48">
          <cell r="B48">
            <v>39142</v>
          </cell>
          <cell r="C48">
            <v>13984.21</v>
          </cell>
          <cell r="D48">
            <v>51954.33</v>
          </cell>
          <cell r="I48">
            <v>145355.92000000001</v>
          </cell>
          <cell r="Q48">
            <v>211294.46000000002</v>
          </cell>
        </row>
        <row r="49">
          <cell r="B49">
            <v>39234</v>
          </cell>
          <cell r="C49">
            <v>13696.19</v>
          </cell>
          <cell r="D49">
            <v>53729.45</v>
          </cell>
          <cell r="I49">
            <v>146631.32</v>
          </cell>
          <cell r="Q49">
            <v>214056.96000000002</v>
          </cell>
        </row>
        <row r="50">
          <cell r="B50">
            <v>39326</v>
          </cell>
          <cell r="C50">
            <v>14728.9</v>
          </cell>
          <cell r="D50">
            <v>53873.2</v>
          </cell>
          <cell r="I50">
            <v>147883.28</v>
          </cell>
          <cell r="Q50">
            <v>216485.38</v>
          </cell>
        </row>
        <row r="51">
          <cell r="B51">
            <v>39417</v>
          </cell>
          <cell r="C51">
            <v>14733.66</v>
          </cell>
          <cell r="D51">
            <v>54299.11</v>
          </cell>
          <cell r="I51">
            <v>150115.31</v>
          </cell>
          <cell r="Q51">
            <v>219148.08000000002</v>
          </cell>
        </row>
        <row r="52">
          <cell r="B52">
            <v>39508</v>
          </cell>
          <cell r="C52">
            <v>14714.08</v>
          </cell>
          <cell r="D52">
            <v>55809.78</v>
          </cell>
          <cell r="I52">
            <v>151388</v>
          </cell>
          <cell r="Q52">
            <v>221911.86</v>
          </cell>
        </row>
        <row r="53">
          <cell r="B53">
            <v>39600</v>
          </cell>
          <cell r="C53">
            <v>15191.6</v>
          </cell>
          <cell r="D53">
            <v>56101.3</v>
          </cell>
          <cell r="I53">
            <v>155121</v>
          </cell>
          <cell r="Q53">
            <v>226413.90000000002</v>
          </cell>
        </row>
        <row r="54">
          <cell r="B54">
            <v>39692</v>
          </cell>
          <cell r="C54">
            <v>15481.54</v>
          </cell>
          <cell r="D54">
            <v>57655.59</v>
          </cell>
          <cell r="I54">
            <v>156779.20000000001</v>
          </cell>
          <cell r="Q54">
            <v>229916.33000000002</v>
          </cell>
        </row>
        <row r="55">
          <cell r="B55">
            <v>39783</v>
          </cell>
          <cell r="C55">
            <v>14869.62</v>
          </cell>
          <cell r="D55">
            <v>53085.55</v>
          </cell>
          <cell r="I55">
            <v>153388.13</v>
          </cell>
          <cell r="Q55">
            <v>221343.3</v>
          </cell>
        </row>
        <row r="56">
          <cell r="B56">
            <v>39873</v>
          </cell>
          <cell r="C56">
            <v>14468.01</v>
          </cell>
          <cell r="D56">
            <v>49759.72</v>
          </cell>
          <cell r="I56">
            <v>154606.54999999999</v>
          </cell>
          <cell r="Q56">
            <v>218834.28</v>
          </cell>
        </row>
        <row r="57">
          <cell r="B57">
            <v>39965</v>
          </cell>
          <cell r="C57">
            <v>14306.09</v>
          </cell>
          <cell r="D57">
            <v>52012.19</v>
          </cell>
          <cell r="I57">
            <v>156176.07999999999</v>
          </cell>
          <cell r="Q57">
            <v>222494.36</v>
          </cell>
        </row>
        <row r="58">
          <cell r="B58">
            <v>40057</v>
          </cell>
          <cell r="C58">
            <v>14438.02</v>
          </cell>
          <cell r="D58">
            <v>54109.18</v>
          </cell>
          <cell r="I58">
            <v>158995.85</v>
          </cell>
          <cell r="Q58">
            <v>227543.05</v>
          </cell>
        </row>
        <row r="59">
          <cell r="B59">
            <v>40148</v>
          </cell>
          <cell r="C59">
            <v>15064.24</v>
          </cell>
          <cell r="D59">
            <v>56305.65</v>
          </cell>
          <cell r="I59">
            <v>161262.53</v>
          </cell>
          <cell r="Q59">
            <v>232632.41999999998</v>
          </cell>
        </row>
        <row r="60">
          <cell r="B60">
            <v>40238</v>
          </cell>
          <cell r="C60">
            <v>15354.14</v>
          </cell>
          <cell r="D60">
            <v>56876.21</v>
          </cell>
          <cell r="I60">
            <v>164214.71</v>
          </cell>
          <cell r="Q60">
            <v>236445.06</v>
          </cell>
        </row>
        <row r="61">
          <cell r="B61">
            <v>40330</v>
          </cell>
          <cell r="C61">
            <v>15713.18</v>
          </cell>
          <cell r="D61">
            <v>58681.07</v>
          </cell>
          <cell r="I61">
            <v>165578.92000000001</v>
          </cell>
          <cell r="Q61">
            <v>239973.17</v>
          </cell>
        </row>
        <row r="62">
          <cell r="B62">
            <v>40422</v>
          </cell>
          <cell r="C62">
            <v>15354.96</v>
          </cell>
          <cell r="D62">
            <v>58712.38</v>
          </cell>
          <cell r="I62">
            <v>168091.51</v>
          </cell>
          <cell r="Q62">
            <v>242158.85</v>
          </cell>
        </row>
        <row r="63">
          <cell r="B63">
            <v>40513</v>
          </cell>
          <cell r="C63">
            <v>15634.56</v>
          </cell>
          <cell r="D63">
            <v>59600.36</v>
          </cell>
          <cell r="I63">
            <v>169825.92000000001</v>
          </cell>
          <cell r="Q63">
            <v>245060.84000000003</v>
          </cell>
        </row>
        <row r="64">
          <cell r="B64">
            <v>40603</v>
          </cell>
          <cell r="C64">
            <v>16000.13</v>
          </cell>
          <cell r="D64">
            <v>59854.39</v>
          </cell>
          <cell r="I64">
            <v>171898.32</v>
          </cell>
          <cell r="Q64">
            <v>247752.84000000003</v>
          </cell>
        </row>
        <row r="65">
          <cell r="B65">
            <v>40695</v>
          </cell>
          <cell r="C65">
            <v>15836.74</v>
          </cell>
          <cell r="D65">
            <v>61703.79</v>
          </cell>
          <cell r="I65">
            <v>172822.7</v>
          </cell>
          <cell r="Q65">
            <v>250363.23</v>
          </cell>
        </row>
        <row r="66">
          <cell r="B66">
            <v>40787</v>
          </cell>
          <cell r="C66">
            <v>16642.849999999999</v>
          </cell>
          <cell r="D66">
            <v>61050.05</v>
          </cell>
          <cell r="I66">
            <v>172812.49</v>
          </cell>
          <cell r="Q66">
            <v>250505.38999999998</v>
          </cell>
        </row>
        <row r="67">
          <cell r="B67">
            <v>40878</v>
          </cell>
          <cell r="C67">
            <v>17475.240000000002</v>
          </cell>
          <cell r="D67">
            <v>60880.9</v>
          </cell>
          <cell r="I67">
            <v>173723.79</v>
          </cell>
          <cell r="Q67">
            <v>252079.93</v>
          </cell>
        </row>
        <row r="68">
          <cell r="B68">
            <v>40969</v>
          </cell>
          <cell r="C68">
            <v>14050.56</v>
          </cell>
          <cell r="D68">
            <v>61083.59</v>
          </cell>
          <cell r="I68">
            <v>173515.06</v>
          </cell>
          <cell r="Q68">
            <v>248649.21</v>
          </cell>
        </row>
        <row r="69">
          <cell r="B69">
            <v>41061</v>
          </cell>
          <cell r="C69">
            <v>15786.9</v>
          </cell>
          <cell r="D69">
            <v>59787.02</v>
          </cell>
          <cell r="I69">
            <v>177044.63</v>
          </cell>
          <cell r="Q69">
            <v>252618.55</v>
          </cell>
        </row>
        <row r="70">
          <cell r="B70">
            <v>41153</v>
          </cell>
          <cell r="C70">
            <v>17569.419999999998</v>
          </cell>
          <cell r="D70">
            <v>60708.37</v>
          </cell>
          <cell r="I70">
            <v>178863.89</v>
          </cell>
          <cell r="Q70">
            <v>257141.68000000002</v>
          </cell>
        </row>
        <row r="71">
          <cell r="B71">
            <v>41244</v>
          </cell>
          <cell r="C71">
            <v>16665.04</v>
          </cell>
          <cell r="D71">
            <v>60192.62</v>
          </cell>
          <cell r="I71">
            <v>179767.95</v>
          </cell>
          <cell r="Q71">
            <v>256625.61000000002</v>
          </cell>
        </row>
        <row r="72">
          <cell r="B72">
            <v>41334</v>
          </cell>
          <cell r="C72">
            <v>16806.080000000002</v>
          </cell>
          <cell r="D72">
            <v>60383.51</v>
          </cell>
          <cell r="I72">
            <v>180402.96</v>
          </cell>
          <cell r="Q72">
            <v>257592.55</v>
          </cell>
        </row>
        <row r="73">
          <cell r="B73">
            <v>41426</v>
          </cell>
          <cell r="C73">
            <v>17365.89</v>
          </cell>
          <cell r="D73">
            <v>62188.63</v>
          </cell>
          <cell r="I73">
            <v>182549.25</v>
          </cell>
          <cell r="Q73">
            <v>262103.77</v>
          </cell>
        </row>
        <row r="74">
          <cell r="B74">
            <v>41518</v>
          </cell>
          <cell r="C74">
            <v>17315.11</v>
          </cell>
          <cell r="D74">
            <v>62458.400000000001</v>
          </cell>
          <cell r="I74">
            <v>183450.92</v>
          </cell>
          <cell r="Q74">
            <v>263224.43000000005</v>
          </cell>
        </row>
        <row r="75">
          <cell r="B75">
            <v>41609</v>
          </cell>
          <cell r="C75">
            <v>17548.59</v>
          </cell>
          <cell r="D75">
            <v>61965.36</v>
          </cell>
          <cell r="I75">
            <v>184060.21</v>
          </cell>
          <cell r="Q75">
            <v>263574.15999999997</v>
          </cell>
        </row>
        <row r="76">
          <cell r="B76">
            <v>41699</v>
          </cell>
          <cell r="C76">
            <v>17674.02</v>
          </cell>
          <cell r="D76">
            <v>62023.79</v>
          </cell>
          <cell r="I76">
            <v>185472.82</v>
          </cell>
          <cell r="Q76">
            <v>265170.63</v>
          </cell>
        </row>
        <row r="77">
          <cell r="B77">
            <v>41791</v>
          </cell>
          <cell r="C77">
            <v>17367.91</v>
          </cell>
          <cell r="D77">
            <v>60463.25</v>
          </cell>
          <cell r="I77">
            <v>183775.4</v>
          </cell>
          <cell r="Q77">
            <v>261606.56</v>
          </cell>
        </row>
        <row r="78">
          <cell r="B78">
            <v>41883</v>
          </cell>
          <cell r="C78">
            <v>17746.189999999999</v>
          </cell>
          <cell r="D78">
            <v>60138.35</v>
          </cell>
          <cell r="I78">
            <v>184149.8</v>
          </cell>
          <cell r="Q78">
            <v>262034.33999999997</v>
          </cell>
        </row>
        <row r="79">
          <cell r="B79">
            <v>41974</v>
          </cell>
          <cell r="C79">
            <v>18235.12</v>
          </cell>
          <cell r="D79">
            <v>60626.78</v>
          </cell>
          <cell r="I79">
            <v>184401.49</v>
          </cell>
          <cell r="Q79">
            <v>263263.39</v>
          </cell>
        </row>
        <row r="80">
          <cell r="B80">
            <v>42064</v>
          </cell>
          <cell r="C80">
            <v>18643.330000000002</v>
          </cell>
          <cell r="D80">
            <v>59370.65</v>
          </cell>
          <cell r="I80">
            <v>183211.98</v>
          </cell>
          <cell r="Q80">
            <v>261225.96000000002</v>
          </cell>
        </row>
        <row r="81">
          <cell r="B81">
            <v>42156</v>
          </cell>
          <cell r="C81">
            <v>18097.03</v>
          </cell>
          <cell r="D81">
            <v>57693.33</v>
          </cell>
          <cell r="I81">
            <v>179754.27</v>
          </cell>
          <cell r="Q81">
            <v>255544.63</v>
          </cell>
        </row>
        <row r="82">
          <cell r="B82">
            <v>42248</v>
          </cell>
          <cell r="C82">
            <v>17959.16</v>
          </cell>
          <cell r="D82">
            <v>56548.12</v>
          </cell>
          <cell r="I82">
            <v>177803.62</v>
          </cell>
          <cell r="Q82">
            <v>252310.9</v>
          </cell>
        </row>
        <row r="83">
          <cell r="B83">
            <v>42339</v>
          </cell>
          <cell r="C83">
            <v>18380.490000000002</v>
          </cell>
          <cell r="D83">
            <v>55568.03</v>
          </cell>
          <cell r="I83">
            <v>177016.4</v>
          </cell>
          <cell r="Q83">
            <v>250964.91999999998</v>
          </cell>
        </row>
        <row r="84">
          <cell r="B84">
            <v>42430</v>
          </cell>
          <cell r="C84">
            <v>17045.13</v>
          </cell>
          <cell r="D84">
            <v>55445.22</v>
          </cell>
          <cell r="I84">
            <v>175228.5</v>
          </cell>
          <cell r="Q84">
            <v>247718.85</v>
          </cell>
        </row>
        <row r="85">
          <cell r="B85">
            <v>42522</v>
          </cell>
          <cell r="C85">
            <v>17058.240000000002</v>
          </cell>
          <cell r="D85">
            <v>55095</v>
          </cell>
          <cell r="I85">
            <v>175978.56</v>
          </cell>
          <cell r="Q85">
            <v>248131.8</v>
          </cell>
        </row>
        <row r="86">
          <cell r="B86">
            <v>42614</v>
          </cell>
          <cell r="C86">
            <v>17340.93</v>
          </cell>
          <cell r="D86">
            <v>54543.97</v>
          </cell>
          <cell r="I86">
            <v>174823.4</v>
          </cell>
          <cell r="Q86">
            <v>246708.3</v>
          </cell>
        </row>
        <row r="87">
          <cell r="B87">
            <v>42705</v>
          </cell>
          <cell r="C87">
            <v>18209.150000000001</v>
          </cell>
          <cell r="D87">
            <v>53599.94</v>
          </cell>
          <cell r="I87">
            <v>173964.91</v>
          </cell>
          <cell r="Q87">
            <v>245774</v>
          </cell>
        </row>
        <row r="88">
          <cell r="B88">
            <v>42795</v>
          </cell>
          <cell r="C88">
            <v>20371.669999999998</v>
          </cell>
          <cell r="D88">
            <v>54068.71</v>
          </cell>
          <cell r="I88">
            <v>174815.93</v>
          </cell>
          <cell r="Q88">
            <v>249256.31</v>
          </cell>
        </row>
        <row r="89">
          <cell r="B89">
            <v>42887</v>
          </cell>
          <cell r="C89">
            <v>19713.27</v>
          </cell>
          <cell r="D89">
            <v>54187.040000000001</v>
          </cell>
          <cell r="I89">
            <v>176541.16</v>
          </cell>
          <cell r="Q89">
            <v>250441.47</v>
          </cell>
        </row>
        <row r="90">
          <cell r="B90">
            <v>42979</v>
          </cell>
          <cell r="C90">
            <v>19271.66</v>
          </cell>
          <cell r="D90">
            <v>54338.69</v>
          </cell>
          <cell r="I90">
            <v>177682.9</v>
          </cell>
          <cell r="Q90">
            <v>251293.25</v>
          </cell>
        </row>
        <row r="91">
          <cell r="B91">
            <v>43070</v>
          </cell>
          <cell r="C91">
            <v>19399.5</v>
          </cell>
          <cell r="D91">
            <v>54969.14</v>
          </cell>
          <cell r="I91">
            <v>178186.35</v>
          </cell>
          <cell r="Q91">
            <v>252554.99</v>
          </cell>
        </row>
        <row r="92">
          <cell r="B92">
            <v>43160</v>
          </cell>
          <cell r="C92">
            <v>19732.78</v>
          </cell>
          <cell r="D92">
            <v>55206.91</v>
          </cell>
          <cell r="I92">
            <v>179613.84</v>
          </cell>
          <cell r="Q92">
            <v>254553.53</v>
          </cell>
        </row>
        <row r="93">
          <cell r="B93">
            <v>43252</v>
          </cell>
          <cell r="C93">
            <v>19822.5</v>
          </cell>
          <cell r="D93">
            <v>54351.48</v>
          </cell>
          <cell r="I93">
            <v>180238.13</v>
          </cell>
          <cell r="Q93">
            <v>254412.11000000002</v>
          </cell>
        </row>
        <row r="94">
          <cell r="B94">
            <v>43344</v>
          </cell>
          <cell r="C94">
            <v>20231.77</v>
          </cell>
          <cell r="D94">
            <v>54918.04</v>
          </cell>
          <cell r="I94">
            <v>181300.41</v>
          </cell>
          <cell r="Q94">
            <v>256450.22</v>
          </cell>
        </row>
        <row r="95">
          <cell r="B95">
            <v>43435</v>
          </cell>
          <cell r="C95">
            <v>20582.27</v>
          </cell>
          <cell r="D95">
            <v>54656.08</v>
          </cell>
          <cell r="I95">
            <v>180489.2</v>
          </cell>
          <cell r="Q95">
            <v>255727.55000000002</v>
          </cell>
        </row>
        <row r="96">
          <cell r="B96">
            <v>43525</v>
          </cell>
          <cell r="C96">
            <v>19697.990000000002</v>
          </cell>
          <cell r="D96">
            <v>54135.45</v>
          </cell>
          <cell r="I96">
            <v>182941.99</v>
          </cell>
          <cell r="Q96">
            <v>256775.43</v>
          </cell>
        </row>
        <row r="97">
          <cell r="B97">
            <v>43617</v>
          </cell>
          <cell r="C97">
            <v>19984.04</v>
          </cell>
          <cell r="D97">
            <v>54429.5</v>
          </cell>
          <cell r="I97">
            <v>182763.66</v>
          </cell>
          <cell r="Q97">
            <v>257177.2</v>
          </cell>
        </row>
        <row r="98">
          <cell r="B98">
            <v>43709</v>
          </cell>
          <cell r="C98">
            <v>20419.259999999998</v>
          </cell>
          <cell r="D98">
            <v>54502.43</v>
          </cell>
          <cell r="I98">
            <v>182989.69</v>
          </cell>
          <cell r="Q98">
            <v>257911.38</v>
          </cell>
        </row>
        <row r="99">
          <cell r="B99">
            <v>43800</v>
          </cell>
          <cell r="C99">
            <v>20624.349999999999</v>
          </cell>
          <cell r="D99">
            <v>54605.48</v>
          </cell>
          <cell r="I99">
            <v>183860.5</v>
          </cell>
          <cell r="Q99">
            <v>259090.33000000002</v>
          </cell>
        </row>
        <row r="100">
          <cell r="B100">
            <v>43891</v>
          </cell>
          <cell r="C100">
            <v>20954.75</v>
          </cell>
          <cell r="D100">
            <v>53576.49</v>
          </cell>
          <cell r="I100">
            <v>181482.05</v>
          </cell>
          <cell r="Q100">
            <v>256013.28999999998</v>
          </cell>
        </row>
        <row r="101">
          <cell r="B101">
            <v>43983</v>
          </cell>
          <cell r="C101">
            <v>21079.29</v>
          </cell>
          <cell r="D101">
            <v>47248.5</v>
          </cell>
          <cell r="I101">
            <v>165138.18</v>
          </cell>
          <cell r="Q101">
            <v>233465.97</v>
          </cell>
        </row>
        <row r="102">
          <cell r="B102">
            <v>44075</v>
          </cell>
          <cell r="C102">
            <v>20759.98</v>
          </cell>
          <cell r="D102">
            <v>54507.38</v>
          </cell>
          <cell r="I102">
            <v>175350.55</v>
          </cell>
          <cell r="Q102">
            <v>250617.90999999997</v>
          </cell>
        </row>
        <row r="103">
          <cell r="B103">
            <v>44166</v>
          </cell>
          <cell r="C103">
            <v>20916.330000000002</v>
          </cell>
          <cell r="D103">
            <v>55882.15</v>
          </cell>
          <cell r="I103">
            <v>181065.8</v>
          </cell>
          <cell r="Q103">
            <v>257864.28</v>
          </cell>
        </row>
        <row r="104">
          <cell r="B104">
            <v>44256</v>
          </cell>
          <cell r="C104">
            <v>21728.38</v>
          </cell>
          <cell r="D104">
            <v>56821.56</v>
          </cell>
          <cell r="I104">
            <v>182887.64</v>
          </cell>
          <cell r="Q104">
            <v>261437.58000000002</v>
          </cell>
        </row>
        <row r="105">
          <cell r="B105">
            <v>44348</v>
          </cell>
          <cell r="C105">
            <v>20573.73</v>
          </cell>
          <cell r="D105">
            <v>55928.17</v>
          </cell>
          <cell r="I105">
            <v>183033.2</v>
          </cell>
          <cell r="Q105">
            <v>259535.1</v>
          </cell>
        </row>
        <row r="106">
          <cell r="B106">
            <v>44440</v>
          </cell>
          <cell r="C106">
            <v>19338.53</v>
          </cell>
          <cell r="D106">
            <v>55276.81</v>
          </cell>
          <cell r="I106">
            <v>185227.68</v>
          </cell>
          <cell r="Q106">
            <v>259843.02</v>
          </cell>
        </row>
        <row r="107">
          <cell r="B107">
            <v>44531</v>
          </cell>
          <cell r="C107">
            <v>22411.18</v>
          </cell>
          <cell r="D107">
            <v>53842.91</v>
          </cell>
          <cell r="I107">
            <v>187806.26</v>
          </cell>
          <cell r="Q107">
            <v>264060.34999999998</v>
          </cell>
        </row>
        <row r="108">
          <cell r="B108">
            <v>44621</v>
          </cell>
          <cell r="C108">
            <v>20316.75</v>
          </cell>
          <cell r="D108">
            <v>55592.42</v>
          </cell>
          <cell r="I108">
            <v>189957.72</v>
          </cell>
          <cell r="Q108">
            <v>265866.89</v>
          </cell>
        </row>
        <row r="109">
          <cell r="B109">
            <v>44713</v>
          </cell>
          <cell r="C109">
            <v>20159.32</v>
          </cell>
          <cell r="D109">
            <v>56477.31</v>
          </cell>
          <cell r="I109">
            <v>191680.7</v>
          </cell>
          <cell r="Q109">
            <v>268317.33</v>
          </cell>
        </row>
        <row r="110">
          <cell r="B110">
            <v>44805</v>
          </cell>
          <cell r="C110">
            <v>21048.73</v>
          </cell>
          <cell r="D110">
            <v>56751.07</v>
          </cell>
          <cell r="I110">
            <v>194134.79</v>
          </cell>
          <cell r="Q110">
            <v>271934.59000000003</v>
          </cell>
        </row>
        <row r="111">
          <cell r="B111">
            <v>44896</v>
          </cell>
          <cell r="C111">
            <v>21964.240000000002</v>
          </cell>
          <cell r="D111">
            <v>56413.18</v>
          </cell>
          <cell r="I111">
            <v>195049.75</v>
          </cell>
          <cell r="Q111">
            <v>273427.17</v>
          </cell>
        </row>
        <row r="112">
          <cell r="B112">
            <v>44986</v>
          </cell>
          <cell r="C112">
            <v>25333.08</v>
          </cell>
          <cell r="D112">
            <v>56452.6</v>
          </cell>
          <cell r="I112">
            <v>196382.96</v>
          </cell>
          <cell r="Q112">
            <v>278168.64</v>
          </cell>
        </row>
        <row r="113">
          <cell r="B113">
            <v>45078</v>
          </cell>
          <cell r="C113">
            <v>24335.99</v>
          </cell>
          <cell r="D113">
            <v>56985.97</v>
          </cell>
          <cell r="I113">
            <v>197666.04</v>
          </cell>
          <cell r="Q113">
            <v>278988</v>
          </cell>
        </row>
        <row r="114">
          <cell r="B114">
            <v>45170</v>
          </cell>
          <cell r="C114">
            <v>23148.39</v>
          </cell>
          <cell r="D114">
            <v>57378.78</v>
          </cell>
          <cell r="I114">
            <v>198647.75</v>
          </cell>
          <cell r="Q114">
            <v>279174.92</v>
          </cell>
        </row>
        <row r="115">
          <cell r="B115">
            <v>45261</v>
          </cell>
          <cell r="C115">
            <v>22558.45</v>
          </cell>
          <cell r="D115">
            <v>58181.88</v>
          </cell>
          <cell r="I115">
            <v>199689.48</v>
          </cell>
          <cell r="Q115">
            <v>280429.81</v>
          </cell>
        </row>
        <row r="116">
          <cell r="B116">
            <v>45352</v>
          </cell>
          <cell r="C116">
            <v>23859.85</v>
          </cell>
          <cell r="D116">
            <v>58465.42</v>
          </cell>
          <cell r="I116">
            <v>201506.8</v>
          </cell>
          <cell r="Q116">
            <v>283832.06999999995</v>
          </cell>
        </row>
        <row r="117">
          <cell r="B117">
            <v>45444</v>
          </cell>
          <cell r="C117">
            <v>23310.33</v>
          </cell>
          <cell r="D117">
            <v>58895</v>
          </cell>
          <cell r="I117">
            <v>204668.95</v>
          </cell>
          <cell r="Q117">
            <v>286874.28000000003</v>
          </cell>
        </row>
        <row r="118">
          <cell r="B118">
            <v>45536</v>
          </cell>
          <cell r="C118">
            <v>23060.01</v>
          </cell>
          <cell r="D118">
            <v>59484.98</v>
          </cell>
          <cell r="I118">
            <v>206193.87</v>
          </cell>
          <cell r="Q118">
            <v>288738.86</v>
          </cell>
        </row>
        <row r="119">
          <cell r="B119">
            <v>45627</v>
          </cell>
          <cell r="C119">
            <v>22530.720000000001</v>
          </cell>
          <cell r="D119">
            <v>59640.32</v>
          </cell>
          <cell r="I119">
            <v>206316.88</v>
          </cell>
          <cell r="Q119">
            <v>290816.54770242953</v>
          </cell>
        </row>
        <row r="120">
          <cell r="B120">
            <v>45717</v>
          </cell>
        </row>
        <row r="121">
          <cell r="B121">
            <v>45809</v>
          </cell>
        </row>
        <row r="122">
          <cell r="B122">
            <v>45901</v>
          </cell>
        </row>
        <row r="123">
          <cell r="B123">
            <v>45992</v>
          </cell>
        </row>
        <row r="124">
          <cell r="B124">
            <v>46082</v>
          </cell>
        </row>
        <row r="125">
          <cell r="B125">
            <v>46174</v>
          </cell>
        </row>
        <row r="126">
          <cell r="B126">
            <v>46266</v>
          </cell>
        </row>
        <row r="127">
          <cell r="B127">
            <v>46357</v>
          </cell>
        </row>
        <row r="128">
          <cell r="B128">
            <v>46447</v>
          </cell>
        </row>
        <row r="129">
          <cell r="B129">
            <v>46539</v>
          </cell>
        </row>
        <row r="130">
          <cell r="B130">
            <v>46631</v>
          </cell>
        </row>
        <row r="131">
          <cell r="B131">
            <v>46722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638E-1CB1-4A85-95D3-31E22EAEC867}">
  <dimension ref="B1:N28"/>
  <sheetViews>
    <sheetView showGridLines="0" tabSelected="1" workbookViewId="0">
      <selection activeCell="I10" sqref="I10"/>
    </sheetView>
  </sheetViews>
  <sheetFormatPr defaultRowHeight="14.4" x14ac:dyDescent="0.3"/>
  <cols>
    <col min="1" max="1" width="1.33203125" style="3" customWidth="1"/>
    <col min="2" max="2" width="6.44140625" style="1" customWidth="1"/>
    <col min="3" max="10" width="6.44140625" style="3" customWidth="1"/>
    <col min="11" max="16384" width="8.88671875" style="3"/>
  </cols>
  <sheetData>
    <row r="1" spans="2:14" ht="9" customHeight="1" thickBot="1" x14ac:dyDescent="0.35">
      <c r="B1" s="4"/>
      <c r="C1" s="5"/>
      <c r="D1" s="5"/>
      <c r="E1" s="5"/>
      <c r="F1" s="5"/>
      <c r="G1" s="5"/>
      <c r="H1" s="5"/>
      <c r="I1" s="5"/>
      <c r="J1" s="5"/>
      <c r="L1" s="5"/>
      <c r="M1" s="5"/>
      <c r="N1" s="5"/>
    </row>
    <row r="2" spans="2:14" ht="17.399999999999999" thickTop="1" x14ac:dyDescent="0.3">
      <c r="B2" s="1" t="s">
        <v>0</v>
      </c>
      <c r="C2" s="2" t="s">
        <v>1</v>
      </c>
      <c r="D2" s="1" t="s">
        <v>2</v>
      </c>
      <c r="E2" s="2" t="s">
        <v>1</v>
      </c>
      <c r="F2" s="1" t="s">
        <v>2</v>
      </c>
      <c r="G2" s="2" t="s">
        <v>6</v>
      </c>
      <c r="H2" s="1" t="s">
        <v>7</v>
      </c>
      <c r="I2" s="2" t="s">
        <v>8</v>
      </c>
      <c r="J2" s="6" t="s">
        <v>5</v>
      </c>
      <c r="L2" s="8" t="s">
        <v>3</v>
      </c>
      <c r="M2" s="8" t="s">
        <v>9</v>
      </c>
      <c r="N2" s="8" t="s">
        <v>10</v>
      </c>
    </row>
    <row r="3" spans="2:14" ht="15" thickBot="1" x14ac:dyDescent="0.35">
      <c r="B3" s="1">
        <v>0</v>
      </c>
      <c r="C3" s="1">
        <v>1</v>
      </c>
      <c r="D3" s="1">
        <f>L3</f>
        <v>0.02</v>
      </c>
      <c r="E3" s="1">
        <v>1</v>
      </c>
      <c r="F3" s="1">
        <f>L3</f>
        <v>0.02</v>
      </c>
      <c r="G3" s="1" t="s">
        <v>4</v>
      </c>
      <c r="H3" s="1">
        <v>0</v>
      </c>
      <c r="I3" s="1"/>
      <c r="J3" s="6">
        <f>EXP(H3)*C3</f>
        <v>1</v>
      </c>
      <c r="L3" s="4">
        <v>0.02</v>
      </c>
      <c r="M3" s="4">
        <v>0.2</v>
      </c>
      <c r="N3" s="4">
        <v>0.9</v>
      </c>
    </row>
    <row r="4" spans="2:14" ht="15" thickTop="1" x14ac:dyDescent="0.3">
      <c r="B4" s="1">
        <v>1</v>
      </c>
      <c r="C4" s="6">
        <f>EXP(D4)*C3</f>
        <v>1.0202013400267558</v>
      </c>
      <c r="D4" s="6">
        <f>(1-$M$3)*$L$3+$M$3*D3+G4</f>
        <v>0.02</v>
      </c>
      <c r="E4" s="6">
        <f>EXP(F4)*E3</f>
        <v>1.0202013400267558</v>
      </c>
      <c r="F4" s="1">
        <f>(1-$M$3)*$L$3+$M$3*F3+L4</f>
        <v>0.02</v>
      </c>
      <c r="H4" s="1">
        <f>$N$3*H3+I4</f>
        <v>0</v>
      </c>
      <c r="J4" s="6">
        <f t="shared" ref="J4:J27" si="0">EXP(H4)*C4</f>
        <v>1.0202013400267558</v>
      </c>
    </row>
    <row r="5" spans="2:14" x14ac:dyDescent="0.3">
      <c r="B5" s="1">
        <v>2</v>
      </c>
      <c r="C5" s="6">
        <f t="shared" ref="C5:C27" si="1">EXP(D5)*C4</f>
        <v>1.0408107741923882</v>
      </c>
      <c r="D5" s="6">
        <f>(1-$M$3)*$L$3+$M$3*D4+G5</f>
        <v>0.02</v>
      </c>
      <c r="E5" s="6">
        <f t="shared" ref="E5:E27" si="2">EXP(F5)*E4</f>
        <v>1.0408107741923882</v>
      </c>
      <c r="F5" s="1">
        <f>(1-$M$3)*$L$3+$M$3*F4+L5</f>
        <v>0.02</v>
      </c>
      <c r="H5" s="1">
        <f t="shared" ref="H5:H28" si="3">$N$3*H4+I5</f>
        <v>0</v>
      </c>
      <c r="J5" s="6">
        <f t="shared" si="0"/>
        <v>1.0408107741923882</v>
      </c>
    </row>
    <row r="6" spans="2:14" x14ac:dyDescent="0.3">
      <c r="B6" s="1">
        <v>3</v>
      </c>
      <c r="C6" s="6">
        <f t="shared" si="1"/>
        <v>1.0618365465453596</v>
      </c>
      <c r="D6" s="6">
        <f>(1-$M$3)*$L$3+$M$3*D5+G6</f>
        <v>0.02</v>
      </c>
      <c r="E6" s="6">
        <f t="shared" si="2"/>
        <v>1.0618365465453596</v>
      </c>
      <c r="F6" s="1">
        <f>(1-$M$3)*$L$3+$M$3*F5+L6</f>
        <v>0.02</v>
      </c>
      <c r="H6" s="1">
        <f t="shared" si="3"/>
        <v>0</v>
      </c>
      <c r="J6" s="6">
        <f t="shared" si="0"/>
        <v>1.0618365465453596</v>
      </c>
    </row>
    <row r="7" spans="2:14" x14ac:dyDescent="0.3">
      <c r="B7" s="1">
        <v>4</v>
      </c>
      <c r="C7" s="6">
        <f t="shared" si="1"/>
        <v>1.0832870676749586</v>
      </c>
      <c r="D7" s="6">
        <f>(1-$M$3)*$L$3+$M$3*D6+G7</f>
        <v>0.02</v>
      </c>
      <c r="E7" s="6">
        <f t="shared" si="2"/>
        <v>1.0832870676749586</v>
      </c>
      <c r="F7" s="1">
        <f>(1-$M$3)*$L$3+$M$3*F6+L7</f>
        <v>0.02</v>
      </c>
      <c r="H7" s="1">
        <f t="shared" si="3"/>
        <v>0</v>
      </c>
      <c r="J7" s="6">
        <f t="shared" si="0"/>
        <v>1.0832870676749586</v>
      </c>
    </row>
    <row r="8" spans="2:14" x14ac:dyDescent="0.3">
      <c r="B8" s="1">
        <v>5</v>
      </c>
      <c r="C8" s="6">
        <f t="shared" si="1"/>
        <v>1.1051709180756477</v>
      </c>
      <c r="D8" s="6">
        <f>(1-$M$3)*$L$3+$M$3*D7+G8</f>
        <v>0.02</v>
      </c>
      <c r="E8" s="6">
        <f t="shared" si="2"/>
        <v>1.1051709180756477</v>
      </c>
      <c r="F8" s="1">
        <f>(1-$M$3)*$L$3+$M$3*F7+L8</f>
        <v>0.02</v>
      </c>
      <c r="G8" s="1"/>
      <c r="H8" s="1">
        <f t="shared" si="3"/>
        <v>0</v>
      </c>
      <c r="I8" s="1"/>
      <c r="J8" s="6">
        <f t="shared" si="0"/>
        <v>1.1051709180756477</v>
      </c>
    </row>
    <row r="9" spans="2:14" x14ac:dyDescent="0.3">
      <c r="B9" s="1">
        <v>6</v>
      </c>
      <c r="C9" s="6">
        <f t="shared" si="1"/>
        <v>1.1274968515793757</v>
      </c>
      <c r="D9" s="6">
        <f>(1-$M$3)*$L$3+$M$3*D8+G9</f>
        <v>0.02</v>
      </c>
      <c r="E9" s="6">
        <f t="shared" si="2"/>
        <v>1.1274968515793757</v>
      </c>
      <c r="F9" s="1">
        <f>(1-$M$3)*$L$3+$M$3*F8+L9</f>
        <v>0.02</v>
      </c>
      <c r="G9" s="1"/>
      <c r="H9" s="1">
        <f t="shared" si="3"/>
        <v>0</v>
      </c>
      <c r="I9" s="1"/>
      <c r="J9" s="6">
        <f t="shared" si="0"/>
        <v>1.1274968515793757</v>
      </c>
    </row>
    <row r="10" spans="2:14" x14ac:dyDescent="0.3">
      <c r="B10" s="1">
        <v>7</v>
      </c>
      <c r="C10" s="6">
        <f t="shared" si="1"/>
        <v>1.2712491503214047</v>
      </c>
      <c r="D10" s="6">
        <f>(1-$M$3)*$L$3+$M$3*D9+G10</f>
        <v>0.12000000000000001</v>
      </c>
      <c r="E10" s="6">
        <f t="shared" si="2"/>
        <v>1.1502737988572274</v>
      </c>
      <c r="F10" s="1">
        <f>(1-$M$3)*$L$3+$M$3*F9+L10</f>
        <v>0.02</v>
      </c>
      <c r="G10" s="1">
        <v>0.1</v>
      </c>
      <c r="H10" s="1">
        <f t="shared" si="3"/>
        <v>0</v>
      </c>
      <c r="I10" s="1"/>
      <c r="J10" s="6">
        <f t="shared" si="0"/>
        <v>1.2712491503214047</v>
      </c>
    </row>
    <row r="11" spans="2:14" x14ac:dyDescent="0.3">
      <c r="B11" s="1">
        <v>8</v>
      </c>
      <c r="C11" s="6">
        <f t="shared" si="1"/>
        <v>1.3231298123374369</v>
      </c>
      <c r="D11" s="6">
        <f>(1-$M$3)*$L$3+$M$3*D10+G11</f>
        <v>4.0000000000000008E-2</v>
      </c>
      <c r="E11" s="6">
        <f t="shared" si="2"/>
        <v>1.1735108709918103</v>
      </c>
      <c r="F11" s="1">
        <f>(1-$M$3)*$L$3+$M$3*F10+L11</f>
        <v>0.02</v>
      </c>
      <c r="H11" s="1">
        <f t="shared" si="3"/>
        <v>0</v>
      </c>
      <c r="J11" s="6">
        <f t="shared" si="0"/>
        <v>1.3231298123374369</v>
      </c>
    </row>
    <row r="12" spans="2:14" x14ac:dyDescent="0.3">
      <c r="B12" s="1">
        <v>9</v>
      </c>
      <c r="C12" s="6">
        <f t="shared" si="1"/>
        <v>1.3552690560896716</v>
      </c>
      <c r="D12" s="6">
        <f>(1-$M$3)*$L$3+$M$3*D11+G12</f>
        <v>2.4E-2</v>
      </c>
      <c r="E12" s="6">
        <f t="shared" si="2"/>
        <v>1.1972173631218102</v>
      </c>
      <c r="F12" s="1">
        <f>(1-$M$3)*$L$3+$M$3*F11+L12</f>
        <v>0.02</v>
      </c>
      <c r="H12" s="1">
        <f t="shared" si="3"/>
        <v>0</v>
      </c>
      <c r="J12" s="6">
        <f t="shared" si="0"/>
        <v>1.3552690560896716</v>
      </c>
    </row>
    <row r="13" spans="2:14" x14ac:dyDescent="0.3">
      <c r="B13" s="1">
        <v>10</v>
      </c>
      <c r="C13" s="6">
        <f t="shared" si="1"/>
        <v>1.3837538675303229</v>
      </c>
      <c r="D13" s="6">
        <f>(1-$M$3)*$L$3+$M$3*D12+G13</f>
        <v>2.0799999999999999E-2</v>
      </c>
      <c r="E13" s="6">
        <f t="shared" si="2"/>
        <v>1.2214027581601699</v>
      </c>
      <c r="F13" s="1">
        <f>(1-$M$3)*$L$3+$M$3*F12+L13</f>
        <v>0.02</v>
      </c>
      <c r="H13" s="1">
        <f t="shared" si="3"/>
        <v>0</v>
      </c>
      <c r="J13" s="6">
        <f t="shared" si="0"/>
        <v>1.3837538675303229</v>
      </c>
    </row>
    <row r="14" spans="2:14" x14ac:dyDescent="0.3">
      <c r="B14" s="1">
        <v>11</v>
      </c>
      <c r="C14" s="6">
        <f t="shared" si="1"/>
        <v>1.4119334412004492</v>
      </c>
      <c r="D14" s="6">
        <f>(1-$M$3)*$L$3+$M$3*D13+G14</f>
        <v>2.0160000000000001E-2</v>
      </c>
      <c r="E14" s="6">
        <f t="shared" si="2"/>
        <v>1.2460767305873808</v>
      </c>
      <c r="F14" s="1">
        <f>(1-$M$3)*$L$3+$M$3*F13+L14</f>
        <v>0.02</v>
      </c>
      <c r="H14" s="1">
        <f t="shared" si="3"/>
        <v>0</v>
      </c>
      <c r="J14" s="6">
        <f t="shared" si="0"/>
        <v>1.4119334412004492</v>
      </c>
    </row>
    <row r="15" spans="2:14" x14ac:dyDescent="0.3">
      <c r="B15" s="1">
        <v>12</v>
      </c>
      <c r="C15" s="6">
        <f t="shared" si="1"/>
        <v>1.4405024840832483</v>
      </c>
      <c r="D15" s="6">
        <f>(1-$M$3)*$L$3+$M$3*D14+G15</f>
        <v>2.0032000000000001E-2</v>
      </c>
      <c r="E15" s="6">
        <f t="shared" si="2"/>
        <v>1.2712491503214045</v>
      </c>
      <c r="F15" s="1">
        <f>(1-$M$3)*$L$3+$M$3*F14+L15</f>
        <v>0.02</v>
      </c>
      <c r="H15" s="1">
        <f t="shared" si="3"/>
        <v>0</v>
      </c>
      <c r="J15" s="6">
        <f t="shared" si="0"/>
        <v>1.4405024840832483</v>
      </c>
    </row>
    <row r="16" spans="2:14" x14ac:dyDescent="0.3">
      <c r="B16" s="1">
        <v>13</v>
      </c>
      <c r="C16" s="6">
        <f t="shared" si="1"/>
        <v>1.4696119700601111</v>
      </c>
      <c r="D16" s="6">
        <f>(1-$M$3)*$L$3+$M$3*D15+G16</f>
        <v>2.0006400000000001E-2</v>
      </c>
      <c r="E16" s="6">
        <f t="shared" si="2"/>
        <v>1.2969300866657716</v>
      </c>
      <c r="F16" s="1">
        <f>(1-$M$3)*$L$3+$M$3*F15+L16</f>
        <v>0.02</v>
      </c>
      <c r="H16" s="1">
        <f t="shared" si="3"/>
        <v>0</v>
      </c>
      <c r="J16" s="6">
        <f t="shared" si="0"/>
        <v>1.4696119700601111</v>
      </c>
    </row>
    <row r="17" spans="2:10" x14ac:dyDescent="0.3">
      <c r="B17" s="1">
        <v>14</v>
      </c>
      <c r="C17" s="6">
        <f t="shared" si="1"/>
        <v>1.4993020202800438</v>
      </c>
      <c r="D17" s="6">
        <f>(1-$M$3)*$L$3+$M$3*D16+G17</f>
        <v>2.000128E-2</v>
      </c>
      <c r="E17" s="6">
        <f t="shared" si="2"/>
        <v>1.3231298123374367</v>
      </c>
      <c r="F17" s="1">
        <f>(1-$M$3)*$L$3+$M$3*F16+L17</f>
        <v>0.02</v>
      </c>
      <c r="H17" s="1">
        <f t="shared" si="3"/>
        <v>0</v>
      </c>
      <c r="J17" s="6">
        <f t="shared" si="0"/>
        <v>1.4993020202800438</v>
      </c>
    </row>
    <row r="18" spans="2:10" x14ac:dyDescent="0.3">
      <c r="B18" s="1">
        <v>15</v>
      </c>
      <c r="C18" s="6">
        <f t="shared" si="1"/>
        <v>1.5295903217695952</v>
      </c>
      <c r="D18" s="6">
        <f>(1-$M$3)*$L$3+$M$3*D17+G18</f>
        <v>2.0000256000000001E-2</v>
      </c>
      <c r="E18" s="6">
        <f t="shared" si="2"/>
        <v>1.3498588075760027</v>
      </c>
      <c r="F18" s="1">
        <f>(1-$M$3)*$L$3+$M$3*F17+L18</f>
        <v>0.02</v>
      </c>
      <c r="H18" s="1">
        <f t="shared" si="3"/>
        <v>0</v>
      </c>
      <c r="J18" s="6">
        <f t="shared" si="0"/>
        <v>1.5295903217695952</v>
      </c>
    </row>
    <row r="19" spans="2:10" x14ac:dyDescent="0.3">
      <c r="B19" s="1">
        <v>16</v>
      </c>
      <c r="C19" s="6">
        <f t="shared" si="1"/>
        <v>1.5604901758583927</v>
      </c>
      <c r="D19" s="6">
        <f>(1-$M$3)*$L$3+$M$3*D18+G19</f>
        <v>2.0000051200000001E-2</v>
      </c>
      <c r="E19" s="6">
        <f t="shared" si="2"/>
        <v>1.3771277643359567</v>
      </c>
      <c r="F19" s="1">
        <f>(1-$M$3)*$L$3+$M$3*F18+L19</f>
        <v>0.02</v>
      </c>
      <c r="H19" s="1">
        <f t="shared" si="3"/>
        <v>0</v>
      </c>
      <c r="J19" s="6">
        <f t="shared" si="0"/>
        <v>1.5604901758583927</v>
      </c>
    </row>
    <row r="20" spans="2:10" x14ac:dyDescent="0.3">
      <c r="B20" s="1">
        <v>17</v>
      </c>
      <c r="C20" s="6">
        <f t="shared" si="1"/>
        <v>1.5920141848115452</v>
      </c>
      <c r="D20" s="6">
        <f>(1-$M$3)*$L$3+$M$3*D19+G20</f>
        <v>2.0000010240000001E-2</v>
      </c>
      <c r="E20" s="6">
        <f t="shared" si="2"/>
        <v>1.4049475905635933</v>
      </c>
      <c r="F20" s="1">
        <f>(1-$M$3)*$L$3+$M$3*F19+L20</f>
        <v>0.02</v>
      </c>
      <c r="H20" s="1">
        <f t="shared" si="3"/>
        <v>0</v>
      </c>
      <c r="J20" s="6">
        <f t="shared" si="0"/>
        <v>1.5920141848115452</v>
      </c>
    </row>
    <row r="21" spans="2:10" x14ac:dyDescent="0.3">
      <c r="B21" s="1">
        <v>18</v>
      </c>
      <c r="C21" s="6">
        <f t="shared" si="1"/>
        <v>1.6241750080126522</v>
      </c>
      <c r="D21" s="6">
        <f>(1-$M$3)*$L$3+$M$3*D20+G21</f>
        <v>2.0000002048000003E-2</v>
      </c>
      <c r="E21" s="6">
        <f t="shared" si="2"/>
        <v>1.4333294145603397</v>
      </c>
      <c r="F21" s="1">
        <f>(1-$M$3)*$L$3+$M$3*F20+L21</f>
        <v>0.02</v>
      </c>
      <c r="H21" s="1">
        <f t="shared" si="3"/>
        <v>0</v>
      </c>
      <c r="J21" s="6">
        <f t="shared" si="0"/>
        <v>1.6241750080126522</v>
      </c>
    </row>
    <row r="22" spans="2:10" x14ac:dyDescent="0.3">
      <c r="B22" s="1">
        <v>19</v>
      </c>
      <c r="C22" s="6">
        <f t="shared" si="1"/>
        <v>1.6569855202911759</v>
      </c>
      <c r="D22" s="6">
        <f>(1-$M$3)*$L$3+$M$3*D21+G22</f>
        <v>2.00000004096E-2</v>
      </c>
      <c r="E22" s="6">
        <f t="shared" si="2"/>
        <v>1.4622845894342238</v>
      </c>
      <c r="F22" s="1">
        <f>(1-$M$3)*$L$3+$M$3*F21+L22</f>
        <v>0.02</v>
      </c>
      <c r="H22" s="1">
        <f t="shared" si="3"/>
        <v>0</v>
      </c>
      <c r="J22" s="6">
        <f t="shared" si="0"/>
        <v>1.6569855202911759</v>
      </c>
    </row>
    <row r="23" spans="2:10" x14ac:dyDescent="0.3">
      <c r="B23" s="1">
        <v>20</v>
      </c>
      <c r="C23" s="6">
        <f t="shared" si="1"/>
        <v>1.6904588483444711</v>
      </c>
      <c r="D23" s="6">
        <f>(1-$M$3)*$L$3+$M$3*D22+G23</f>
        <v>2.0000000081920002E-2</v>
      </c>
      <c r="E23" s="6">
        <f t="shared" si="2"/>
        <v>1.4918246976412695</v>
      </c>
      <c r="F23" s="1">
        <f>(1-$M$3)*$L$3+$M$3*F22+L23</f>
        <v>0.02</v>
      </c>
      <c r="H23" s="1">
        <f t="shared" si="3"/>
        <v>0</v>
      </c>
      <c r="J23" s="6">
        <f t="shared" si="0"/>
        <v>1.6904588483444711</v>
      </c>
    </row>
    <row r="24" spans="2:10" x14ac:dyDescent="0.3">
      <c r="B24" s="1">
        <v>21</v>
      </c>
      <c r="C24" s="6">
        <f t="shared" si="1"/>
        <v>1.7246083823693719</v>
      </c>
      <c r="D24" s="6">
        <f>(1-$M$3)*$L$3+$M$3*D23+G24</f>
        <v>2.0000000016384002E-2</v>
      </c>
      <c r="E24" s="6">
        <f t="shared" si="2"/>
        <v>1.5219615556186328</v>
      </c>
      <c r="F24" s="1">
        <f>(1-$M$3)*$L$3+$M$3*F23+L24</f>
        <v>0.02</v>
      </c>
      <c r="H24" s="1">
        <f t="shared" si="3"/>
        <v>0</v>
      </c>
      <c r="J24" s="6">
        <f t="shared" si="0"/>
        <v>1.7246083823693719</v>
      </c>
    </row>
    <row r="25" spans="2:10" x14ac:dyDescent="0.3">
      <c r="B25" s="1">
        <v>22</v>
      </c>
      <c r="C25" s="6">
        <f t="shared" si="1"/>
        <v>1.7594477827203743</v>
      </c>
      <c r="D25" s="6">
        <f>(1-$M$3)*$L$3+$M$3*D24+G25</f>
        <v>2.0000000003276799E-2</v>
      </c>
      <c r="E25" s="6">
        <f t="shared" si="2"/>
        <v>1.5527072185113349</v>
      </c>
      <c r="F25" s="1">
        <f>(1-$M$3)*$L$3+$M$3*F24+L25</f>
        <v>0.02</v>
      </c>
      <c r="H25" s="1">
        <f t="shared" si="3"/>
        <v>0</v>
      </c>
      <c r="J25" s="6">
        <f t="shared" si="0"/>
        <v>1.7594477827203743</v>
      </c>
    </row>
    <row r="26" spans="2:10" x14ac:dyDescent="0.3">
      <c r="B26" s="1">
        <v>23</v>
      </c>
      <c r="C26" s="6">
        <f t="shared" si="1"/>
        <v>1.7949909856396065</v>
      </c>
      <c r="D26" s="6">
        <f>(1-$M$3)*$L$3+$M$3*D25+G26</f>
        <v>2.0000000000655362E-2</v>
      </c>
      <c r="E26" s="6">
        <f t="shared" si="2"/>
        <v>1.5840739849944805</v>
      </c>
      <c r="F26" s="1">
        <f>(1-$M$3)*$L$3+$M$3*F25+L26</f>
        <v>0.02</v>
      </c>
      <c r="H26" s="1">
        <f t="shared" si="3"/>
        <v>0</v>
      </c>
      <c r="J26" s="6">
        <f t="shared" si="0"/>
        <v>1.7949909856396065</v>
      </c>
    </row>
    <row r="27" spans="2:10" ht="15" thickBot="1" x14ac:dyDescent="0.35">
      <c r="B27" s="4">
        <v>24</v>
      </c>
      <c r="C27" s="7">
        <f t="shared" si="1"/>
        <v>1.8312522088857135</v>
      </c>
      <c r="D27" s="7">
        <f>(1-$M$3)*$L$3+$M$3*D26+G27</f>
        <v>2.0000000000131073E-2</v>
      </c>
      <c r="E27" s="7">
        <f t="shared" si="2"/>
        <v>1.6160744021928921</v>
      </c>
      <c r="F27" s="4">
        <f>(1-$M$3)*$L$3+$M$3*F26+L27</f>
        <v>0.02</v>
      </c>
      <c r="G27" s="5"/>
      <c r="H27" s="4">
        <f t="shared" si="3"/>
        <v>0</v>
      </c>
      <c r="I27" s="5"/>
      <c r="J27" s="7">
        <f t="shared" si="0"/>
        <v>1.8312522088857135</v>
      </c>
    </row>
    <row r="28" spans="2:10" ht="15" thickTop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FB50-AE0E-4B5D-B317-E7F3A342B835}">
  <dimension ref="B1:N28"/>
  <sheetViews>
    <sheetView showGridLines="0" workbookViewId="0">
      <selection activeCell="K22" sqref="K22"/>
    </sheetView>
  </sheetViews>
  <sheetFormatPr defaultRowHeight="14.4" x14ac:dyDescent="0.3"/>
  <cols>
    <col min="1" max="1" width="1.33203125" style="3" customWidth="1"/>
    <col min="2" max="2" width="6.44140625" style="1" customWidth="1"/>
    <col min="3" max="10" width="6.44140625" style="3" customWidth="1"/>
    <col min="11" max="16384" width="8.88671875" style="3"/>
  </cols>
  <sheetData>
    <row r="1" spans="2:14" ht="9" customHeight="1" thickBot="1" x14ac:dyDescent="0.35">
      <c r="B1" s="4"/>
      <c r="C1" s="5"/>
      <c r="D1" s="5"/>
      <c r="E1" s="5"/>
      <c r="F1" s="5"/>
      <c r="G1" s="5"/>
      <c r="H1" s="5"/>
      <c r="I1" s="5"/>
      <c r="J1" s="5"/>
      <c r="L1" s="5"/>
      <c r="M1" s="5"/>
      <c r="N1" s="5"/>
    </row>
    <row r="2" spans="2:14" ht="17.399999999999999" thickTop="1" x14ac:dyDescent="0.3">
      <c r="B2" s="1" t="s">
        <v>0</v>
      </c>
      <c r="C2" s="2" t="s">
        <v>1</v>
      </c>
      <c r="D2" s="1" t="s">
        <v>2</v>
      </c>
      <c r="E2" s="2" t="s">
        <v>1</v>
      </c>
      <c r="F2" s="1" t="s">
        <v>2</v>
      </c>
      <c r="G2" s="2" t="s">
        <v>6</v>
      </c>
      <c r="H2" s="1" t="s">
        <v>7</v>
      </c>
      <c r="I2" s="2" t="s">
        <v>8</v>
      </c>
      <c r="J2" s="6" t="s">
        <v>5</v>
      </c>
      <c r="L2" s="8" t="s">
        <v>3</v>
      </c>
      <c r="M2" s="8" t="s">
        <v>9</v>
      </c>
      <c r="N2" s="8" t="s">
        <v>10</v>
      </c>
    </row>
    <row r="3" spans="2:14" ht="15" thickBot="1" x14ac:dyDescent="0.35">
      <c r="B3" s="1">
        <v>0</v>
      </c>
      <c r="C3" s="1">
        <v>1</v>
      </c>
      <c r="D3" s="1">
        <f>L3</f>
        <v>0.02</v>
      </c>
      <c r="E3" s="1">
        <v>1</v>
      </c>
      <c r="F3" s="1">
        <f>L3</f>
        <v>0.02</v>
      </c>
      <c r="G3" s="1" t="s">
        <v>4</v>
      </c>
      <c r="H3" s="1">
        <v>0</v>
      </c>
      <c r="I3" s="1"/>
      <c r="J3" s="6">
        <f>EXP(H3)*C3</f>
        <v>1</v>
      </c>
      <c r="L3" s="4">
        <v>0.02</v>
      </c>
      <c r="M3" s="4">
        <v>0.2</v>
      </c>
      <c r="N3" s="4">
        <v>0.9</v>
      </c>
    </row>
    <row r="4" spans="2:14" ht="15" thickTop="1" x14ac:dyDescent="0.3">
      <c r="B4" s="1">
        <v>1</v>
      </c>
      <c r="C4" s="6">
        <f>EXP(D4)*C3</f>
        <v>1.0202013400267558</v>
      </c>
      <c r="D4" s="6">
        <f>(1-$M$3)*$L$3+$M$3*D3+G4</f>
        <v>0.02</v>
      </c>
      <c r="E4" s="6">
        <f>EXP(F4)*E3</f>
        <v>1.0202013400267558</v>
      </c>
      <c r="F4" s="1">
        <f>(1-$M$3)*$L$3+$M$3*F3+L4</f>
        <v>0.02</v>
      </c>
      <c r="H4" s="1">
        <f>$N$3*H3+I4</f>
        <v>0</v>
      </c>
      <c r="J4" s="6">
        <f t="shared" ref="J4:J27" si="0">EXP(H4)*C4</f>
        <v>1.0202013400267558</v>
      </c>
    </row>
    <row r="5" spans="2:14" x14ac:dyDescent="0.3">
      <c r="B5" s="1">
        <v>2</v>
      </c>
      <c r="C5" s="6">
        <f t="shared" ref="C5:C27" si="1">EXP(D5)*C4</f>
        <v>1.0408107741923882</v>
      </c>
      <c r="D5" s="6">
        <f>(1-$M$3)*$L$3+$M$3*D4+G5</f>
        <v>0.02</v>
      </c>
      <c r="E5" s="6">
        <f t="shared" ref="E5:E27" si="2">EXP(F5)*E4</f>
        <v>1.0408107741923882</v>
      </c>
      <c r="F5" s="1">
        <f>(1-$M$3)*$L$3+$M$3*F4+L5</f>
        <v>0.02</v>
      </c>
      <c r="H5" s="1">
        <f t="shared" ref="H5:H27" si="3">$N$3*H4+I5</f>
        <v>0</v>
      </c>
      <c r="J5" s="6">
        <f t="shared" si="0"/>
        <v>1.0408107741923882</v>
      </c>
    </row>
    <row r="6" spans="2:14" x14ac:dyDescent="0.3">
      <c r="B6" s="1">
        <v>3</v>
      </c>
      <c r="C6" s="6">
        <f t="shared" si="1"/>
        <v>1.0618365465453596</v>
      </c>
      <c r="D6" s="6">
        <f>(1-$M$3)*$L$3+$M$3*D5+G6</f>
        <v>0.02</v>
      </c>
      <c r="E6" s="6">
        <f t="shared" si="2"/>
        <v>1.0618365465453596</v>
      </c>
      <c r="F6" s="1">
        <f>(1-$M$3)*$L$3+$M$3*F5+L6</f>
        <v>0.02</v>
      </c>
      <c r="H6" s="1">
        <f t="shared" si="3"/>
        <v>0</v>
      </c>
      <c r="J6" s="6">
        <f t="shared" si="0"/>
        <v>1.0618365465453596</v>
      </c>
    </row>
    <row r="7" spans="2:14" x14ac:dyDescent="0.3">
      <c r="B7" s="1">
        <v>4</v>
      </c>
      <c r="C7" s="6">
        <f t="shared" si="1"/>
        <v>1.0832870676749586</v>
      </c>
      <c r="D7" s="6">
        <f>(1-$M$3)*$L$3+$M$3*D6+G7</f>
        <v>0.02</v>
      </c>
      <c r="E7" s="6">
        <f t="shared" si="2"/>
        <v>1.0832870676749586</v>
      </c>
      <c r="F7" s="1">
        <f>(1-$M$3)*$L$3+$M$3*F6+L7</f>
        <v>0.02</v>
      </c>
      <c r="H7" s="1">
        <f t="shared" si="3"/>
        <v>0</v>
      </c>
      <c r="J7" s="6">
        <f t="shared" si="0"/>
        <v>1.0832870676749586</v>
      </c>
    </row>
    <row r="8" spans="2:14" x14ac:dyDescent="0.3">
      <c r="B8" s="1">
        <v>5</v>
      </c>
      <c r="C8" s="6">
        <f t="shared" si="1"/>
        <v>1.1051709180756477</v>
      </c>
      <c r="D8" s="6">
        <f>(1-$M$3)*$L$3+$M$3*D7+G8</f>
        <v>0.02</v>
      </c>
      <c r="E8" s="6">
        <f t="shared" si="2"/>
        <v>1.1051709180756477</v>
      </c>
      <c r="F8" s="1">
        <f>(1-$M$3)*$L$3+$M$3*F7+L8</f>
        <v>0.02</v>
      </c>
      <c r="G8" s="1"/>
      <c r="H8" s="1">
        <f t="shared" si="3"/>
        <v>0</v>
      </c>
      <c r="I8" s="1"/>
      <c r="J8" s="6">
        <f t="shared" si="0"/>
        <v>1.1051709180756477</v>
      </c>
    </row>
    <row r="9" spans="2:14" x14ac:dyDescent="0.3">
      <c r="B9" s="1">
        <v>6</v>
      </c>
      <c r="C9" s="6">
        <f t="shared" si="1"/>
        <v>1.1274968515793757</v>
      </c>
      <c r="D9" s="6">
        <f>(1-$M$3)*$L$3+$M$3*D8+G9</f>
        <v>0.02</v>
      </c>
      <c r="E9" s="6">
        <f t="shared" si="2"/>
        <v>1.1274968515793757</v>
      </c>
      <c r="F9" s="1">
        <f>(1-$M$3)*$L$3+$M$3*F8+L9</f>
        <v>0.02</v>
      </c>
      <c r="G9" s="1"/>
      <c r="H9" s="1">
        <f t="shared" si="3"/>
        <v>0</v>
      </c>
      <c r="I9" s="1"/>
      <c r="J9" s="6">
        <f t="shared" si="0"/>
        <v>1.1274968515793757</v>
      </c>
    </row>
    <row r="10" spans="2:14" x14ac:dyDescent="0.3">
      <c r="B10" s="1">
        <v>7</v>
      </c>
      <c r="C10" s="6">
        <f t="shared" si="1"/>
        <v>1.1502737988572274</v>
      </c>
      <c r="D10" s="6">
        <f>(1-$M$3)*$L$3+$M$3*D9+G10</f>
        <v>0.02</v>
      </c>
      <c r="E10" s="6">
        <f t="shared" si="2"/>
        <v>1.1502737988572274</v>
      </c>
      <c r="F10" s="1">
        <f>(1-$M$3)*$L$3+$M$3*F9+L10</f>
        <v>0.02</v>
      </c>
      <c r="G10" s="1">
        <v>0</v>
      </c>
      <c r="H10" s="1">
        <f t="shared" si="3"/>
        <v>0.1</v>
      </c>
      <c r="I10" s="1">
        <v>0.1</v>
      </c>
      <c r="J10" s="6">
        <f t="shared" si="0"/>
        <v>1.271249150321405</v>
      </c>
    </row>
    <row r="11" spans="2:14" x14ac:dyDescent="0.3">
      <c r="B11" s="1">
        <v>8</v>
      </c>
      <c r="C11" s="6">
        <f t="shared" si="1"/>
        <v>1.1735108709918103</v>
      </c>
      <c r="D11" s="6">
        <f>(1-$M$3)*$L$3+$M$3*D10+G11</f>
        <v>0.02</v>
      </c>
      <c r="E11" s="6">
        <f t="shared" si="2"/>
        <v>1.1735108709918103</v>
      </c>
      <c r="F11" s="1">
        <f>(1-$M$3)*$L$3+$M$3*F10+L11</f>
        <v>0.02</v>
      </c>
      <c r="H11" s="1">
        <f t="shared" si="3"/>
        <v>9.0000000000000011E-2</v>
      </c>
      <c r="J11" s="6">
        <f t="shared" si="0"/>
        <v>1.2840254166877416</v>
      </c>
    </row>
    <row r="12" spans="2:14" x14ac:dyDescent="0.3">
      <c r="B12" s="1">
        <v>9</v>
      </c>
      <c r="C12" s="6">
        <f t="shared" si="1"/>
        <v>1.1972173631218102</v>
      </c>
      <c r="D12" s="6">
        <f>(1-$M$3)*$L$3+$M$3*D11+G12</f>
        <v>0.02</v>
      </c>
      <c r="E12" s="6">
        <f t="shared" si="2"/>
        <v>1.1972173631218102</v>
      </c>
      <c r="F12" s="1">
        <f>(1-$M$3)*$L$3+$M$3*F11+L12</f>
        <v>0.02</v>
      </c>
      <c r="H12" s="1">
        <f t="shared" si="3"/>
        <v>8.1000000000000016E-2</v>
      </c>
      <c r="J12" s="6">
        <f t="shared" si="0"/>
        <v>1.2982276654336902</v>
      </c>
    </row>
    <row r="13" spans="2:14" x14ac:dyDescent="0.3">
      <c r="B13" s="1">
        <v>10</v>
      </c>
      <c r="C13" s="6">
        <f t="shared" si="1"/>
        <v>1.2214027581601699</v>
      </c>
      <c r="D13" s="6">
        <f>(1-$M$3)*$L$3+$M$3*D12+G13</f>
        <v>0.02</v>
      </c>
      <c r="E13" s="6">
        <f t="shared" si="2"/>
        <v>1.2214027581601699</v>
      </c>
      <c r="F13" s="1">
        <f>(1-$M$3)*$L$3+$M$3*F12+L13</f>
        <v>0.02</v>
      </c>
      <c r="H13" s="1">
        <f t="shared" si="3"/>
        <v>7.290000000000002E-2</v>
      </c>
      <c r="J13" s="6">
        <f t="shared" si="0"/>
        <v>1.3137688613695391</v>
      </c>
    </row>
    <row r="14" spans="2:14" x14ac:dyDescent="0.3">
      <c r="B14" s="1">
        <v>11</v>
      </c>
      <c r="C14" s="6">
        <f t="shared" si="1"/>
        <v>1.2460767305873808</v>
      </c>
      <c r="D14" s="6">
        <f>(1-$M$3)*$L$3+$M$3*D13+G14</f>
        <v>0.02</v>
      </c>
      <c r="E14" s="6">
        <f t="shared" si="2"/>
        <v>1.2460767305873808</v>
      </c>
      <c r="F14" s="1">
        <f>(1-$M$3)*$L$3+$M$3*F13+L14</f>
        <v>0.02</v>
      </c>
      <c r="H14" s="1">
        <f t="shared" si="3"/>
        <v>6.5610000000000016E-2</v>
      </c>
      <c r="J14" s="6">
        <f t="shared" si="0"/>
        <v>1.3305734304111658</v>
      </c>
    </row>
    <row r="15" spans="2:14" x14ac:dyDescent="0.3">
      <c r="B15" s="1">
        <v>12</v>
      </c>
      <c r="C15" s="6">
        <f t="shared" si="1"/>
        <v>1.2712491503214045</v>
      </c>
      <c r="D15" s="6">
        <f>(1-$M$3)*$L$3+$M$3*D14+G15</f>
        <v>0.02</v>
      </c>
      <c r="E15" s="6">
        <f t="shared" si="2"/>
        <v>1.2712491503214045</v>
      </c>
      <c r="F15" s="1">
        <f>(1-$M$3)*$L$3+$M$3*F14+L15</f>
        <v>0.02</v>
      </c>
      <c r="H15" s="1">
        <f t="shared" si="3"/>
        <v>5.9049000000000018E-2</v>
      </c>
      <c r="J15" s="6">
        <f t="shared" si="0"/>
        <v>1.3485757020633728</v>
      </c>
    </row>
    <row r="16" spans="2:14" x14ac:dyDescent="0.3">
      <c r="B16" s="1">
        <v>13</v>
      </c>
      <c r="C16" s="6">
        <f t="shared" si="1"/>
        <v>1.2969300866657716</v>
      </c>
      <c r="D16" s="6">
        <f>(1-$M$3)*$L$3+$M$3*D15+G16</f>
        <v>0.02</v>
      </c>
      <c r="E16" s="6">
        <f t="shared" si="2"/>
        <v>1.2969300866657716</v>
      </c>
      <c r="F16" s="1">
        <f>(1-$M$3)*$L$3+$M$3*F15+L16</f>
        <v>0.02</v>
      </c>
      <c r="H16" s="1">
        <f t="shared" si="3"/>
        <v>5.314410000000002E-2</v>
      </c>
      <c r="J16" s="6">
        <f t="shared" si="0"/>
        <v>1.3677186050790706</v>
      </c>
    </row>
    <row r="17" spans="2:10" x14ac:dyDescent="0.3">
      <c r="B17" s="1">
        <v>14</v>
      </c>
      <c r="C17" s="6">
        <f t="shared" si="1"/>
        <v>1.3231298123374367</v>
      </c>
      <c r="D17" s="6">
        <f>(1-$M$3)*$L$3+$M$3*D16+G17</f>
        <v>0.02</v>
      </c>
      <c r="E17" s="6">
        <f t="shared" si="2"/>
        <v>1.3231298123374367</v>
      </c>
      <c r="F17" s="1">
        <f>(1-$M$3)*$L$3+$M$3*F16+L17</f>
        <v>0.02</v>
      </c>
      <c r="H17" s="1">
        <f t="shared" si="3"/>
        <v>4.7829690000000022E-2</v>
      </c>
      <c r="J17" s="6">
        <f t="shared" si="0"/>
        <v>1.3879525699569537</v>
      </c>
    </row>
    <row r="18" spans="2:10" x14ac:dyDescent="0.3">
      <c r="B18" s="1">
        <v>15</v>
      </c>
      <c r="C18" s="6">
        <f t="shared" si="1"/>
        <v>1.3498588075760027</v>
      </c>
      <c r="D18" s="6">
        <f>(1-$M$3)*$L$3+$M$3*D17+G18</f>
        <v>0.02</v>
      </c>
      <c r="E18" s="6">
        <f t="shared" si="2"/>
        <v>1.3498588075760027</v>
      </c>
      <c r="F18" s="1">
        <f>(1-$M$3)*$L$3+$M$3*F17+L18</f>
        <v>0.02</v>
      </c>
      <c r="H18" s="1">
        <f t="shared" si="3"/>
        <v>4.3046721000000024E-2</v>
      </c>
      <c r="J18" s="6">
        <f t="shared" si="0"/>
        <v>1.4092346012382038</v>
      </c>
    </row>
    <row r="19" spans="2:10" x14ac:dyDescent="0.3">
      <c r="B19" s="1">
        <v>16</v>
      </c>
      <c r="C19" s="6">
        <f t="shared" si="1"/>
        <v>1.3771277643359567</v>
      </c>
      <c r="D19" s="6">
        <f>(1-$M$3)*$L$3+$M$3*D18+G19</f>
        <v>0.02</v>
      </c>
      <c r="E19" s="6">
        <f t="shared" si="2"/>
        <v>1.3771277643359567</v>
      </c>
      <c r="F19" s="1">
        <f>(1-$M$3)*$L$3+$M$3*F18+L19</f>
        <v>0.02</v>
      </c>
      <c r="H19" s="1">
        <f t="shared" si="3"/>
        <v>3.874204890000002E-2</v>
      </c>
      <c r="J19" s="6">
        <f t="shared" si="0"/>
        <v>1.4315274898508366</v>
      </c>
    </row>
    <row r="20" spans="2:10" x14ac:dyDescent="0.3">
      <c r="B20" s="1">
        <v>17</v>
      </c>
      <c r="C20" s="6">
        <f t="shared" si="1"/>
        <v>1.4049475905635933</v>
      </c>
      <c r="D20" s="6">
        <f>(1-$M$3)*$L$3+$M$3*D19+G20</f>
        <v>0.02</v>
      </c>
      <c r="E20" s="6">
        <f t="shared" si="2"/>
        <v>1.4049475905635933</v>
      </c>
      <c r="F20" s="1">
        <f>(1-$M$3)*$L$3+$M$3*F19+L20</f>
        <v>0.02</v>
      </c>
      <c r="H20" s="1">
        <f t="shared" si="3"/>
        <v>3.4867844010000017E-2</v>
      </c>
      <c r="J20" s="6">
        <f t="shared" si="0"/>
        <v>1.4547991414926629</v>
      </c>
    </row>
    <row r="21" spans="2:10" x14ac:dyDescent="0.3">
      <c r="B21" s="1">
        <v>18</v>
      </c>
      <c r="C21" s="6">
        <f t="shared" si="1"/>
        <v>1.4333294145603397</v>
      </c>
      <c r="D21" s="6">
        <f>(1-$M$3)*$L$3+$M$3*D20+G21</f>
        <v>0.02</v>
      </c>
      <c r="E21" s="6">
        <f t="shared" si="2"/>
        <v>1.4333294145603397</v>
      </c>
      <c r="F21" s="1">
        <f>(1-$M$3)*$L$3+$M$3*F20+L21</f>
        <v>0.02</v>
      </c>
      <c r="H21" s="1">
        <f t="shared" si="3"/>
        <v>3.1381059609000013E-2</v>
      </c>
      <c r="J21" s="6">
        <f t="shared" si="0"/>
        <v>1.4790220015906643</v>
      </c>
    </row>
    <row r="22" spans="2:10" x14ac:dyDescent="0.3">
      <c r="B22" s="1">
        <v>19</v>
      </c>
      <c r="C22" s="6">
        <f t="shared" si="1"/>
        <v>1.4622845894342238</v>
      </c>
      <c r="D22" s="6">
        <f>(1-$M$3)*$L$3+$M$3*D21+G22</f>
        <v>0.02</v>
      </c>
      <c r="E22" s="6">
        <f t="shared" si="2"/>
        <v>1.4622845894342238</v>
      </c>
      <c r="F22" s="1">
        <f>(1-$M$3)*$L$3+$M$3*F21+L22</f>
        <v>0.02</v>
      </c>
      <c r="H22" s="1">
        <f t="shared" si="3"/>
        <v>2.8242953648100012E-2</v>
      </c>
      <c r="J22" s="6">
        <f t="shared" si="0"/>
        <v>1.5041725609917689</v>
      </c>
    </row>
    <row r="23" spans="2:10" x14ac:dyDescent="0.3">
      <c r="B23" s="1">
        <v>20</v>
      </c>
      <c r="C23" s="6">
        <f t="shared" si="1"/>
        <v>1.4918246976412695</v>
      </c>
      <c r="D23" s="6">
        <f>(1-$M$3)*$L$3+$M$3*D22+G23</f>
        <v>0.02</v>
      </c>
      <c r="E23" s="6">
        <f t="shared" si="2"/>
        <v>1.4918246976412695</v>
      </c>
      <c r="F23" s="1">
        <f>(1-$M$3)*$L$3+$M$3*F22+L23</f>
        <v>0.02</v>
      </c>
      <c r="H23" s="1">
        <f t="shared" si="3"/>
        <v>2.5418658283290013E-2</v>
      </c>
      <c r="J23" s="6">
        <f t="shared" si="0"/>
        <v>1.5302309294306153</v>
      </c>
    </row>
    <row r="24" spans="2:10" x14ac:dyDescent="0.3">
      <c r="B24" s="1">
        <v>21</v>
      </c>
      <c r="C24" s="6">
        <f t="shared" si="1"/>
        <v>1.5219615556186328</v>
      </c>
      <c r="D24" s="6">
        <f>(1-$M$3)*$L$3+$M$3*D23+G24</f>
        <v>0.02</v>
      </c>
      <c r="E24" s="6">
        <f t="shared" si="2"/>
        <v>1.5219615556186328</v>
      </c>
      <c r="F24" s="1">
        <f>(1-$M$3)*$L$3+$M$3*F23+L24</f>
        <v>0.02</v>
      </c>
      <c r="H24" s="1">
        <f t="shared" si="3"/>
        <v>2.2876792454961013E-2</v>
      </c>
      <c r="J24" s="6">
        <f t="shared" si="0"/>
        <v>1.5571804661398003</v>
      </c>
    </row>
    <row r="25" spans="2:10" x14ac:dyDescent="0.3">
      <c r="B25" s="1">
        <v>22</v>
      </c>
      <c r="C25" s="6">
        <f t="shared" si="1"/>
        <v>1.5527072185113349</v>
      </c>
      <c r="D25" s="6">
        <f>(1-$M$3)*$L$3+$M$3*D24+G25</f>
        <v>0.02</v>
      </c>
      <c r="E25" s="6">
        <f t="shared" si="2"/>
        <v>1.5527072185113349</v>
      </c>
      <c r="F25" s="1">
        <f>(1-$M$3)*$L$3+$M$3*F24+L25</f>
        <v>0.02</v>
      </c>
      <c r="H25" s="1">
        <f t="shared" si="3"/>
        <v>2.0589113209464913E-2</v>
      </c>
      <c r="J25" s="6">
        <f t="shared" si="0"/>
        <v>1.5850074588376994</v>
      </c>
    </row>
    <row r="26" spans="2:10" x14ac:dyDescent="0.3">
      <c r="B26" s="1">
        <v>23</v>
      </c>
      <c r="C26" s="6">
        <f t="shared" si="1"/>
        <v>1.5840739849944805</v>
      </c>
      <c r="D26" s="6">
        <f>(1-$M$3)*$L$3+$M$3*D25+G26</f>
        <v>0.02</v>
      </c>
      <c r="E26" s="6">
        <f t="shared" si="2"/>
        <v>1.5840739849944805</v>
      </c>
      <c r="F26" s="1">
        <f>(1-$M$3)*$L$3+$M$3*F25+L26</f>
        <v>0.02</v>
      </c>
      <c r="H26" s="1">
        <f t="shared" si="3"/>
        <v>1.8530201888518422E-2</v>
      </c>
      <c r="J26" s="6">
        <f t="shared" si="0"/>
        <v>1.6137008438416274</v>
      </c>
    </row>
    <row r="27" spans="2:10" ht="15" thickBot="1" x14ac:dyDescent="0.35">
      <c r="B27" s="4">
        <v>24</v>
      </c>
      <c r="C27" s="7">
        <f t="shared" si="1"/>
        <v>1.6160744021928921</v>
      </c>
      <c r="D27" s="7">
        <f>(1-$M$3)*$L$3+$M$3*D26+G27</f>
        <v>0.02</v>
      </c>
      <c r="E27" s="7">
        <f t="shared" si="2"/>
        <v>1.6160744021928921</v>
      </c>
      <c r="F27" s="4">
        <f>(1-$M$3)*$L$3+$M$3*F26+L27</f>
        <v>0.02</v>
      </c>
      <c r="G27" s="5"/>
      <c r="H27" s="4">
        <f t="shared" si="3"/>
        <v>1.6677181699666581E-2</v>
      </c>
      <c r="I27" s="5"/>
      <c r="J27" s="7">
        <f t="shared" si="0"/>
        <v>1.6432519612826817</v>
      </c>
    </row>
    <row r="28" spans="2:10" ht="15" thickTop="1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Choque permanente</vt:lpstr>
      <vt:lpstr>Choque transitório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Mendes Gonçalves Costa Filho</dc:creator>
  <cp:lastModifiedBy>João Ricardo Mendes Gonçalves Costa Filho</cp:lastModifiedBy>
  <dcterms:created xsi:type="dcterms:W3CDTF">2025-03-17T18:44:44Z</dcterms:created>
  <dcterms:modified xsi:type="dcterms:W3CDTF">2025-03-17T19:39:57Z</dcterms:modified>
</cp:coreProperties>
</file>