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ean\Desktop\Mestrado Federal de Uberlândia\Disciplinas\Redes Neurais\"/>
    </mc:Choice>
  </mc:AlternateContent>
  <bookViews>
    <workbookView xWindow="0" yWindow="0" windowWidth="15345" windowHeight="4185"/>
  </bookViews>
  <sheets>
    <sheet name="Dados carvões para RN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3" l="1"/>
  <c r="F58" i="3" s="1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E50" i="3"/>
  <c r="F50" i="3" s="1"/>
  <c r="D50" i="3"/>
  <c r="C50" i="3"/>
  <c r="B50" i="3"/>
  <c r="D49" i="3"/>
  <c r="C49" i="3"/>
  <c r="B49" i="3"/>
  <c r="D48" i="3"/>
  <c r="C48" i="3"/>
  <c r="B48" i="3"/>
  <c r="D47" i="3"/>
  <c r="C47" i="3"/>
  <c r="B47" i="3"/>
  <c r="E46" i="3"/>
  <c r="F46" i="3" s="1"/>
  <c r="D46" i="3"/>
  <c r="C46" i="3"/>
  <c r="B46" i="3"/>
  <c r="D45" i="3"/>
  <c r="C45" i="3"/>
  <c r="B45" i="3"/>
  <c r="D44" i="3"/>
  <c r="C44" i="3"/>
  <c r="B44" i="3"/>
  <c r="D43" i="3"/>
  <c r="C43" i="3"/>
  <c r="B43" i="3"/>
  <c r="E42" i="3"/>
  <c r="F42" i="3" s="1"/>
  <c r="D42" i="3"/>
  <c r="C42" i="3"/>
  <c r="B42" i="3"/>
  <c r="D41" i="3"/>
  <c r="C41" i="3"/>
  <c r="B41" i="3"/>
  <c r="D40" i="3"/>
  <c r="C40" i="3"/>
  <c r="B40" i="3"/>
  <c r="D39" i="3"/>
  <c r="C39" i="3"/>
  <c r="B39" i="3"/>
  <c r="E38" i="3"/>
  <c r="F38" i="3" s="1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E26" i="3"/>
  <c r="F26" i="3" s="1"/>
  <c r="D26" i="3"/>
  <c r="C26" i="3"/>
  <c r="B26" i="3"/>
  <c r="D25" i="3"/>
  <c r="C25" i="3"/>
  <c r="B25" i="3"/>
  <c r="D24" i="3"/>
  <c r="C24" i="3"/>
  <c r="B24" i="3"/>
  <c r="D23" i="3"/>
  <c r="C23" i="3"/>
  <c r="B23" i="3"/>
  <c r="E22" i="3"/>
  <c r="F22" i="3" s="1"/>
  <c r="D22" i="3"/>
  <c r="C22" i="3"/>
  <c r="B22" i="3"/>
  <c r="D21" i="3"/>
  <c r="C21" i="3"/>
  <c r="B21" i="3"/>
  <c r="D20" i="3"/>
  <c r="C20" i="3"/>
  <c r="B20" i="3"/>
  <c r="D19" i="3"/>
  <c r="C19" i="3"/>
  <c r="B19" i="3"/>
  <c r="E18" i="3"/>
  <c r="F18" i="3" s="1"/>
  <c r="D18" i="3"/>
  <c r="C18" i="3"/>
  <c r="B18" i="3"/>
  <c r="D17" i="3"/>
  <c r="C17" i="3"/>
  <c r="B17" i="3"/>
  <c r="D16" i="3"/>
  <c r="C16" i="3"/>
  <c r="B16" i="3"/>
  <c r="D15" i="3"/>
  <c r="C15" i="3"/>
  <c r="B15" i="3"/>
  <c r="E14" i="3"/>
  <c r="F14" i="3" s="1"/>
  <c r="D14" i="3"/>
  <c r="C14" i="3"/>
  <c r="B14" i="3"/>
  <c r="D13" i="3"/>
  <c r="C13" i="3"/>
  <c r="B13" i="3"/>
  <c r="F12" i="3"/>
  <c r="F11" i="3"/>
  <c r="F10" i="3"/>
  <c r="F9" i="3"/>
  <c r="F8" i="3"/>
  <c r="E56" i="3" s="1"/>
  <c r="F56" i="3" s="1"/>
  <c r="F7" i="3"/>
  <c r="E55" i="3" s="1"/>
  <c r="F55" i="3" s="1"/>
  <c r="F6" i="3"/>
  <c r="E51" i="3" s="1"/>
  <c r="F51" i="3" s="1"/>
  <c r="F5" i="3"/>
  <c r="E47" i="3" s="1"/>
  <c r="F47" i="3" s="1"/>
  <c r="F4" i="3"/>
  <c r="E43" i="3" s="1"/>
  <c r="F43" i="3" s="1"/>
  <c r="F3" i="3"/>
  <c r="F2" i="3"/>
  <c r="E30" i="3" l="1"/>
  <c r="F30" i="3" s="1"/>
  <c r="E54" i="3"/>
  <c r="F54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E45" i="3"/>
  <c r="F45" i="3" s="1"/>
  <c r="E49" i="3"/>
  <c r="F49" i="3" s="1"/>
  <c r="E53" i="3"/>
  <c r="F53" i="3" s="1"/>
  <c r="E57" i="3"/>
  <c r="F57" i="3" s="1"/>
  <c r="E34" i="3"/>
  <c r="F34" i="3" s="1"/>
  <c r="E16" i="3"/>
  <c r="F16" i="3" s="1"/>
  <c r="E20" i="3"/>
  <c r="F20" i="3" s="1"/>
  <c r="E24" i="3"/>
  <c r="F24" i="3" s="1"/>
  <c r="E28" i="3"/>
  <c r="F28" i="3" s="1"/>
  <c r="E32" i="3"/>
  <c r="F32" i="3" s="1"/>
  <c r="E36" i="3"/>
  <c r="F36" i="3" s="1"/>
  <c r="E40" i="3"/>
  <c r="F40" i="3" s="1"/>
  <c r="E44" i="3"/>
  <c r="F44" i="3" s="1"/>
  <c r="E48" i="3"/>
  <c r="F48" i="3" s="1"/>
  <c r="E52" i="3"/>
  <c r="F52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H44" i="3"/>
  <c r="H16" i="3"/>
  <c r="G44" i="3"/>
  <c r="G16" i="3"/>
  <c r="H4" i="3"/>
  <c r="G22" i="3"/>
  <c r="H22" i="3"/>
  <c r="G15" i="3"/>
  <c r="H15" i="3"/>
  <c r="G40" i="3"/>
  <c r="H40" i="3"/>
  <c r="G50" i="3"/>
  <c r="H50" i="3"/>
  <c r="G28" i="3"/>
  <c r="H28" i="3"/>
  <c r="G11" i="3"/>
  <c r="H11" i="3"/>
  <c r="G25" i="3"/>
  <c r="H25" i="3"/>
  <c r="G34" i="3"/>
  <c r="H34" i="3"/>
  <c r="G38" i="3"/>
  <c r="H38" i="3"/>
  <c r="G57" i="3"/>
  <c r="H57" i="3"/>
  <c r="G32" i="3"/>
  <c r="H32" i="3"/>
  <c r="G47" i="3"/>
  <c r="H47" i="3"/>
  <c r="G36" i="3"/>
  <c r="H36" i="3"/>
  <c r="G30" i="3"/>
  <c r="H30" i="3"/>
  <c r="G48" i="3"/>
  <c r="H48" i="3"/>
  <c r="G29" i="3"/>
  <c r="H29" i="3"/>
  <c r="G46" i="3"/>
  <c r="H46" i="3"/>
  <c r="G39" i="3"/>
  <c r="H39" i="3"/>
  <c r="G37" i="3"/>
  <c r="H37" i="3"/>
  <c r="G5" i="3"/>
  <c r="H5" i="3"/>
  <c r="G24" i="3"/>
  <c r="H24" i="3"/>
  <c r="G41" i="3"/>
  <c r="H41" i="3"/>
  <c r="G26" i="3"/>
  <c r="H26" i="3"/>
  <c r="G54" i="3"/>
  <c r="H54" i="3"/>
  <c r="G20" i="3"/>
  <c r="H20" i="3"/>
  <c r="G17" i="3"/>
  <c r="H17" i="3"/>
  <c r="G14" i="3"/>
  <c r="H14" i="3"/>
  <c r="G23" i="3"/>
  <c r="H23" i="3"/>
  <c r="G42" i="3"/>
  <c r="H42" i="3"/>
  <c r="G33" i="3"/>
  <c r="H33" i="3"/>
  <c r="G19" i="3"/>
  <c r="H19" i="3"/>
  <c r="G52" i="3"/>
  <c r="H52" i="3"/>
  <c r="G56" i="3"/>
  <c r="H56" i="3"/>
  <c r="G6" i="3"/>
  <c r="H6" i="3"/>
  <c r="G9" i="3"/>
  <c r="H9" i="3"/>
  <c r="G21" i="3"/>
  <c r="H21" i="3"/>
  <c r="G51" i="3"/>
  <c r="H51" i="3"/>
  <c r="G45" i="3"/>
  <c r="H45" i="3"/>
  <c r="G58" i="3"/>
  <c r="H58" i="3"/>
  <c r="G7" i="3"/>
  <c r="H7" i="3"/>
  <c r="G10" i="3"/>
  <c r="H10" i="3"/>
  <c r="G43" i="3"/>
  <c r="H43" i="3"/>
  <c r="G13" i="3"/>
  <c r="H13" i="3"/>
  <c r="G55" i="3"/>
  <c r="H55" i="3"/>
  <c r="G49" i="3"/>
  <c r="H49" i="3"/>
  <c r="G27" i="3"/>
  <c r="H27" i="3"/>
  <c r="G8" i="3"/>
  <c r="H8" i="3"/>
  <c r="G18" i="3"/>
  <c r="H18" i="3"/>
  <c r="G53" i="3"/>
  <c r="H53" i="3"/>
  <c r="G31" i="3"/>
  <c r="H31" i="3"/>
  <c r="G35" i="3"/>
  <c r="H35" i="3"/>
  <c r="G12" i="3"/>
  <c r="H12" i="3"/>
  <c r="G4" i="3"/>
  <c r="G3" i="3"/>
  <c r="H3" i="3"/>
</calcChain>
</file>

<file path=xl/sharedStrings.xml><?xml version="1.0" encoding="utf-8"?>
<sst xmlns="http://schemas.openxmlformats.org/spreadsheetml/2006/main" count="12" uniqueCount="10">
  <si>
    <t>Amostras</t>
  </si>
  <si>
    <t>ղ(%)</t>
  </si>
  <si>
    <t>CZ (%)</t>
  </si>
  <si>
    <t>MV (%)</t>
  </si>
  <si>
    <t>CF (%)</t>
  </si>
  <si>
    <t>-</t>
  </si>
  <si>
    <t>PCS (MJ/kg)</t>
  </si>
  <si>
    <t>EDF</t>
  </si>
  <si>
    <t>EY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</si>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</sst>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I7" sqref="I7"/>
    </sheetView>
  </sheetViews>
  <sheetFormatPr defaultRowHeight="15" x14ac:dyDescent="0.2"/>
  <sheetData>
    <row r="1" spans="1:8" ht="31.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 s="4" t="s">
        <v>9</v>
      </c>
      <c r="B2" s="5" t="s">
        <v>5</v>
      </c>
      <c r="C2" s="5">
        <v>3.25</v>
      </c>
      <c r="D2" s="5">
        <v>75.33</v>
      </c>
      <c r="E2" s="5">
        <v>21.42</v>
      </c>
      <c r="F2" s="11">
        <f>(0.3536*E2)+(0.1559*D2)-(0.0078*C2)</f>
        <v>19.292709000000002</v>
      </c>
      <c r="G2" s="7" t="s">
        <v>5</v>
      </c>
      <c r="H2" s="7" t="s">
        <v>5</v>
      </c>
    </row>
    <row r="3" spans="1:8" x14ac:dyDescent="0.2">
      <c r="A3" s="4">
        <v>1</v>
      </c>
      <c r="B3" s="8">
        <v>61.32</v>
      </c>
      <c r="C3" s="8">
        <v>7.75</v>
      </c>
      <c r="D3" s="8">
        <v>76.88</v>
      </c>
      <c r="E3" s="8">
        <v>21.69</v>
      </c>
      <c r="F3" s="11">
        <f>(0.3536*E3)+(0.1559*D3)-(0.0078*C3)</f>
        <v>19.594726000000001</v>
      </c>
      <c r="G3" s="11">
        <f ca="1">F3/$G$4</f>
        <v>1.0471469615827163</v>
      </c>
      <c r="H3" s="11">
        <f ca="1">G3*B3</f>
        <v>64.211051684252155</v>
      </c>
    </row>
    <row r="4" spans="1:8" x14ac:dyDescent="0.2">
      <c r="A4" s="4">
        <v>2</v>
      </c>
      <c r="B4" s="8">
        <v>61.43</v>
      </c>
      <c r="C4" s="8">
        <v>0.14000000000000001</v>
      </c>
      <c r="D4" s="8">
        <v>83.95</v>
      </c>
      <c r="E4" s="8">
        <v>15.91</v>
      </c>
      <c r="F4" s="11">
        <f t="shared" ref="F4:F58" si="0">(0.3536*E4)+(0.1559*D4)-(0.0078*C4)</f>
        <v>18.712489000000001</v>
      </c>
      <c r="G4" s="11">
        <f t="shared" ref="G4:G58" ca="1" si="1">F4/$G$4</f>
        <v>1</v>
      </c>
      <c r="H4" s="11">
        <f ca="1">G4*B4</f>
        <v>61.43</v>
      </c>
    </row>
    <row r="5" spans="1:8" x14ac:dyDescent="0.2">
      <c r="A5" s="4">
        <v>3</v>
      </c>
      <c r="B5" s="8">
        <v>47.14</v>
      </c>
      <c r="C5" s="8">
        <v>1.48</v>
      </c>
      <c r="D5" s="8">
        <v>79.75</v>
      </c>
      <c r="E5" s="8">
        <v>18.77</v>
      </c>
      <c r="F5" s="11">
        <f t="shared" si="0"/>
        <v>19.058553</v>
      </c>
      <c r="G5" s="11">
        <f t="shared" ca="1" si="1"/>
        <v>1.0184937450063429</v>
      </c>
      <c r="H5" s="11">
        <f t="shared" ref="H5:H58" ca="1" si="2">G5*B5</f>
        <v>48.011795139599009</v>
      </c>
    </row>
    <row r="6" spans="1:8" x14ac:dyDescent="0.2">
      <c r="A6" s="4">
        <v>4</v>
      </c>
      <c r="B6" s="8">
        <v>54.26</v>
      </c>
      <c r="C6" s="8">
        <v>1.1000000000000001</v>
      </c>
      <c r="D6" s="8">
        <v>78.900000000000006</v>
      </c>
      <c r="E6" s="8">
        <v>20</v>
      </c>
      <c r="F6" s="11">
        <f t="shared" si="0"/>
        <v>19.363930000000003</v>
      </c>
      <c r="G6" s="11">
        <f t="shared" ca="1" si="1"/>
        <v>1.0348131667572391</v>
      </c>
      <c r="H6" s="11">
        <f t="shared" ca="1" si="2"/>
        <v>56.148962428247792</v>
      </c>
    </row>
    <row r="7" spans="1:8" x14ac:dyDescent="0.2">
      <c r="A7" s="4">
        <v>5</v>
      </c>
      <c r="B7" s="8">
        <v>53.57</v>
      </c>
      <c r="C7" s="8">
        <v>0.54</v>
      </c>
      <c r="D7" s="8">
        <v>75.88</v>
      </c>
      <c r="E7" s="8">
        <v>23.58</v>
      </c>
      <c r="F7" s="11">
        <f t="shared" si="0"/>
        <v>20.163368000000002</v>
      </c>
      <c r="G7" s="11">
        <f t="shared" ca="1" si="1"/>
        <v>1.0775353294796861</v>
      </c>
      <c r="H7" s="11">
        <f t="shared" ca="1" si="2"/>
        <v>57.723567600226787</v>
      </c>
    </row>
    <row r="8" spans="1:8" x14ac:dyDescent="0.2">
      <c r="A8" s="4">
        <v>6</v>
      </c>
      <c r="B8" s="8">
        <v>48.32</v>
      </c>
      <c r="C8" s="8">
        <v>0.32</v>
      </c>
      <c r="D8" s="8">
        <v>72.23</v>
      </c>
      <c r="E8" s="8">
        <v>27.45</v>
      </c>
      <c r="F8" s="11">
        <f t="shared" si="0"/>
        <v>20.964480999999999</v>
      </c>
      <c r="G8" s="11">
        <f t="shared" ca="1" si="1"/>
        <v>1.1203470046128015</v>
      </c>
      <c r="H8" s="11">
        <f t="shared" ca="1" si="2"/>
        <v>54.135167262890569</v>
      </c>
    </row>
    <row r="9" spans="1:8" x14ac:dyDescent="0.2">
      <c r="A9" s="4">
        <v>7</v>
      </c>
      <c r="B9" s="8">
        <v>49.1</v>
      </c>
      <c r="C9" s="8">
        <v>1.8</v>
      </c>
      <c r="D9" s="8">
        <v>66.22</v>
      </c>
      <c r="E9" s="8">
        <v>31.98</v>
      </c>
      <c r="F9" s="11">
        <f t="shared" si="0"/>
        <v>21.617786000000002</v>
      </c>
      <c r="G9" s="11">
        <f t="shared" ca="1" si="1"/>
        <v>1.1552597839870473</v>
      </c>
      <c r="H9" s="11">
        <f t="shared" ca="1" si="2"/>
        <v>56.723255393764028</v>
      </c>
    </row>
    <row r="10" spans="1:8" x14ac:dyDescent="0.2">
      <c r="A10" s="4">
        <v>8</v>
      </c>
      <c r="B10" s="8">
        <v>45.88</v>
      </c>
      <c r="C10" s="8">
        <v>0.74</v>
      </c>
      <c r="D10" s="8">
        <v>64.64</v>
      </c>
      <c r="E10" s="8">
        <v>34.619999999999997</v>
      </c>
      <c r="F10" s="11">
        <f t="shared" si="0"/>
        <v>22.313236</v>
      </c>
      <c r="G10" s="11">
        <f t="shared" ca="1" si="1"/>
        <v>1.1924248024942057</v>
      </c>
      <c r="H10" s="11">
        <f t="shared" ca="1" si="2"/>
        <v>54.708449938434157</v>
      </c>
    </row>
    <row r="11" spans="1:8" x14ac:dyDescent="0.2">
      <c r="A11" s="4">
        <v>9</v>
      </c>
      <c r="B11" s="8">
        <v>58</v>
      </c>
      <c r="C11" s="8">
        <v>0.79</v>
      </c>
      <c r="D11" s="8">
        <v>74.38</v>
      </c>
      <c r="E11" s="8">
        <v>24.83</v>
      </c>
      <c r="F11" s="11">
        <f t="shared" si="0"/>
        <v>20.369567999999997</v>
      </c>
      <c r="G11" s="11">
        <f t="shared" ca="1" si="1"/>
        <v>1.0885547080348315</v>
      </c>
      <c r="H11" s="11">
        <f t="shared" ca="1" si="2"/>
        <v>63.136173066020227</v>
      </c>
    </row>
    <row r="12" spans="1:8" x14ac:dyDescent="0.2">
      <c r="A12" s="4">
        <v>10</v>
      </c>
      <c r="B12" s="8">
        <v>52.94</v>
      </c>
      <c r="C12" s="8">
        <v>1.25</v>
      </c>
      <c r="D12" s="8">
        <v>65.239999999999995</v>
      </c>
      <c r="E12" s="8">
        <v>33.51</v>
      </c>
      <c r="F12" s="11">
        <f t="shared" si="0"/>
        <v>22.010301999999999</v>
      </c>
      <c r="G12" s="11">
        <f t="shared" ca="1" si="1"/>
        <v>1.1762359352622731</v>
      </c>
      <c r="H12" s="11">
        <f t="shared" ca="1" si="2"/>
        <v>62.269930412784738</v>
      </c>
    </row>
    <row r="13" spans="1:8" x14ac:dyDescent="0.2">
      <c r="A13" s="4">
        <v>11</v>
      </c>
      <c r="B13" s="9">
        <f>($C$5+B4)/2</f>
        <v>31.454999999999998</v>
      </c>
      <c r="C13" s="8">
        <f>($D$5+C4)/2</f>
        <v>39.945</v>
      </c>
      <c r="D13" s="9">
        <f>($E$5+D4)/2</f>
        <v>51.36</v>
      </c>
      <c r="E13" s="9">
        <f>($F$5+E4)/2</f>
        <v>17.4842765</v>
      </c>
      <c r="F13" s="11">
        <f t="shared" si="0"/>
        <v>13.8778931704</v>
      </c>
      <c r="G13" s="11">
        <f t="shared" ca="1" si="1"/>
        <v>1.0092468725031716</v>
      </c>
      <c r="H13" s="11">
        <f t="shared" ca="1" si="2"/>
        <v>54.786966473834667</v>
      </c>
    </row>
    <row r="14" spans="1:8" x14ac:dyDescent="0.2">
      <c r="A14" s="4">
        <v>12</v>
      </c>
      <c r="B14" s="9">
        <f>($C$5+B5)/2</f>
        <v>24.31</v>
      </c>
      <c r="C14" s="8">
        <f t="shared" ref="C14:C21" si="3">($D$5+C5)/2</f>
        <v>40.615000000000002</v>
      </c>
      <c r="D14" s="9">
        <f t="shared" ref="D14:D21" si="4">($E$5+D5)/2</f>
        <v>49.26</v>
      </c>
      <c r="E14" s="9">
        <f t="shared" ref="E14:E21" si="5">($F$5+E5)/2</f>
        <v>18.9142765</v>
      </c>
      <c r="F14" s="11">
        <f t="shared" si="0"/>
        <v>14.050925170400001</v>
      </c>
      <c r="G14" s="11">
        <f t="shared" ca="1" si="1"/>
        <v>1.0184937450063429</v>
      </c>
      <c r="H14" s="11">
        <f t="shared" ca="1" si="2"/>
        <v>48.011795139599009</v>
      </c>
    </row>
    <row r="15" spans="1:8" x14ac:dyDescent="0.2">
      <c r="A15" s="4">
        <v>13</v>
      </c>
      <c r="B15" s="9">
        <f t="shared" ref="B15:B16" si="6">($C$5+B6)/2</f>
        <v>27.869999999999997</v>
      </c>
      <c r="C15" s="8">
        <f t="shared" si="3"/>
        <v>40.424999999999997</v>
      </c>
      <c r="D15" s="9">
        <f t="shared" si="4"/>
        <v>48.835000000000001</v>
      </c>
      <c r="E15" s="9">
        <f t="shared" si="5"/>
        <v>19.529276500000002</v>
      </c>
      <c r="F15" s="11">
        <f t="shared" si="0"/>
        <v>14.203613670400001</v>
      </c>
      <c r="G15" s="11">
        <f t="shared" ca="1" si="1"/>
        <v>1.026653455881791</v>
      </c>
      <c r="H15" s="11">
        <f t="shared" ca="1" si="2"/>
        <v>52.051330213206811</v>
      </c>
    </row>
    <row r="16" spans="1:8" x14ac:dyDescent="0.2">
      <c r="A16" s="4">
        <v>14</v>
      </c>
      <c r="B16" s="9">
        <f t="shared" si="6"/>
        <v>27.524999999999999</v>
      </c>
      <c r="C16" s="8">
        <f t="shared" si="3"/>
        <v>40.145000000000003</v>
      </c>
      <c r="D16" s="9">
        <f t="shared" si="4"/>
        <v>47.324999999999996</v>
      </c>
      <c r="E16" s="9">
        <f t="shared" si="5"/>
        <v>21.319276500000001</v>
      </c>
      <c r="F16" s="11">
        <f t="shared" si="0"/>
        <v>14.6033326704</v>
      </c>
      <c r="G16" s="11">
        <f t="shared" ca="1" si="1"/>
        <v>1.0480145372430145</v>
      </c>
      <c r="H16" s="11">
        <f t="shared" ca="1" si="2"/>
        <v>52.772772022871997</v>
      </c>
    </row>
    <row r="17" spans="1:8" x14ac:dyDescent="0.2">
      <c r="A17" s="4">
        <v>15</v>
      </c>
      <c r="B17" s="9">
        <f>($C$5+B8)/2</f>
        <v>24.9</v>
      </c>
      <c r="C17" s="8">
        <f t="shared" si="3"/>
        <v>40.034999999999997</v>
      </c>
      <c r="D17" s="9">
        <f t="shared" si="4"/>
        <v>45.5</v>
      </c>
      <c r="E17" s="9">
        <f t="shared" si="5"/>
        <v>23.2542765</v>
      </c>
      <c r="F17" s="11">
        <f t="shared" si="0"/>
        <v>15.003889170400003</v>
      </c>
      <c r="G17" s="11">
        <f t="shared" ca="1" si="1"/>
        <v>1.0694203748095723</v>
      </c>
      <c r="H17" s="11">
        <f t="shared" ca="1" si="2"/>
        <v>51.043434489660889</v>
      </c>
    </row>
    <row r="18" spans="1:8" x14ac:dyDescent="0.2">
      <c r="A18" s="4">
        <v>16</v>
      </c>
      <c r="B18" s="9">
        <f t="shared" ref="B18:B21" si="7">($C$5+B9)/2</f>
        <v>25.29</v>
      </c>
      <c r="C18" s="8">
        <f t="shared" si="3"/>
        <v>40.774999999999999</v>
      </c>
      <c r="D18" s="9">
        <f t="shared" si="4"/>
        <v>42.494999999999997</v>
      </c>
      <c r="E18" s="9">
        <f t="shared" si="5"/>
        <v>25.5192765</v>
      </c>
      <c r="F18" s="11">
        <f t="shared" si="0"/>
        <v>15.330541670400001</v>
      </c>
      <c r="G18" s="11">
        <f t="shared" ca="1" si="1"/>
        <v>1.086876764496695</v>
      </c>
      <c r="H18" s="11">
        <f t="shared" ca="1" si="2"/>
        <v>52.300509907580967</v>
      </c>
    </row>
    <row r="19" spans="1:8" x14ac:dyDescent="0.2">
      <c r="A19" s="4">
        <v>17</v>
      </c>
      <c r="B19" s="9">
        <f t="shared" si="7"/>
        <v>23.68</v>
      </c>
      <c r="C19" s="8">
        <f t="shared" si="3"/>
        <v>40.244999999999997</v>
      </c>
      <c r="D19" s="9">
        <f t="shared" si="4"/>
        <v>41.704999999999998</v>
      </c>
      <c r="E19" s="9">
        <f t="shared" si="5"/>
        <v>26.839276499999997</v>
      </c>
      <c r="F19" s="11">
        <f t="shared" si="0"/>
        <v>15.678266670400001</v>
      </c>
      <c r="G19" s="11">
        <f t="shared" ca="1" si="1"/>
        <v>1.1054592737502744</v>
      </c>
      <c r="H19" s="11">
        <f t="shared" ca="1" si="2"/>
        <v>51.414910822125272</v>
      </c>
    </row>
    <row r="20" spans="1:8" x14ac:dyDescent="0.2">
      <c r="A20" s="4">
        <v>18</v>
      </c>
      <c r="B20" s="9">
        <f t="shared" si="7"/>
        <v>29.74</v>
      </c>
      <c r="C20" s="8">
        <f t="shared" si="3"/>
        <v>40.270000000000003</v>
      </c>
      <c r="D20" s="9">
        <f t="shared" si="4"/>
        <v>46.574999999999996</v>
      </c>
      <c r="E20" s="9">
        <f t="shared" si="5"/>
        <v>21.944276500000001</v>
      </c>
      <c r="F20" s="11">
        <f t="shared" si="0"/>
        <v>14.7064326704</v>
      </c>
      <c r="G20" s="11">
        <f t="shared" ca="1" si="1"/>
        <v>1.0535242265205875</v>
      </c>
      <c r="H20" s="11">
        <f t="shared" ca="1" si="2"/>
        <v>55.383768588187287</v>
      </c>
    </row>
    <row r="21" spans="1:8" x14ac:dyDescent="0.2">
      <c r="A21" s="4">
        <v>19</v>
      </c>
      <c r="B21" s="9">
        <f t="shared" si="7"/>
        <v>27.209999999999997</v>
      </c>
      <c r="C21" s="8">
        <f t="shared" si="3"/>
        <v>40.5</v>
      </c>
      <c r="D21" s="9">
        <f t="shared" si="4"/>
        <v>42.004999999999995</v>
      </c>
      <c r="E21" s="9">
        <f t="shared" si="5"/>
        <v>26.284276499999997</v>
      </c>
      <c r="F21" s="11">
        <f t="shared" si="0"/>
        <v>15.526799670399999</v>
      </c>
      <c r="G21" s="11">
        <f t="shared" ca="1" si="1"/>
        <v>1.0973648401343084</v>
      </c>
      <c r="H21" s="11">
        <f t="shared" ca="1" si="2"/>
        <v>54.912136600320785</v>
      </c>
    </row>
    <row r="22" spans="1:8" x14ac:dyDescent="0.2">
      <c r="A22" s="4">
        <v>20</v>
      </c>
      <c r="B22" s="9">
        <f>($C$6+B5)/2</f>
        <v>24.12</v>
      </c>
      <c r="C22" s="8">
        <f>($D$6+C5)/2</f>
        <v>40.190000000000005</v>
      </c>
      <c r="D22" s="8">
        <f>($E$6+D5)/2</f>
        <v>49.875</v>
      </c>
      <c r="E22" s="8">
        <f>($F$6+E5)/2</f>
        <v>19.066965000000003</v>
      </c>
      <c r="F22" s="11">
        <f t="shared" si="0"/>
        <v>14.204109324000001</v>
      </c>
      <c r="G22" s="11">
        <f t="shared" ca="1" si="1"/>
        <v>1.026653455881791</v>
      </c>
      <c r="H22" s="11">
        <f t="shared" ca="1" si="2"/>
        <v>52.051330213206811</v>
      </c>
    </row>
    <row r="23" spans="1:8" x14ac:dyDescent="0.2">
      <c r="A23" s="4">
        <v>21</v>
      </c>
      <c r="B23" s="9">
        <f t="shared" ref="B23:B29" si="8">($C$6+B6)/2</f>
        <v>27.68</v>
      </c>
      <c r="C23" s="8">
        <f t="shared" ref="C23:C29" si="9">($D$6+C6)/2</f>
        <v>40</v>
      </c>
      <c r="D23" s="8">
        <f t="shared" ref="D23:D29" si="10">($E$6+D6)/2</f>
        <v>49.45</v>
      </c>
      <c r="E23" s="8">
        <f t="shared" ref="E23:E28" si="11">($F$6+E6)/2</f>
        <v>19.681965000000002</v>
      </c>
      <c r="F23" s="11">
        <f t="shared" si="0"/>
        <v>14.356797824000003</v>
      </c>
      <c r="G23" s="11">
        <f t="shared" ca="1" si="1"/>
        <v>1.0348131667572391</v>
      </c>
      <c r="H23" s="11">
        <f t="shared" ca="1" si="2"/>
        <v>56.148962428247792</v>
      </c>
    </row>
    <row r="24" spans="1:8" x14ac:dyDescent="0.2">
      <c r="A24" s="4">
        <v>22</v>
      </c>
      <c r="B24" s="9">
        <f t="shared" si="8"/>
        <v>27.335000000000001</v>
      </c>
      <c r="C24" s="8">
        <f t="shared" si="9"/>
        <v>39.720000000000006</v>
      </c>
      <c r="D24" s="8">
        <f t="shared" si="10"/>
        <v>47.94</v>
      </c>
      <c r="E24" s="8">
        <f t="shared" si="11"/>
        <v>21.471965000000001</v>
      </c>
      <c r="F24" s="11">
        <f t="shared" si="0"/>
        <v>14.756516824</v>
      </c>
      <c r="G24" s="11">
        <f t="shared" ca="1" si="1"/>
        <v>1.0561742481184624</v>
      </c>
      <c r="H24" s="11">
        <f t="shared" ca="1" si="2"/>
        <v>56.943634587306896</v>
      </c>
    </row>
    <row r="25" spans="1:8" x14ac:dyDescent="0.2">
      <c r="A25" s="4">
        <v>23</v>
      </c>
      <c r="B25" s="9">
        <f t="shared" si="8"/>
        <v>24.71</v>
      </c>
      <c r="C25" s="8">
        <f t="shared" si="9"/>
        <v>39.61</v>
      </c>
      <c r="D25" s="8">
        <f t="shared" si="10"/>
        <v>46.115000000000002</v>
      </c>
      <c r="E25" s="8">
        <f t="shared" si="11"/>
        <v>23.406965</v>
      </c>
      <c r="F25" s="11">
        <f t="shared" si="0"/>
        <v>15.157073324000002</v>
      </c>
      <c r="G25" s="11">
        <f t="shared" ca="1" si="1"/>
        <v>1.0775800856850204</v>
      </c>
      <c r="H25" s="11">
        <f t="shared" ca="1" si="2"/>
        <v>55.269082594784692</v>
      </c>
    </row>
    <row r="26" spans="1:8" x14ac:dyDescent="0.2">
      <c r="A26" s="4">
        <v>24</v>
      </c>
      <c r="B26" s="9">
        <f t="shared" si="8"/>
        <v>25.1</v>
      </c>
      <c r="C26" s="8">
        <f t="shared" si="9"/>
        <v>40.35</v>
      </c>
      <c r="D26" s="8">
        <f t="shared" si="10"/>
        <v>43.11</v>
      </c>
      <c r="E26" s="8">
        <f t="shared" si="11"/>
        <v>25.671965</v>
      </c>
      <c r="F26" s="11">
        <f t="shared" si="0"/>
        <v>15.483725824</v>
      </c>
      <c r="G26" s="11">
        <f t="shared" ca="1" si="1"/>
        <v>1.0950364753721433</v>
      </c>
      <c r="H26" s="11">
        <f t="shared" ca="1" si="2"/>
        <v>56.591485047232368</v>
      </c>
    </row>
    <row r="27" spans="1:8" x14ac:dyDescent="0.2">
      <c r="A27" s="4">
        <v>25</v>
      </c>
      <c r="B27" s="9">
        <f t="shared" si="8"/>
        <v>23.490000000000002</v>
      </c>
      <c r="C27" s="8">
        <f t="shared" si="9"/>
        <v>39.82</v>
      </c>
      <c r="D27" s="8">
        <f t="shared" si="10"/>
        <v>42.32</v>
      </c>
      <c r="E27" s="8">
        <f t="shared" si="11"/>
        <v>26.991965</v>
      </c>
      <c r="F27" s="11">
        <f t="shared" si="0"/>
        <v>15.831450824000001</v>
      </c>
      <c r="G27" s="11">
        <f t="shared" ca="1" si="1"/>
        <v>1.1136189846257223</v>
      </c>
      <c r="H27" s="11">
        <f t="shared" ca="1" si="2"/>
        <v>55.758902560209918</v>
      </c>
    </row>
    <row r="28" spans="1:8" x14ac:dyDescent="0.2">
      <c r="A28" s="4">
        <v>26</v>
      </c>
      <c r="B28" s="9">
        <f t="shared" si="8"/>
        <v>29.55</v>
      </c>
      <c r="C28" s="8">
        <f t="shared" si="9"/>
        <v>39.845000000000006</v>
      </c>
      <c r="D28" s="8">
        <f t="shared" si="10"/>
        <v>47.19</v>
      </c>
      <c r="E28" s="8">
        <f t="shared" si="11"/>
        <v>22.096965000000001</v>
      </c>
      <c r="F28" s="11">
        <f t="shared" si="0"/>
        <v>14.859616824000002</v>
      </c>
      <c r="G28" s="11">
        <f t="shared" ca="1" si="1"/>
        <v>1.0616839373960354</v>
      </c>
      <c r="H28" s="11">
        <f t="shared" ca="1" si="2"/>
        <v>59.592319406039465</v>
      </c>
    </row>
    <row r="29" spans="1:8" x14ac:dyDescent="0.2">
      <c r="A29" s="4">
        <v>27</v>
      </c>
      <c r="B29" s="9">
        <f t="shared" si="8"/>
        <v>27.02</v>
      </c>
      <c r="C29" s="8">
        <f t="shared" si="9"/>
        <v>40.075000000000003</v>
      </c>
      <c r="D29" s="8">
        <f t="shared" si="10"/>
        <v>42.62</v>
      </c>
      <c r="E29" s="8">
        <f>($F$6+E12)/2</f>
        <v>26.436965000000001</v>
      </c>
      <c r="F29" s="11">
        <f t="shared" si="0"/>
        <v>15.679983824000001</v>
      </c>
      <c r="G29" s="11">
        <f t="shared" ca="1" si="1"/>
        <v>1.105524551009756</v>
      </c>
      <c r="H29" s="11">
        <f t="shared" ca="1" si="2"/>
        <v>59.256115934122917</v>
      </c>
    </row>
    <row r="30" spans="1:8" x14ac:dyDescent="0.2">
      <c r="A30" s="4">
        <v>28</v>
      </c>
      <c r="B30" s="9">
        <f>($C$7+B6)/2</f>
        <v>27.4</v>
      </c>
      <c r="C30" s="8">
        <f>($D$7+C6)/2</f>
        <v>38.489999999999995</v>
      </c>
      <c r="D30" s="8">
        <f>($E$7+D6)/2</f>
        <v>51.24</v>
      </c>
      <c r="E30" s="8">
        <f>($F$7+E6)/2</f>
        <v>20.081684000000003</v>
      </c>
      <c r="F30" s="11">
        <f t="shared" si="0"/>
        <v>14.788977462400004</v>
      </c>
      <c r="G30" s="11">
        <f t="shared" ca="1" si="1"/>
        <v>1.0561742481184624</v>
      </c>
      <c r="H30" s="11">
        <f t="shared" ca="1" si="2"/>
        <v>56.943634587306896</v>
      </c>
    </row>
    <row r="31" spans="1:8" x14ac:dyDescent="0.2">
      <c r="A31" s="4">
        <v>29</v>
      </c>
      <c r="B31" s="9">
        <f t="shared" ref="B31:B36" si="12">($C$7+B7)/2</f>
        <v>27.055</v>
      </c>
      <c r="C31" s="8">
        <f t="shared" ref="C31:C35" si="13">($D$7+C7)/2</f>
        <v>38.21</v>
      </c>
      <c r="D31" s="8">
        <f t="shared" ref="D31:D35" si="14">($E$7+D7)/2</f>
        <v>49.73</v>
      </c>
      <c r="E31" s="8">
        <f t="shared" ref="E31:E36" si="15">($F$7+E7)/2</f>
        <v>21.871684000000002</v>
      </c>
      <c r="F31" s="11">
        <f t="shared" si="0"/>
        <v>15.188696462400001</v>
      </c>
      <c r="G31" s="11">
        <f t="shared" ca="1" si="1"/>
        <v>1.0775353294796861</v>
      </c>
      <c r="H31" s="11">
        <f t="shared" ca="1" si="2"/>
        <v>57.723567600226787</v>
      </c>
    </row>
    <row r="32" spans="1:8" x14ac:dyDescent="0.2">
      <c r="A32" s="4">
        <v>30</v>
      </c>
      <c r="B32" s="9">
        <f t="shared" si="12"/>
        <v>24.43</v>
      </c>
      <c r="C32" s="8">
        <f t="shared" si="13"/>
        <v>38.099999999999994</v>
      </c>
      <c r="D32" s="8">
        <f t="shared" si="14"/>
        <v>47.905000000000001</v>
      </c>
      <c r="E32" s="8">
        <f t="shared" si="15"/>
        <v>23.806684000000001</v>
      </c>
      <c r="F32" s="11">
        <f t="shared" si="0"/>
        <v>15.589252962400002</v>
      </c>
      <c r="G32" s="11">
        <f t="shared" ca="1" si="1"/>
        <v>1.0989411670462437</v>
      </c>
      <c r="H32" s="11">
        <f t="shared" ca="1" si="2"/>
        <v>55.985557755170888</v>
      </c>
    </row>
    <row r="33" spans="1:8" x14ac:dyDescent="0.2">
      <c r="A33" s="4">
        <v>31</v>
      </c>
      <c r="B33" s="9">
        <f t="shared" si="12"/>
        <v>24.82</v>
      </c>
      <c r="C33" s="8">
        <f t="shared" si="13"/>
        <v>38.839999999999996</v>
      </c>
      <c r="D33" s="8">
        <f t="shared" si="14"/>
        <v>44.9</v>
      </c>
      <c r="E33" s="8">
        <f t="shared" si="15"/>
        <v>26.071684000000001</v>
      </c>
      <c r="F33" s="11">
        <f t="shared" si="0"/>
        <v>15.915905462400003</v>
      </c>
      <c r="G33" s="11">
        <f t="shared" ca="1" si="1"/>
        <v>1.1163975567333668</v>
      </c>
      <c r="H33" s="11">
        <f t="shared" ca="1" si="2"/>
        <v>57.31026857490739</v>
      </c>
    </row>
    <row r="34" spans="1:8" x14ac:dyDescent="0.2">
      <c r="A34" s="4">
        <v>32</v>
      </c>
      <c r="B34" s="9">
        <f t="shared" si="12"/>
        <v>23.21</v>
      </c>
      <c r="C34" s="8">
        <f t="shared" si="13"/>
        <v>38.309999999999995</v>
      </c>
      <c r="D34" s="8">
        <f t="shared" si="14"/>
        <v>44.11</v>
      </c>
      <c r="E34" s="8">
        <f t="shared" si="15"/>
        <v>27.391683999999998</v>
      </c>
      <c r="F34" s="11">
        <f t="shared" si="0"/>
        <v>16.263630462399998</v>
      </c>
      <c r="G34" s="11">
        <f t="shared" ca="1" si="1"/>
        <v>1.1349800659869458</v>
      </c>
      <c r="H34" s="11">
        <f t="shared" ca="1" si="2"/>
        <v>56.436883781200883</v>
      </c>
    </row>
    <row r="35" spans="1:8" x14ac:dyDescent="0.2">
      <c r="A35" s="4">
        <v>33</v>
      </c>
      <c r="B35" s="9">
        <f t="shared" si="12"/>
        <v>29.27</v>
      </c>
      <c r="C35" s="8">
        <f t="shared" si="13"/>
        <v>38.335000000000001</v>
      </c>
      <c r="D35" s="8">
        <f t="shared" si="14"/>
        <v>48.98</v>
      </c>
      <c r="E35" s="8">
        <f t="shared" si="15"/>
        <v>22.496684000000002</v>
      </c>
      <c r="F35" s="11">
        <f t="shared" si="0"/>
        <v>15.291796462400001</v>
      </c>
      <c r="G35" s="11">
        <f t="shared" ca="1" si="1"/>
        <v>1.0830450187572587</v>
      </c>
      <c r="H35" s="11">
        <f t="shared" ca="1" si="2"/>
        <v>60.41766637137367</v>
      </c>
    </row>
    <row r="36" spans="1:8" x14ac:dyDescent="0.2">
      <c r="A36" s="4">
        <v>34</v>
      </c>
      <c r="B36" s="9">
        <f t="shared" si="12"/>
        <v>26.74</v>
      </c>
      <c r="C36" s="8">
        <f>($D$7+C12)/2</f>
        <v>38.564999999999998</v>
      </c>
      <c r="D36" s="8">
        <f>($E$7+D12)/2</f>
        <v>44.41</v>
      </c>
      <c r="E36" s="8">
        <f t="shared" si="15"/>
        <v>26.836683999999998</v>
      </c>
      <c r="F36" s="11">
        <f t="shared" si="0"/>
        <v>16.112163462400002</v>
      </c>
      <c r="G36" s="11">
        <f t="shared" ca="1" si="1"/>
        <v>1.1268856323709797</v>
      </c>
      <c r="H36" s="11">
        <f t="shared" ca="1" si="2"/>
        <v>60.012294351916516</v>
      </c>
    </row>
    <row r="37" spans="1:8" x14ac:dyDescent="0.2">
      <c r="A37" s="4">
        <v>35</v>
      </c>
      <c r="B37" s="9">
        <f>($C$8+B7)/2</f>
        <v>26.945</v>
      </c>
      <c r="C37" s="8">
        <f>($D$4+C3)/2</f>
        <v>45.85</v>
      </c>
      <c r="D37" s="8">
        <f>($E$4+D3)/2</f>
        <v>46.394999999999996</v>
      </c>
      <c r="E37" s="8">
        <f>($F$4+E3)/2</f>
        <v>20.201244500000001</v>
      </c>
      <c r="F37" s="11">
        <f t="shared" si="0"/>
        <v>14.018510555200001</v>
      </c>
      <c r="G37" s="11">
        <f t="shared" ca="1" si="1"/>
        <v>1.0235734807913581</v>
      </c>
      <c r="H37" s="11">
        <f t="shared" ca="1" si="2"/>
        <v>52.145950978915742</v>
      </c>
    </row>
    <row r="38" spans="1:8" x14ac:dyDescent="0.2">
      <c r="A38" s="4">
        <v>36</v>
      </c>
      <c r="B38" s="9">
        <f t="shared" ref="B38:B43" si="16">($C$8+B8)/2</f>
        <v>24.32</v>
      </c>
      <c r="C38" s="8">
        <f t="shared" ref="C38:C43" si="17">($D$4+C4)/2</f>
        <v>42.045000000000002</v>
      </c>
      <c r="D38" s="8">
        <f t="shared" ref="D38:D43" si="18">($E$4+D4)/2</f>
        <v>49.93</v>
      </c>
      <c r="E38" s="8">
        <f t="shared" ref="E38:E43" si="19">($F$4+E4)/2</f>
        <v>17.311244500000001</v>
      </c>
      <c r="F38" s="11">
        <f t="shared" si="0"/>
        <v>13.577392055200001</v>
      </c>
      <c r="G38" s="11">
        <f t="shared" ca="1" si="1"/>
        <v>1</v>
      </c>
      <c r="H38" s="11">
        <f t="shared" ca="1" si="2"/>
        <v>48.32</v>
      </c>
    </row>
    <row r="39" spans="1:8" x14ac:dyDescent="0.2">
      <c r="A39" s="4">
        <v>37</v>
      </c>
      <c r="B39" s="9">
        <f t="shared" si="16"/>
        <v>24.71</v>
      </c>
      <c r="C39" s="8">
        <f t="shared" si="17"/>
        <v>42.715000000000003</v>
      </c>
      <c r="D39" s="8">
        <f t="shared" si="18"/>
        <v>47.83</v>
      </c>
      <c r="E39" s="8">
        <f t="shared" si="19"/>
        <v>18.741244500000001</v>
      </c>
      <c r="F39" s="11">
        <f t="shared" si="0"/>
        <v>13.750424055200002</v>
      </c>
      <c r="G39" s="11">
        <f t="shared" ca="1" si="1"/>
        <v>1.0092468725031716</v>
      </c>
      <c r="H39" s="11">
        <f t="shared" ca="1" si="2"/>
        <v>49.160415159629487</v>
      </c>
    </row>
    <row r="40" spans="1:8" x14ac:dyDescent="0.2">
      <c r="A40" s="4">
        <v>38</v>
      </c>
      <c r="B40" s="9">
        <f t="shared" si="16"/>
        <v>23.1</v>
      </c>
      <c r="C40" s="8">
        <f t="shared" si="17"/>
        <v>42.524999999999999</v>
      </c>
      <c r="D40" s="8">
        <f t="shared" si="18"/>
        <v>47.405000000000001</v>
      </c>
      <c r="E40" s="8">
        <f t="shared" si="19"/>
        <v>19.356244500000003</v>
      </c>
      <c r="F40" s="11">
        <f t="shared" si="0"/>
        <v>13.903112555200002</v>
      </c>
      <c r="G40" s="11">
        <f t="shared" ca="1" si="1"/>
        <v>1.0174065833786194</v>
      </c>
      <c r="H40" s="11">
        <f t="shared" ca="1" si="2"/>
        <v>47.919850077132978</v>
      </c>
    </row>
    <row r="41" spans="1:8" x14ac:dyDescent="0.2">
      <c r="A41" s="4">
        <v>39</v>
      </c>
      <c r="B41" s="9">
        <f t="shared" si="16"/>
        <v>29.16</v>
      </c>
      <c r="C41" s="8">
        <f t="shared" si="17"/>
        <v>42.245000000000005</v>
      </c>
      <c r="D41" s="8">
        <f t="shared" si="18"/>
        <v>45.894999999999996</v>
      </c>
      <c r="E41" s="8">
        <f t="shared" si="19"/>
        <v>21.146244500000002</v>
      </c>
      <c r="F41" s="11">
        <f t="shared" si="0"/>
        <v>14.302831555200001</v>
      </c>
      <c r="G41" s="11">
        <f t="shared" ca="1" si="1"/>
        <v>1.0387676647398427</v>
      </c>
      <c r="H41" s="11">
        <f t="shared" ca="1" si="2"/>
        <v>55.220889057570034</v>
      </c>
    </row>
    <row r="42" spans="1:8" x14ac:dyDescent="0.2">
      <c r="A42" s="4">
        <v>40</v>
      </c>
      <c r="B42" s="9">
        <f t="shared" si="16"/>
        <v>26.63</v>
      </c>
      <c r="C42" s="8">
        <f t="shared" si="17"/>
        <v>42.134999999999998</v>
      </c>
      <c r="D42" s="8">
        <f t="shared" si="18"/>
        <v>44.07</v>
      </c>
      <c r="E42" s="8">
        <f t="shared" si="19"/>
        <v>23.0812445</v>
      </c>
      <c r="F42" s="11">
        <f t="shared" si="0"/>
        <v>14.703388055200003</v>
      </c>
      <c r="G42" s="11">
        <f t="shared" ca="1" si="1"/>
        <v>1.0601735023064009</v>
      </c>
      <c r="H42" s="11">
        <f t="shared" ca="1" si="2"/>
        <v>53.676584421773079</v>
      </c>
    </row>
    <row r="43" spans="1:8" x14ac:dyDescent="0.2">
      <c r="A43" s="4">
        <v>41</v>
      </c>
      <c r="B43" s="9">
        <f t="shared" si="16"/>
        <v>15.887499999999999</v>
      </c>
      <c r="C43" s="8">
        <f t="shared" si="17"/>
        <v>42.875</v>
      </c>
      <c r="D43" s="8">
        <f t="shared" si="18"/>
        <v>41.064999999999998</v>
      </c>
      <c r="E43" s="8">
        <f t="shared" si="19"/>
        <v>25.346244500000001</v>
      </c>
      <c r="F43" s="11">
        <f t="shared" si="0"/>
        <v>15.030040555200001</v>
      </c>
      <c r="G43" s="11">
        <f t="shared" ca="1" si="1"/>
        <v>1.0776298919935239</v>
      </c>
      <c r="H43" s="11">
        <f t="shared" ca="1" si="2"/>
        <v>55.285107533997753</v>
      </c>
    </row>
    <row r="44" spans="1:8" x14ac:dyDescent="0.2">
      <c r="A44" s="4">
        <v>42</v>
      </c>
      <c r="B44" s="9">
        <f>($C$5+B4)/2</f>
        <v>31.454999999999998</v>
      </c>
      <c r="C44" s="8">
        <f>($D$5+C4)/2</f>
        <v>39.945</v>
      </c>
      <c r="D44" s="8">
        <f>($E$5+D4)/2</f>
        <v>51.36</v>
      </c>
      <c r="E44" s="8">
        <f>($F$5+E4)/2</f>
        <v>17.4842765</v>
      </c>
      <c r="F44" s="11">
        <f t="shared" si="0"/>
        <v>13.8778931704</v>
      </c>
      <c r="G44" s="11">
        <f t="shared" ca="1" si="1"/>
        <v>1.0092468725031716</v>
      </c>
      <c r="H44" s="11">
        <f t="shared" ca="1" si="2"/>
        <v>54.786966473834667</v>
      </c>
    </row>
    <row r="45" spans="1:8" x14ac:dyDescent="0.2">
      <c r="A45" s="4">
        <v>43</v>
      </c>
      <c r="B45" s="9">
        <f t="shared" ref="B45:B47" si="20">($C$5+B5)/2</f>
        <v>24.31</v>
      </c>
      <c r="C45" s="8">
        <f t="shared" ref="C45:C48" si="21">($D$5+C5)/2</f>
        <v>40.615000000000002</v>
      </c>
      <c r="D45" s="8">
        <f t="shared" ref="D45:D48" si="22">($E$5+D5)/2</f>
        <v>49.26</v>
      </c>
      <c r="E45" s="8">
        <f t="shared" ref="E45:E48" si="23">($F$5+E5)/2</f>
        <v>18.9142765</v>
      </c>
      <c r="F45" s="11">
        <f t="shared" si="0"/>
        <v>14.050925170400001</v>
      </c>
      <c r="G45" s="11">
        <f t="shared" ca="1" si="1"/>
        <v>1.0184937450063429</v>
      </c>
      <c r="H45" s="11">
        <f t="shared" ca="1" si="2"/>
        <v>48.011795139599009</v>
      </c>
    </row>
    <row r="46" spans="1:8" x14ac:dyDescent="0.2">
      <c r="A46" s="4">
        <v>44</v>
      </c>
      <c r="B46" s="9">
        <f t="shared" si="20"/>
        <v>27.869999999999997</v>
      </c>
      <c r="C46" s="8">
        <f t="shared" si="21"/>
        <v>40.424999999999997</v>
      </c>
      <c r="D46" s="8">
        <f t="shared" si="22"/>
        <v>48.835000000000001</v>
      </c>
      <c r="E46" s="8">
        <f t="shared" si="23"/>
        <v>19.529276500000002</v>
      </c>
      <c r="F46" s="11">
        <f t="shared" si="0"/>
        <v>14.203613670400001</v>
      </c>
      <c r="G46" s="11">
        <f t="shared" ca="1" si="1"/>
        <v>1.026653455881791</v>
      </c>
      <c r="H46" s="11">
        <f t="shared" ca="1" si="2"/>
        <v>52.051330213206811</v>
      </c>
    </row>
    <row r="47" spans="1:8" x14ac:dyDescent="0.2">
      <c r="A47" s="4">
        <v>45</v>
      </c>
      <c r="B47" s="9">
        <f t="shared" si="20"/>
        <v>27.524999999999999</v>
      </c>
      <c r="C47" s="8">
        <f t="shared" si="21"/>
        <v>40.145000000000003</v>
      </c>
      <c r="D47" s="8">
        <f t="shared" si="22"/>
        <v>47.324999999999996</v>
      </c>
      <c r="E47" s="8">
        <f t="shared" si="23"/>
        <v>21.319276500000001</v>
      </c>
      <c r="F47" s="11">
        <f t="shared" si="0"/>
        <v>14.6033326704</v>
      </c>
      <c r="G47" s="11">
        <f t="shared" ca="1" si="1"/>
        <v>1.0480145372430145</v>
      </c>
      <c r="H47" s="11">
        <f t="shared" ca="1" si="2"/>
        <v>52.772772022871997</v>
      </c>
    </row>
    <row r="48" spans="1:8" x14ac:dyDescent="0.2">
      <c r="A48" s="4">
        <v>46</v>
      </c>
      <c r="B48" s="9">
        <f>($C$5+B8)/2</f>
        <v>24.9</v>
      </c>
      <c r="C48" s="8">
        <f t="shared" si="21"/>
        <v>40.034999999999997</v>
      </c>
      <c r="D48" s="8">
        <f t="shared" si="22"/>
        <v>45.5</v>
      </c>
      <c r="E48" s="8">
        <f t="shared" si="23"/>
        <v>23.2542765</v>
      </c>
      <c r="F48" s="11">
        <f t="shared" si="0"/>
        <v>15.003889170400003</v>
      </c>
      <c r="G48" s="11">
        <f t="shared" ca="1" si="1"/>
        <v>1.0694203748095723</v>
      </c>
      <c r="H48" s="11">
        <f t="shared" ca="1" si="2"/>
        <v>51.043434489660889</v>
      </c>
    </row>
    <row r="49" spans="1:8" x14ac:dyDescent="0.2">
      <c r="A49" s="4">
        <v>47</v>
      </c>
      <c r="B49" s="9">
        <f>($C$6+B5)/2</f>
        <v>24.12</v>
      </c>
      <c r="C49" s="8">
        <f>($D$6+C5)/2</f>
        <v>40.190000000000005</v>
      </c>
      <c r="D49" s="8">
        <f>($E$6+D5)/2</f>
        <v>49.875</v>
      </c>
      <c r="E49" s="8">
        <f>($F$6+E5)/2</f>
        <v>19.066965000000003</v>
      </c>
      <c r="F49" s="11">
        <f t="shared" si="0"/>
        <v>14.204109324000001</v>
      </c>
      <c r="G49" s="11">
        <f t="shared" ca="1" si="1"/>
        <v>1.026653455881791</v>
      </c>
      <c r="H49" s="11">
        <f t="shared" ca="1" si="2"/>
        <v>52.051330213206811</v>
      </c>
    </row>
    <row r="50" spans="1:8" x14ac:dyDescent="0.2">
      <c r="A50" s="4">
        <v>48</v>
      </c>
      <c r="B50" s="9">
        <f t="shared" ref="B50:B52" si="24">($C$6+B6)/2</f>
        <v>27.68</v>
      </c>
      <c r="C50" s="8">
        <f t="shared" ref="C50:C52" si="25">($D$6+C6)/2</f>
        <v>40</v>
      </c>
      <c r="D50" s="8">
        <f t="shared" ref="D50:D52" si="26">($E$6+D6)/2</f>
        <v>49.45</v>
      </c>
      <c r="E50" s="8">
        <f t="shared" ref="E50:E52" si="27">($F$6+E6)/2</f>
        <v>19.681965000000002</v>
      </c>
      <c r="F50" s="11">
        <f t="shared" si="0"/>
        <v>14.356797824000003</v>
      </c>
      <c r="G50" s="11">
        <f t="shared" ca="1" si="1"/>
        <v>1.0348131667572391</v>
      </c>
      <c r="H50" s="11">
        <f t="shared" ca="1" si="2"/>
        <v>56.148962428247792</v>
      </c>
    </row>
    <row r="51" spans="1:8" x14ac:dyDescent="0.2">
      <c r="A51" s="4">
        <v>49</v>
      </c>
      <c r="B51" s="9">
        <f t="shared" si="24"/>
        <v>27.335000000000001</v>
      </c>
      <c r="C51" s="8">
        <f t="shared" si="25"/>
        <v>39.720000000000006</v>
      </c>
      <c r="D51" s="8">
        <f t="shared" si="26"/>
        <v>47.94</v>
      </c>
      <c r="E51" s="8">
        <f t="shared" si="27"/>
        <v>21.471965000000001</v>
      </c>
      <c r="F51" s="11">
        <f t="shared" si="0"/>
        <v>14.756516824</v>
      </c>
      <c r="G51" s="11">
        <f t="shared" ca="1" si="1"/>
        <v>1.0561742481184624</v>
      </c>
      <c r="H51" s="11">
        <f t="shared" ca="1" si="2"/>
        <v>56.943634587306896</v>
      </c>
    </row>
    <row r="52" spans="1:8" x14ac:dyDescent="0.2">
      <c r="A52" s="4">
        <v>50</v>
      </c>
      <c r="B52" s="9">
        <f t="shared" si="24"/>
        <v>24.71</v>
      </c>
      <c r="C52" s="8">
        <f t="shared" si="25"/>
        <v>39.61</v>
      </c>
      <c r="D52" s="8">
        <f t="shared" si="26"/>
        <v>46.115000000000002</v>
      </c>
      <c r="E52" s="8">
        <f t="shared" si="27"/>
        <v>23.406965</v>
      </c>
      <c r="F52" s="11">
        <f t="shared" si="0"/>
        <v>15.157073324000002</v>
      </c>
      <c r="G52" s="11">
        <f t="shared" ca="1" si="1"/>
        <v>1.0775800856850204</v>
      </c>
      <c r="H52" s="11">
        <f t="shared" ca="1" si="2"/>
        <v>55.269082594784692</v>
      </c>
    </row>
    <row r="53" spans="1:8" x14ac:dyDescent="0.2">
      <c r="A53" s="4">
        <v>51</v>
      </c>
      <c r="B53" s="9">
        <f>($C$7+B6)/2</f>
        <v>27.4</v>
      </c>
      <c r="C53" s="8">
        <f>($D$7+C6)/2</f>
        <v>38.489999999999995</v>
      </c>
      <c r="D53" s="8">
        <f>($E$7+D6)/2</f>
        <v>51.24</v>
      </c>
      <c r="E53" s="8">
        <f>($F$7+E6)/2</f>
        <v>20.081684000000003</v>
      </c>
      <c r="F53" s="11">
        <f t="shared" si="0"/>
        <v>14.788977462400004</v>
      </c>
      <c r="G53" s="11">
        <f t="shared" ca="1" si="1"/>
        <v>1.0561742481184624</v>
      </c>
      <c r="H53" s="11">
        <f t="shared" ca="1" si="2"/>
        <v>56.943634587306896</v>
      </c>
    </row>
    <row r="54" spans="1:8" x14ac:dyDescent="0.2">
      <c r="A54" s="4">
        <v>52</v>
      </c>
      <c r="B54" s="9">
        <f t="shared" ref="B54" si="28">($C$7+B7)/2</f>
        <v>27.055</v>
      </c>
      <c r="C54" s="8">
        <f t="shared" ref="C54:C55" si="29">($D$7+C7)/2</f>
        <v>38.21</v>
      </c>
      <c r="D54" s="8">
        <f t="shared" ref="D54:D55" si="30">($E$7+D7)/2</f>
        <v>49.73</v>
      </c>
      <c r="E54" s="8">
        <f t="shared" ref="E54:E55" si="31">($F$7+E7)/2</f>
        <v>21.871684000000002</v>
      </c>
      <c r="F54" s="11">
        <f t="shared" si="0"/>
        <v>15.188696462400001</v>
      </c>
      <c r="G54" s="11">
        <f t="shared" ca="1" si="1"/>
        <v>1.0775353294796861</v>
      </c>
      <c r="H54" s="11">
        <f t="shared" ca="1" si="2"/>
        <v>57.723567600226787</v>
      </c>
    </row>
    <row r="55" spans="1:8" x14ac:dyDescent="0.2">
      <c r="A55" s="4">
        <v>53</v>
      </c>
      <c r="B55" s="9">
        <f>($C$7+B8)/2</f>
        <v>24.43</v>
      </c>
      <c r="C55" s="8">
        <f t="shared" si="29"/>
        <v>38.099999999999994</v>
      </c>
      <c r="D55" s="8">
        <f t="shared" si="30"/>
        <v>47.905000000000001</v>
      </c>
      <c r="E55" s="8">
        <f t="shared" si="31"/>
        <v>23.806684000000001</v>
      </c>
      <c r="F55" s="11">
        <f t="shared" si="0"/>
        <v>15.589252962400002</v>
      </c>
      <c r="G55" s="11">
        <f t="shared" ca="1" si="1"/>
        <v>1.0989411670462437</v>
      </c>
      <c r="H55" s="11">
        <f t="shared" ca="1" si="2"/>
        <v>55.985557755170888</v>
      </c>
    </row>
    <row r="56" spans="1:8" x14ac:dyDescent="0.2">
      <c r="A56" s="4">
        <v>54</v>
      </c>
      <c r="B56" s="10">
        <f>($C$8+B7)/2</f>
        <v>26.945</v>
      </c>
      <c r="C56" s="10">
        <f>($D$8+C7)/2</f>
        <v>36.385000000000005</v>
      </c>
      <c r="D56" s="10">
        <f>($E$8+D7)/2</f>
        <v>51.664999999999999</v>
      </c>
      <c r="E56" s="10">
        <f>($F$8+E7)/2</f>
        <v>22.272240499999999</v>
      </c>
      <c r="F56" s="11">
        <f t="shared" si="0"/>
        <v>15.646234740799999</v>
      </c>
      <c r="G56" s="11">
        <f t="shared" ca="1" si="1"/>
        <v>1.0989411670462437</v>
      </c>
      <c r="H56" s="11">
        <f t="shared" ca="1" si="2"/>
        <v>55.985557755170888</v>
      </c>
    </row>
    <row r="57" spans="1:8" x14ac:dyDescent="0.2">
      <c r="A57" s="4">
        <v>55</v>
      </c>
      <c r="B57" s="10">
        <f>($C$8+B8)/2</f>
        <v>24.32</v>
      </c>
      <c r="C57" s="10">
        <f>($D$8+C8)/2</f>
        <v>36.274999999999999</v>
      </c>
      <c r="D57" s="10">
        <f>($E$8+D8)/2</f>
        <v>49.84</v>
      </c>
      <c r="E57" s="10">
        <f>($F$8+E8)/2</f>
        <v>24.207240499999997</v>
      </c>
      <c r="F57" s="11">
        <f t="shared" si="0"/>
        <v>16.046791240800001</v>
      </c>
      <c r="G57" s="11">
        <f t="shared" ca="1" si="1"/>
        <v>1.1203470046128015</v>
      </c>
      <c r="H57" s="11">
        <f t="shared" ca="1" si="2"/>
        <v>54.135167262890569</v>
      </c>
    </row>
    <row r="58" spans="1:8" x14ac:dyDescent="0.2">
      <c r="A58" s="6">
        <v>56</v>
      </c>
      <c r="B58" s="12">
        <f>($C$9+B8)/2</f>
        <v>25.06</v>
      </c>
      <c r="C58" s="12">
        <f>($D$9+C8)/2</f>
        <v>33.269999999999996</v>
      </c>
      <c r="D58" s="12">
        <f>($E$9+D8)/2</f>
        <v>52.105000000000004</v>
      </c>
      <c r="E58" s="12">
        <f>($F$9+E8)/2</f>
        <v>24.533892999999999</v>
      </c>
      <c r="F58" s="13">
        <f t="shared" si="0"/>
        <v>16.538848064800003</v>
      </c>
      <c r="G58" s="13">
        <f t="shared" ca="1" si="1"/>
        <v>1.1378033942999244</v>
      </c>
      <c r="H58" s="13">
        <f t="shared" ca="1" si="2"/>
        <v>55.422403336349319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carvões para RN2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</dc:creator>
  <cp:lastModifiedBy>Gean</cp:lastModifiedBy>
  <dcterms:created xsi:type="dcterms:W3CDTF">2021-05-18T01:39:19Z</dcterms:created>
  <dcterms:modified xsi:type="dcterms:W3CDTF">2021-05-20T03:23:11Z</dcterms:modified>
</cp:coreProperties>
</file>