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victor.costa\Downloads\"/>
    </mc:Choice>
  </mc:AlternateContent>
  <xr:revisionPtr revIDLastSave="0" documentId="8_{A933090B-090B-4179-905D-A85D60F0847C}" xr6:coauthVersionLast="47" xr6:coauthVersionMax="47" xr10:uidLastSave="{00000000-0000-0000-0000-000000000000}"/>
  <bookViews>
    <workbookView xWindow="-110" yWindow="-110" windowWidth="19420" windowHeight="11620" tabRatio="822"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<sst xmlns="http://schemas.openxmlformats.org/spreadsheetml/2006/main" count="16267" uniqueCount="51">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</sst>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Border="1" applyAlignment="1">
      <alignment horizontal="center" vertical="center"/>
    </xf>
    <xf numFmtId="0" fontId="0" fillId="0" borderId="0"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5">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font>
        <b/>
        <i val="0"/>
        <color theme="0"/>
      </font>
      <border>
        <bottom style="thin">
          <color theme="4"/>
        </bottom>
        <vertical/>
        <horizontal/>
      </border>
    </dxf>
    <dxf>
      <font>
        <color theme="0"/>
      </font>
      <fill>
        <patternFill patternType="solid">
          <bgColor theme="4" tint="-0.24994659260841701"/>
        </patternFill>
      </fill>
      <border diagonalUp="0" diagonalDown="0">
        <left/>
        <right/>
        <top/>
        <bottom/>
        <vertical/>
        <horizontal/>
      </border>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2" formatCode="0.00"/>
    </dxf>
  </dxfs>
  <tableStyles count="1" defaultTableStyle="TableStyleMedium2" defaultPivotStyle="PivotStyleLight16">
    <tableStyle name="SlicerStyleLight1 2" pivot="0" table="0" count="10" xr9:uid="{05F29B7B-937B-4951-81B9-0214A4F38E36}">
      <tableStyleElement type="wholeTable" dxfId="15"/>
      <tableStyleElement type="headerRow" dxfId="14"/>
    </tableStyle>
  </tableStyles>
  <extLst>
    <ext xmlns:x14="http://schemas.microsoft.com/office/spreadsheetml/2009/9/main" uri="{46F421CA-312F-682f-3DD2-61675219B42D}">
      <x14:dxfs count="1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0" tint="-0.34998626667073579"/>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000000"/>
          </font>
          <fill>
            <patternFill patternType="solid">
              <fgColor theme="0"/>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0" tint="-0.34998626667073579"/>
              <bgColor theme="0" tint="-0.3499862666707357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34998626667073579"/>
              <bgColor theme="0" tint="-0.3499862666707357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34998626667073579"/>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tint="-0.34998626667073579"/>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34998626667073579"/>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88F-4720-979E-4377BCD303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588F-4720-979E-4377BCD30373}"/>
            </c:ext>
          </c:extLst>
        </c:ser>
        <c:dLbls>
          <c:showLegendKey val="0"/>
          <c:showVal val="0"/>
          <c:showCatName val="0"/>
          <c:showSerName val="0"/>
          <c:showPercent val="0"/>
          <c:showBubbleSize val="0"/>
        </c:dLbls>
        <c:gapWidth val="219"/>
        <c:overlap val="-27"/>
        <c:axId val="649616479"/>
        <c:axId val="649613599"/>
      </c:barChart>
      <c:catAx>
        <c:axId val="64961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13599"/>
        <c:crosses val="autoZero"/>
        <c:auto val="1"/>
        <c:lblAlgn val="ctr"/>
        <c:lblOffset val="100"/>
        <c:noMultiLvlLbl val="0"/>
      </c:catAx>
      <c:valAx>
        <c:axId val="64961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1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B4-45C7-9EE6-B5AFBE65A2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BB4-45C7-9EE6-B5AFBE65A23B}"/>
            </c:ext>
          </c:extLst>
        </c:ser>
        <c:dLbls>
          <c:showLegendKey val="0"/>
          <c:showVal val="0"/>
          <c:showCatName val="0"/>
          <c:showSerName val="0"/>
          <c:showPercent val="0"/>
          <c:showBubbleSize val="0"/>
        </c:dLbls>
        <c:smooth val="0"/>
        <c:axId val="595579104"/>
        <c:axId val="595580544"/>
      </c:lineChart>
      <c:catAx>
        <c:axId val="59557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80544"/>
        <c:crosses val="autoZero"/>
        <c:auto val="1"/>
        <c:lblAlgn val="ctr"/>
        <c:lblOffset val="100"/>
        <c:noMultiLvlLbl val="0"/>
      </c:catAx>
      <c:valAx>
        <c:axId val="5955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7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0DC-4A50-B84E-00F3EBE3984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0DC-4A50-B84E-00F3EBE39849}"/>
            </c:ext>
          </c:extLst>
        </c:ser>
        <c:dLbls>
          <c:showLegendKey val="0"/>
          <c:showVal val="0"/>
          <c:showCatName val="0"/>
          <c:showSerName val="0"/>
          <c:showPercent val="0"/>
          <c:showBubbleSize val="0"/>
        </c:dLbls>
        <c:marker val="1"/>
        <c:smooth val="0"/>
        <c:axId val="630556960"/>
        <c:axId val="630537280"/>
      </c:lineChart>
      <c:catAx>
        <c:axId val="63055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37280"/>
        <c:crosses val="autoZero"/>
        <c:auto val="1"/>
        <c:lblAlgn val="ctr"/>
        <c:lblOffset val="100"/>
        <c:noMultiLvlLbl val="0"/>
      </c:catAx>
      <c:valAx>
        <c:axId val="6305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5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AA0-40A5-A35C-9900801602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AA0-40A5-A35C-990080160232}"/>
            </c:ext>
          </c:extLst>
        </c:ser>
        <c:dLbls>
          <c:showLegendKey val="0"/>
          <c:showVal val="0"/>
          <c:showCatName val="0"/>
          <c:showSerName val="0"/>
          <c:showPercent val="0"/>
          <c:showBubbleSize val="0"/>
        </c:dLbls>
        <c:gapWidth val="219"/>
        <c:overlap val="-27"/>
        <c:axId val="649616479"/>
        <c:axId val="649613599"/>
      </c:barChart>
      <c:catAx>
        <c:axId val="64961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13599"/>
        <c:crosses val="autoZero"/>
        <c:auto val="1"/>
        <c:lblAlgn val="ctr"/>
        <c:lblOffset val="100"/>
        <c:noMultiLvlLbl val="0"/>
      </c:catAx>
      <c:valAx>
        <c:axId val="649613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61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F8-4A21-99F5-F3BB313171A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4F8-4A21-99F5-F3BB313171A3}"/>
            </c:ext>
          </c:extLst>
        </c:ser>
        <c:dLbls>
          <c:showLegendKey val="0"/>
          <c:showVal val="0"/>
          <c:showCatName val="0"/>
          <c:showSerName val="0"/>
          <c:showPercent val="0"/>
          <c:showBubbleSize val="0"/>
        </c:dLbls>
        <c:smooth val="0"/>
        <c:axId val="595579104"/>
        <c:axId val="595580544"/>
      </c:lineChart>
      <c:catAx>
        <c:axId val="59557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80544"/>
        <c:crosses val="autoZero"/>
        <c:auto val="1"/>
        <c:lblAlgn val="ctr"/>
        <c:lblOffset val="100"/>
        <c:noMultiLvlLbl val="0"/>
      </c:catAx>
      <c:valAx>
        <c:axId val="59558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7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Segmentation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EE2-4810-BA77-C8834F58837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EE2-4810-BA77-C8834F588374}"/>
            </c:ext>
          </c:extLst>
        </c:ser>
        <c:dLbls>
          <c:showLegendKey val="0"/>
          <c:showVal val="0"/>
          <c:showCatName val="0"/>
          <c:showSerName val="0"/>
          <c:showPercent val="0"/>
          <c:showBubbleSize val="0"/>
        </c:dLbls>
        <c:marker val="1"/>
        <c:smooth val="0"/>
        <c:axId val="630556960"/>
        <c:axId val="630537280"/>
      </c:lineChart>
      <c:catAx>
        <c:axId val="63055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37280"/>
        <c:crosses val="autoZero"/>
        <c:auto val="1"/>
        <c:lblAlgn val="ctr"/>
        <c:lblOffset val="100"/>
        <c:noMultiLvlLbl val="0"/>
      </c:catAx>
      <c:valAx>
        <c:axId val="6305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5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10583</xdr:rowOff>
    </xdr:from>
    <xdr:to>
      <xdr:col>2</xdr:col>
      <xdr:colOff>402165</xdr:colOff>
      <xdr:row>39</xdr:row>
      <xdr:rowOff>116417</xdr:rowOff>
    </xdr:to>
    <xdr:sp macro="" textlink="">
      <xdr:nvSpPr>
        <xdr:cNvPr id="10" name="Rectangle 9">
          <a:extLst>
            <a:ext uri="{FF2B5EF4-FFF2-40B4-BE49-F238E27FC236}">
              <a16:creationId xmlns:a16="http://schemas.microsoft.com/office/drawing/2014/main" id="{73A20FF8-0A74-B9A0-24EE-31ACECDA4F3D}"/>
            </a:ext>
          </a:extLst>
        </xdr:cNvPr>
        <xdr:cNvSpPr/>
      </xdr:nvSpPr>
      <xdr:spPr>
        <a:xfrm>
          <a:off x="0" y="910166"/>
          <a:ext cx="1629832" cy="6223001"/>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406702</xdr:colOff>
      <xdr:row>6</xdr:row>
      <xdr:rowOff>10585</xdr:rowOff>
    </xdr:from>
    <xdr:to>
      <xdr:col>10</xdr:col>
      <xdr:colOff>264583</xdr:colOff>
      <xdr:row>21</xdr:row>
      <xdr:rowOff>86784</xdr:rowOff>
    </xdr:to>
    <xdr:graphicFrame macro="">
      <xdr:nvGraphicFramePr>
        <xdr:cNvPr id="2" name="Chart 1">
          <a:extLst>
            <a:ext uri="{FF2B5EF4-FFF2-40B4-BE49-F238E27FC236}">
              <a16:creationId xmlns:a16="http://schemas.microsoft.com/office/drawing/2014/main" id="{64C6BB84-B996-4719-94B9-1C4E7D672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400648</xdr:colOff>
      <xdr:row>21</xdr:row>
      <xdr:rowOff>105833</xdr:rowOff>
    </xdr:from>
    <xdr:to>
      <xdr:col>17</xdr:col>
      <xdr:colOff>598714</xdr:colOff>
      <xdr:row>39</xdr:row>
      <xdr:rowOff>31750</xdr:rowOff>
    </xdr:to>
    <xdr:graphicFrame macro="">
      <xdr:nvGraphicFramePr>
        <xdr:cNvPr id="3" name="Chart 2">
          <a:extLst>
            <a:ext uri="{FF2B5EF4-FFF2-40B4-BE49-F238E27FC236}">
              <a16:creationId xmlns:a16="http://schemas.microsoft.com/office/drawing/2014/main" id="{9F4F62F9-F957-46D8-B092-FAF1397C0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299961</xdr:colOff>
      <xdr:row>6</xdr:row>
      <xdr:rowOff>10585</xdr:rowOff>
    </xdr:from>
    <xdr:to>
      <xdr:col>17</xdr:col>
      <xdr:colOff>598714</xdr:colOff>
      <xdr:row>21</xdr:row>
      <xdr:rowOff>81945</xdr:rowOff>
    </xdr:to>
    <xdr:graphicFrame macro="">
      <xdr:nvGraphicFramePr>
        <xdr:cNvPr id="4" name="Chart 3">
          <a:extLst>
            <a:ext uri="{FF2B5EF4-FFF2-40B4-BE49-F238E27FC236}">
              <a16:creationId xmlns:a16="http://schemas.microsoft.com/office/drawing/2014/main" id="{7055E3D9-12EA-48CD-B245-92B61EF42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55034</xdr:rowOff>
    </xdr:from>
    <xdr:to>
      <xdr:col>2</xdr:col>
      <xdr:colOff>370416</xdr:colOff>
      <xdr:row>11</xdr:row>
      <xdr:rowOff>84667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408E352-B91C-81AC-AACC-B650E2887C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8034"/>
              <a:ext cx="1589616" cy="98213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99484</xdr:rowOff>
    </xdr:from>
    <xdr:to>
      <xdr:col>2</xdr:col>
      <xdr:colOff>370416</xdr:colOff>
      <xdr:row>28</xdr:row>
      <xdr:rowOff>105833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5C50446-76BC-86C1-F77A-12C1F784A0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8484"/>
              <a:ext cx="1589616" cy="19113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78316</xdr:rowOff>
    </xdr:from>
    <xdr:to>
      <xdr:col>2</xdr:col>
      <xdr:colOff>370415</xdr:colOff>
      <xdr:row>18</xdr:row>
      <xdr:rowOff>52916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3DD9C09-E0B0-9E72-68FC-A6E0F7A3B7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3816"/>
              <a:ext cx="1589615" cy="1308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55032</xdr:rowOff>
    </xdr:from>
    <xdr:to>
      <xdr:col>2</xdr:col>
      <xdr:colOff>370416</xdr:colOff>
      <xdr:row>39</xdr:row>
      <xdr:rowOff>116416</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1ED62F14-D48A-B7B0-6AB0-D41B3912A8D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389032"/>
              <a:ext cx="1589616" cy="21568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279406</xdr:colOff>
      <xdr:row>0</xdr:row>
      <xdr:rowOff>31750</xdr:rowOff>
    </xdr:from>
    <xdr:to>
      <xdr:col>11</xdr:col>
      <xdr:colOff>590556</xdr:colOff>
      <xdr:row>15</xdr:row>
      <xdr:rowOff>12700</xdr:rowOff>
    </xdr:to>
    <xdr:graphicFrame macro="">
      <xdr:nvGraphicFramePr>
        <xdr:cNvPr id="2" name="Chart 1">
          <a:extLst>
            <a:ext uri="{FF2B5EF4-FFF2-40B4-BE49-F238E27FC236}">
              <a16:creationId xmlns:a16="http://schemas.microsoft.com/office/drawing/2014/main" id="{AFC1D8E1-E791-2D9E-5C3A-A2BEA0BF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311149</xdr:colOff>
      <xdr:row>17</xdr:row>
      <xdr:rowOff>19050</xdr:rowOff>
    </xdr:from>
    <xdr:to>
      <xdr:col>12</xdr:col>
      <xdr:colOff>21166</xdr:colOff>
      <xdr:row>31</xdr:row>
      <xdr:rowOff>95250</xdr:rowOff>
    </xdr:to>
    <xdr:graphicFrame macro="">
      <xdr:nvGraphicFramePr>
        <xdr:cNvPr id="3" name="Chart 2">
          <a:extLst>
            <a:ext uri="{FF2B5EF4-FFF2-40B4-BE49-F238E27FC236}">
              <a16:creationId xmlns:a16="http://schemas.microsoft.com/office/drawing/2014/main" id="{FA3ADB4C-DD58-AA35-F4F4-1C42A338EB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328084</xdr:colOff>
      <xdr:row>34</xdr:row>
      <xdr:rowOff>67734</xdr:rowOff>
    </xdr:from>
    <xdr:to>
      <xdr:col>11</xdr:col>
      <xdr:colOff>603250</xdr:colOff>
      <xdr:row>48</xdr:row>
      <xdr:rowOff>143934</xdr:rowOff>
    </xdr:to>
    <xdr:graphicFrame macro="">
      <xdr:nvGraphicFramePr>
        <xdr:cNvPr id="4" name="Chart 3">
          <a:extLst>
            <a:ext uri="{FF2B5EF4-FFF2-40B4-BE49-F238E27FC236}">
              <a16:creationId xmlns:a16="http://schemas.microsoft.com/office/drawing/2014/main" id="{C543D22A-FD85-FEB7-6C65-D5EF1EA1E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Hugo Guimaraes Costa" refreshedDate="45447.603335416665" createdVersion="8" refreshedVersion="8" minRefreshableVersion="3" recordCount="1000" xr:uid="{73C097EB-09CA-499A-B849-00304E384A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429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71BA61-F703-4135-B864-762653F23B4F}"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D597A-EF82-4D40-AE3F-F324F84E2430}"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E0F4A5-56AB-4662-8C40-A4715CA5D8DB}"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7">
    <format dxfId="204">
      <pivotArea collapsedLevelsAreSubtotals="1" fieldPosition="0">
        <references count="1">
          <reference field="2" count="0"/>
        </references>
      </pivotArea>
    </format>
    <format dxfId="203">
      <pivotArea grandRow="1" outline="0" collapsedLevelsAreSubtotals="1" fieldPosition="0"/>
    </format>
    <format dxfId="202">
      <pivotArea outline="0" collapsedLevelsAreSubtotals="1" fieldPosition="0">
        <references count="1">
          <reference field="13" count="1" selected="0">
            <x v="1"/>
          </reference>
        </references>
      </pivotArea>
    </format>
    <format dxfId="201">
      <pivotArea grandCol="1" outline="0" collapsedLevelsAreSubtotals="1" fieldPosition="0"/>
    </format>
    <format dxfId="200">
      <pivotArea outline="0" collapsedLevelsAreSubtotals="1" fieldPosition="0"/>
    </format>
    <format dxfId="199">
      <pivotArea dataOnly="0" labelOnly="1" fieldPosition="0">
        <references count="1">
          <reference field="13" count="2">
            <x v="0"/>
            <x v="1"/>
          </reference>
        </references>
      </pivotArea>
    </format>
    <format dxfId="198">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8A3264-4A65-4998-8FFC-9AF1C5B8F5AC}" sourceName="Marital Status">
  <pivotTables>
    <pivotTable tabId="3" name="PivotTable3"/>
    <pivotTable tabId="3" name="PivotTable1"/>
    <pivotTable tabId="3" name="PivotTable2"/>
  </pivotTables>
  <data>
    <tabular pivotCacheId="1204294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FD30FA-2DB6-44B2-ADDB-DD8628D787AD}" sourceName="Education">
  <pivotTables>
    <pivotTable tabId="3" name="PivotTable1"/>
    <pivotTable tabId="3" name="PivotTable2"/>
    <pivotTable tabId="3" name="PivotTable3"/>
  </pivotTables>
  <data>
    <tabular pivotCacheId="1204294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7180FB-3E93-454F-A8C8-E44EAC4B1C00}" sourceName="Region">
  <pivotTables>
    <pivotTable tabId="3" name="PivotTable1"/>
    <pivotTable tabId="3" name="PivotTable2"/>
    <pivotTable tabId="3" name="PivotTable3"/>
  </pivotTables>
  <data>
    <tabular pivotCacheId="1204294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D20135B-5AE4-477B-AAF0-C4A24F6D9152}" sourceName="Children">
  <pivotTables>
    <pivotTable tabId="3" name="PivotTable1"/>
  </pivotTables>
  <data>
    <tabular pivotCacheId="12042947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02E05A-4791-481F-BFA7-7D851E2FE74A}" cache="Slicer_Marital_Status" caption="Marital Status" style="SlicerStyleLight1 2" rowHeight="241300"/>
  <slicer name="Education" xr10:uid="{D50EB821-D920-4E90-8DBE-377F2C43EF33}" cache="Slicer_Education" caption="Education" style="SlicerStyleLight1 2" rowHeight="241300"/>
  <slicer name="Region" xr10:uid="{35CED3A4-F409-4357-973A-C0D0FB4E489E}" cache="Slicer_Region" caption="Region" style="SlicerStyleLight1 2" rowHeight="241300"/>
  <slicer name="Children" xr10:uid="{58A1F6D4-08CD-4C42-AC92-8A5F7EEA9F38}" cache="Slicer_Children" caption="Children" style="SlicerStyleLight1 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69B2-BD64-4F93-AE54-A496CD6C34C1}">
  <dimension ref="A1:N1027"/>
  <sheetViews>
    <sheetView topLeftCell="B980" workbookViewId="0">
      <selection activeCell="O13" sqref="O13"/>
    </sheetView>
  </sheetViews>
  <sheetFormatPr defaultColWidth="11.90625" defaultRowHeight="14.5" x14ac:dyDescent="0.35"/>
  <cols>
    <col min="1" max="12" width="11.90625" style="3"/>
    <col min="13" max="13" width="15.90625" style="3" bestFit="1" customWidth="1"/>
    <col min="14" max="14" width="15.453125" style="3" customWidth="1"/>
  </cols>
  <sheetData>
    <row r="1" spans="1:14" x14ac:dyDescent="0.3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4">
        <v>40000</v>
      </c>
      <c r="E2" s="3">
        <v>1</v>
      </c>
      <c r="F2" s="3" t="s">
        <v>13</v>
      </c>
      <c r="G2" s="3" t="s">
        <v>14</v>
      </c>
      <c r="H2" s="3" t="s">
        <v>15</v>
      </c>
      <c r="I2" s="3">
        <v>0</v>
      </c>
      <c r="J2" s="3" t="s">
        <v>16</v>
      </c>
      <c r="K2" s="3" t="s">
        <v>17</v>
      </c>
      <c r="L2" s="3">
        <v>42</v>
      </c>
      <c r="M2" s="3" t="str">
        <f>IF(L2&lt;31,"Adolescent",IF(AND(L2&gt;=31,L2&lt;=55),"Middle Age",IF(L2&gt;55,"Old","Invalid")))</f>
        <v>Middle Age</v>
      </c>
      <c r="N2" s="3" t="s">
        <v>18</v>
      </c>
    </row>
    <row r="3" spans="1:14" x14ac:dyDescent="0.35">
      <c r="A3" s="3">
        <v>24107</v>
      </c>
      <c r="B3" s="3" t="s">
        <v>36</v>
      </c>
      <c r="C3" s="3" t="s">
        <v>38</v>
      </c>
      <c r="D3" s="4">
        <v>30000</v>
      </c>
      <c r="E3" s="3">
        <v>3</v>
      </c>
      <c r="F3" s="3" t="s">
        <v>19</v>
      </c>
      <c r="G3" s="3" t="s">
        <v>20</v>
      </c>
      <c r="H3" s="3" t="s">
        <v>15</v>
      </c>
      <c r="I3" s="3">
        <v>1</v>
      </c>
      <c r="J3" s="3" t="s">
        <v>16</v>
      </c>
      <c r="K3" s="3" t="s">
        <v>17</v>
      </c>
      <c r="L3" s="3">
        <v>43</v>
      </c>
      <c r="M3" s="3" t="str">
        <f t="shared" ref="M3:M66" si="0">IF(L3&lt;31,"Adolescent",IF(AND(L3&gt;=31,L3&lt;=55),"Middle Age",IF(L3&gt;55,"Old","Invalid")))</f>
        <v>Middle Age</v>
      </c>
      <c r="N3" s="3" t="s">
        <v>18</v>
      </c>
    </row>
    <row r="4" spans="1:14" x14ac:dyDescent="0.3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38</v>
      </c>
      <c r="D14" s="4">
        <v>170000</v>
      </c>
      <c r="E14" s="3">
        <v>5</v>
      </c>
      <c r="F14" s="3" t="s">
        <v>19</v>
      </c>
      <c r="G14" s="3" t="s">
        <v>21</v>
      </c>
      <c r="H14" s="3" t="s">
        <v>15</v>
      </c>
      <c r="I14" s="3">
        <v>0</v>
      </c>
      <c r="J14" s="3" t="s">
        <v>16</v>
      </c>
      <c r="K14" s="3" t="s">
        <v>17</v>
      </c>
      <c r="L14" s="3">
        <v>55</v>
      </c>
      <c r="M14" s="3" t="str">
        <f t="shared" si="0"/>
        <v>Middle Age</v>
      </c>
      <c r="N14" s="3" t="s">
        <v>18</v>
      </c>
    </row>
    <row r="15" spans="1:14" x14ac:dyDescent="0.3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38</v>
      </c>
      <c r="D21" s="4">
        <v>20000</v>
      </c>
      <c r="E21" s="3">
        <v>2</v>
      </c>
      <c r="F21" s="3" t="s">
        <v>29</v>
      </c>
      <c r="G21" s="3" t="s">
        <v>20</v>
      </c>
      <c r="H21" s="3" t="s">
        <v>15</v>
      </c>
      <c r="I21" s="3">
        <v>2</v>
      </c>
      <c r="J21" s="3" t="s">
        <v>23</v>
      </c>
      <c r="K21" s="3" t="s">
        <v>24</v>
      </c>
      <c r="L21" s="3">
        <v>55</v>
      </c>
      <c r="M21" s="3" t="str">
        <f t="shared" si="0"/>
        <v>Middle Age</v>
      </c>
      <c r="N21" s="3" t="s">
        <v>15</v>
      </c>
    </row>
    <row r="22" spans="1:14" x14ac:dyDescent="0.3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38</v>
      </c>
      <c r="D67" s="4">
        <v>30000</v>
      </c>
      <c r="E67" s="3">
        <v>2</v>
      </c>
      <c r="F67" s="3" t="s">
        <v>19</v>
      </c>
      <c r="G67" s="3" t="s">
        <v>20</v>
      </c>
      <c r="H67" s="3" t="s">
        <v>15</v>
      </c>
      <c r="I67" s="3">
        <v>2</v>
      </c>
      <c r="J67" s="3" t="s">
        <v>23</v>
      </c>
      <c r="K67" s="3" t="s">
        <v>24</v>
      </c>
      <c r="L67" s="3">
        <v>68</v>
      </c>
      <c r="M67" s="3" t="str">
        <f t="shared" ref="M67:M130" si="1">IF(L67&lt;31,"Adolescent",IF(AND(L67&gt;=31,L67&lt;=55),"Middle Age",IF(L67&gt;55,"Old","Invalid")))</f>
        <v>Old</v>
      </c>
      <c r="N67" s="3" t="s">
        <v>18</v>
      </c>
    </row>
    <row r="68" spans="1:14" x14ac:dyDescent="0.3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38</v>
      </c>
      <c r="D79" s="4">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39</v>
      </c>
      <c r="D96" s="4">
        <v>30000</v>
      </c>
      <c r="E96" s="3">
        <v>3</v>
      </c>
      <c r="F96" s="3" t="s">
        <v>27</v>
      </c>
      <c r="G96" s="3" t="s">
        <v>14</v>
      </c>
      <c r="H96" s="3" t="s">
        <v>15</v>
      </c>
      <c r="I96" s="3">
        <v>2</v>
      </c>
      <c r="J96" s="3" t="s">
        <v>23</v>
      </c>
      <c r="K96" s="3" t="s">
        <v>24</v>
      </c>
      <c r="L96" s="3">
        <v>55</v>
      </c>
      <c r="M96" s="3" t="str">
        <f t="shared" si="1"/>
        <v>Middle Age</v>
      </c>
      <c r="N96" s="3" t="s">
        <v>18</v>
      </c>
    </row>
    <row r="97" spans="1:14" x14ac:dyDescent="0.35">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IF(L131&lt;31,"Adolescent",IF(AND(L131&gt;=31,L131&lt;=55),"Middle Age",IF(L131&gt;55,"Old","Invalid")))</f>
        <v>Middle Age</v>
      </c>
      <c r="N131" s="3" t="s">
        <v>15</v>
      </c>
    </row>
    <row r="132" spans="1:14" x14ac:dyDescent="0.3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39</v>
      </c>
      <c r="D140" s="4">
        <v>20000</v>
      </c>
      <c r="E140" s="3">
        <v>2</v>
      </c>
      <c r="F140" s="3" t="s">
        <v>29</v>
      </c>
      <c r="G140" s="3" t="s">
        <v>20</v>
      </c>
      <c r="H140" s="3" t="s">
        <v>15</v>
      </c>
      <c r="I140" s="3">
        <v>2</v>
      </c>
      <c r="J140" s="3" t="s">
        <v>23</v>
      </c>
      <c r="K140" s="3" t="s">
        <v>24</v>
      </c>
      <c r="L140" s="3">
        <v>55</v>
      </c>
      <c r="M140" s="3" t="str">
        <f t="shared" si="2"/>
        <v>Middle Age</v>
      </c>
      <c r="N140" s="3" t="s">
        <v>15</v>
      </c>
    </row>
    <row r="141" spans="1:14" x14ac:dyDescent="0.3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38</v>
      </c>
      <c r="D180" s="4">
        <v>160000</v>
      </c>
      <c r="E180" s="3">
        <v>4</v>
      </c>
      <c r="F180" s="3" t="s">
        <v>19</v>
      </c>
      <c r="G180" s="3" t="s">
        <v>21</v>
      </c>
      <c r="H180" s="3" t="s">
        <v>18</v>
      </c>
      <c r="I180" s="3">
        <v>2</v>
      </c>
      <c r="J180" s="3" t="s">
        <v>46</v>
      </c>
      <c r="K180" s="3" t="s">
        <v>17</v>
      </c>
      <c r="L180" s="3">
        <v>55</v>
      </c>
      <c r="M180" s="3" t="str">
        <f t="shared" si="2"/>
        <v>Middle Age</v>
      </c>
      <c r="N180" s="3" t="s">
        <v>15</v>
      </c>
    </row>
    <row r="181" spans="1:14" x14ac:dyDescent="0.3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39</v>
      </c>
      <c r="D183" s="4">
        <v>30000</v>
      </c>
      <c r="E183" s="3">
        <v>3</v>
      </c>
      <c r="F183" s="3" t="s">
        <v>19</v>
      </c>
      <c r="G183" s="3" t="s">
        <v>20</v>
      </c>
      <c r="H183" s="3" t="s">
        <v>18</v>
      </c>
      <c r="I183" s="3">
        <v>2</v>
      </c>
      <c r="J183" s="3" t="s">
        <v>26</v>
      </c>
      <c r="K183" s="3" t="s">
        <v>24</v>
      </c>
      <c r="L183" s="3">
        <v>55</v>
      </c>
      <c r="M183" s="3" t="str">
        <f t="shared" si="2"/>
        <v>Middle Age</v>
      </c>
      <c r="N183" s="3" t="s">
        <v>15</v>
      </c>
    </row>
    <row r="184" spans="1:14" x14ac:dyDescent="0.3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38</v>
      </c>
      <c r="D192" s="4">
        <v>30000</v>
      </c>
      <c r="E192" s="3">
        <v>3</v>
      </c>
      <c r="F192" s="3" t="s">
        <v>27</v>
      </c>
      <c r="G192" s="3" t="s">
        <v>14</v>
      </c>
      <c r="H192" s="3" t="s">
        <v>15</v>
      </c>
      <c r="I192" s="3">
        <v>2</v>
      </c>
      <c r="J192" s="3" t="s">
        <v>23</v>
      </c>
      <c r="K192" s="3" t="s">
        <v>24</v>
      </c>
      <c r="L192" s="3">
        <v>55</v>
      </c>
      <c r="M192" s="3" t="str">
        <f t="shared" si="2"/>
        <v>Middle Age</v>
      </c>
      <c r="N192" s="3" t="s">
        <v>18</v>
      </c>
    </row>
    <row r="193" spans="1:14" x14ac:dyDescent="0.3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IF(L195&lt;31,"Adolescent",IF(AND(L195&gt;=31,L195&lt;=55),"Middle Age",IF(L195&gt;55,"Old","Invalid")))</f>
        <v>Middle Age</v>
      </c>
      <c r="N195" s="3" t="s">
        <v>18</v>
      </c>
    </row>
    <row r="196" spans="1:14" x14ac:dyDescent="0.3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4">
        <v>130000</v>
      </c>
      <c r="E253" s="3">
        <v>4</v>
      </c>
      <c r="F253" s="3" t="s">
        <v>27</v>
      </c>
      <c r="G253" s="3" t="s">
        <v>21</v>
      </c>
      <c r="H253" s="3" t="s">
        <v>15</v>
      </c>
      <c r="I253" s="3">
        <v>3</v>
      </c>
      <c r="J253" s="3" t="s">
        <v>16</v>
      </c>
      <c r="K253" s="3" t="s">
        <v>17</v>
      </c>
      <c r="L253" s="3">
        <v>55</v>
      </c>
      <c r="M253" s="3" t="str">
        <f t="shared" si="3"/>
        <v>Middle Age</v>
      </c>
      <c r="N253" s="3" t="s">
        <v>18</v>
      </c>
    </row>
    <row r="254" spans="1:14" x14ac:dyDescent="0.3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IF(L259&lt;31,"Adolescent",IF(AND(L259&gt;=31,L259&lt;=55),"Middle Age",IF(L259&gt;55,"Old","Invalid")))</f>
        <v>Middle Age</v>
      </c>
      <c r="N259" s="3" t="s">
        <v>15</v>
      </c>
    </row>
    <row r="260" spans="1:14" x14ac:dyDescent="0.35">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IF(L323&lt;31,"Adolescent",IF(AND(L323&gt;=31,L323&lt;=55),"Middle Age",IF(L323&gt;55,"Old","Invalid")))</f>
        <v>Middle Age</v>
      </c>
      <c r="N323" s="3" t="s">
        <v>15</v>
      </c>
    </row>
    <row r="324" spans="1:14" x14ac:dyDescent="0.3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IF(L387&lt;31,"Adolescent",IF(AND(L387&gt;=31,L387&lt;=55),"Middle Age",IF(L387&gt;55,"Old","Invalid")))</f>
        <v>Middle Age</v>
      </c>
      <c r="N387" s="3" t="s">
        <v>18</v>
      </c>
    </row>
    <row r="388" spans="1:14" x14ac:dyDescent="0.35">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39</v>
      </c>
      <c r="D432" s="4">
        <v>30000</v>
      </c>
      <c r="E432" s="3">
        <v>3</v>
      </c>
      <c r="F432" s="3" t="s">
        <v>27</v>
      </c>
      <c r="G432" s="3" t="s">
        <v>14</v>
      </c>
      <c r="H432" s="3" t="s">
        <v>15</v>
      </c>
      <c r="I432" s="3">
        <v>2</v>
      </c>
      <c r="J432" s="3" t="s">
        <v>23</v>
      </c>
      <c r="K432" s="3" t="s">
        <v>24</v>
      </c>
      <c r="L432" s="3">
        <v>55</v>
      </c>
      <c r="M432" s="3" t="str">
        <f t="shared" si="6"/>
        <v>Middle Age</v>
      </c>
      <c r="N432" s="3" t="s">
        <v>18</v>
      </c>
    </row>
    <row r="433" spans="1:14" x14ac:dyDescent="0.3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IF(L451&lt;31,"Adolescent",IF(AND(L451&gt;=31,L451&lt;=55),"Middle Age",IF(L451&gt;55,"Old","Invalid")))</f>
        <v>Middle Age</v>
      </c>
      <c r="N451" s="3" t="s">
        <v>18</v>
      </c>
    </row>
    <row r="452" spans="1:14" x14ac:dyDescent="0.3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IF(L515&lt;31,"Adolescent",IF(AND(L515&gt;=31,L515&lt;=55),"Middle Age",IF(L515&gt;55,"Old","Invalid")))</f>
        <v>Old</v>
      </c>
      <c r="N515" s="3" t="s">
        <v>15</v>
      </c>
    </row>
    <row r="516" spans="1:14" x14ac:dyDescent="0.3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38</v>
      </c>
      <c r="D549" s="4">
        <v>60000</v>
      </c>
      <c r="E549" s="3">
        <v>2</v>
      </c>
      <c r="F549" s="3" t="s">
        <v>27</v>
      </c>
      <c r="G549" s="3" t="s">
        <v>21</v>
      </c>
      <c r="H549" s="3" t="s">
        <v>15</v>
      </c>
      <c r="I549" s="3">
        <v>2</v>
      </c>
      <c r="J549" s="3" t="s">
        <v>22</v>
      </c>
      <c r="K549" s="3" t="s">
        <v>32</v>
      </c>
      <c r="L549" s="3">
        <v>55</v>
      </c>
      <c r="M549" s="3" t="str">
        <f t="shared" si="8"/>
        <v>Middle Age</v>
      </c>
      <c r="N549" s="3" t="s">
        <v>15</v>
      </c>
    </row>
    <row r="550" spans="1:14" x14ac:dyDescent="0.3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38</v>
      </c>
      <c r="D573" s="4">
        <v>40000</v>
      </c>
      <c r="E573" s="3">
        <v>2</v>
      </c>
      <c r="F573" s="3" t="s">
        <v>29</v>
      </c>
      <c r="G573" s="3" t="s">
        <v>14</v>
      </c>
      <c r="H573" s="3" t="s">
        <v>15</v>
      </c>
      <c r="I573" s="3">
        <v>2</v>
      </c>
      <c r="J573" s="3" t="s">
        <v>22</v>
      </c>
      <c r="K573" s="3" t="s">
        <v>32</v>
      </c>
      <c r="L573" s="3">
        <v>55</v>
      </c>
      <c r="M573" s="3" t="str">
        <f t="shared" si="8"/>
        <v>Middle Age</v>
      </c>
      <c r="N573" s="3" t="s">
        <v>18</v>
      </c>
    </row>
    <row r="574" spans="1:14" x14ac:dyDescent="0.3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IF(L579&lt;31,"Adolescent",IF(AND(L579&gt;=31,L579&lt;=55),"Middle Age",IF(L579&gt;55,"Old","Invalid")))</f>
        <v>Middle Age</v>
      </c>
      <c r="N579" s="3" t="s">
        <v>18</v>
      </c>
    </row>
    <row r="580" spans="1:14" x14ac:dyDescent="0.3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39</v>
      </c>
      <c r="D625" s="4">
        <v>70000</v>
      </c>
      <c r="E625" s="3">
        <v>4</v>
      </c>
      <c r="F625" s="3" t="s">
        <v>19</v>
      </c>
      <c r="G625" s="3" t="s">
        <v>21</v>
      </c>
      <c r="H625" s="3" t="s">
        <v>15</v>
      </c>
      <c r="I625" s="3">
        <v>1</v>
      </c>
      <c r="J625" s="3" t="s">
        <v>26</v>
      </c>
      <c r="K625" s="3" t="s">
        <v>32</v>
      </c>
      <c r="L625" s="3">
        <v>55</v>
      </c>
      <c r="M625" s="3" t="str">
        <f t="shared" si="9"/>
        <v>Middle Age</v>
      </c>
      <c r="N625" s="3" t="s">
        <v>18</v>
      </c>
    </row>
    <row r="626" spans="1:14" x14ac:dyDescent="0.3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IF(L643&lt;31,"Adolescent",IF(AND(L643&gt;=31,L643&lt;=55),"Middle Age",IF(L643&gt;55,"Old","Invalid")))</f>
        <v>Old</v>
      </c>
      <c r="N643" s="3" t="s">
        <v>18</v>
      </c>
    </row>
    <row r="644" spans="1:14" x14ac:dyDescent="0.3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IF(L707&lt;31,"Adolescent",IF(AND(L707&gt;=31,L707&lt;=55),"Middle Age",IF(L707&gt;55,"Old","Invalid")))</f>
        <v>Old</v>
      </c>
      <c r="N707" s="3" t="s">
        <v>18</v>
      </c>
    </row>
    <row r="708" spans="1:14" x14ac:dyDescent="0.3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39</v>
      </c>
      <c r="D741" s="4">
        <v>60000</v>
      </c>
      <c r="E741" s="3">
        <v>2</v>
      </c>
      <c r="F741" s="3" t="s">
        <v>19</v>
      </c>
      <c r="G741" s="3" t="s">
        <v>21</v>
      </c>
      <c r="H741" s="3" t="s">
        <v>15</v>
      </c>
      <c r="I741" s="3">
        <v>1</v>
      </c>
      <c r="J741" s="3" t="s">
        <v>46</v>
      </c>
      <c r="K741" s="3" t="s">
        <v>32</v>
      </c>
      <c r="L741" s="3">
        <v>55</v>
      </c>
      <c r="M741" s="3" t="str">
        <f t="shared" si="11"/>
        <v>Middle Age</v>
      </c>
      <c r="N741" s="3" t="s">
        <v>18</v>
      </c>
    </row>
    <row r="742" spans="1:14" x14ac:dyDescent="0.3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IF(L771&lt;31,"Adolescent",IF(AND(L771&gt;=31,L771&lt;=55),"Middle Age",IF(L771&gt;55,"Old","Invalid")))</f>
        <v>Middle Age</v>
      </c>
      <c r="N771" s="3" t="s">
        <v>18</v>
      </c>
    </row>
    <row r="772" spans="1:14" x14ac:dyDescent="0.35">
      <c r="A772" s="3">
        <v>17699</v>
      </c>
      <c r="B772" s="3" t="s">
        <v>36</v>
      </c>
      <c r="C772" s="3" t="s">
        <v>38</v>
      </c>
      <c r="D772" s="4">
        <v>60000</v>
      </c>
      <c r="E772" s="3">
        <v>1</v>
      </c>
      <c r="F772" s="3" t="s">
        <v>31</v>
      </c>
      <c r="G772" s="3" t="s">
        <v>14</v>
      </c>
      <c r="H772" s="3" t="s">
        <v>18</v>
      </c>
      <c r="I772" s="3">
        <v>0</v>
      </c>
      <c r="J772" s="3" t="s">
        <v>16</v>
      </c>
      <c r="K772" s="3" t="s">
        <v>32</v>
      </c>
      <c r="L772" s="3">
        <v>55</v>
      </c>
      <c r="M772" s="3" t="str">
        <f t="shared" si="12"/>
        <v>Middle Age</v>
      </c>
      <c r="N772" s="3" t="s">
        <v>18</v>
      </c>
    </row>
    <row r="773" spans="1:14" x14ac:dyDescent="0.3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39</v>
      </c>
      <c r="D782" s="4">
        <v>60000</v>
      </c>
      <c r="E782" s="3">
        <v>2</v>
      </c>
      <c r="F782" s="3" t="s">
        <v>19</v>
      </c>
      <c r="G782" s="3" t="s">
        <v>21</v>
      </c>
      <c r="H782" s="3" t="s">
        <v>15</v>
      </c>
      <c r="I782" s="3">
        <v>1</v>
      </c>
      <c r="J782" s="3" t="s">
        <v>46</v>
      </c>
      <c r="K782" s="3" t="s">
        <v>32</v>
      </c>
      <c r="L782" s="3">
        <v>55</v>
      </c>
      <c r="M782" s="3" t="str">
        <f t="shared" si="12"/>
        <v>Middle Age</v>
      </c>
      <c r="N782" s="3" t="s">
        <v>18</v>
      </c>
    </row>
    <row r="783" spans="1:14" x14ac:dyDescent="0.3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IF(L835&lt;31,"Adolescent",IF(AND(L835&gt;=31,L835&lt;=55),"Middle Age",IF(L835&gt;55,"Old","Invalid")))</f>
        <v>Middle Age</v>
      </c>
      <c r="N835" s="3" t="s">
        <v>15</v>
      </c>
    </row>
    <row r="836" spans="1:14" x14ac:dyDescent="0.3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38</v>
      </c>
      <c r="D868" s="4">
        <v>60000</v>
      </c>
      <c r="E868" s="3">
        <v>2</v>
      </c>
      <c r="F868" s="3" t="s">
        <v>27</v>
      </c>
      <c r="G868" s="3" t="s">
        <v>21</v>
      </c>
      <c r="H868" s="3" t="s">
        <v>15</v>
      </c>
      <c r="I868" s="3">
        <v>2</v>
      </c>
      <c r="J868" s="3" t="s">
        <v>46</v>
      </c>
      <c r="K868" s="3" t="s">
        <v>32</v>
      </c>
      <c r="L868" s="3">
        <v>55</v>
      </c>
      <c r="M868" s="3" t="str">
        <f t="shared" si="13"/>
        <v>Middle Age</v>
      </c>
      <c r="N868" s="3" t="s">
        <v>18</v>
      </c>
    </row>
    <row r="869" spans="1:14" x14ac:dyDescent="0.3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38</v>
      </c>
      <c r="D873" s="4">
        <v>60000</v>
      </c>
      <c r="E873" s="3">
        <v>2</v>
      </c>
      <c r="F873" s="3" t="s">
        <v>27</v>
      </c>
      <c r="G873" s="3" t="s">
        <v>21</v>
      </c>
      <c r="H873" s="3" t="s">
        <v>15</v>
      </c>
      <c r="I873" s="3">
        <v>2</v>
      </c>
      <c r="J873" s="3" t="s">
        <v>46</v>
      </c>
      <c r="K873" s="3" t="s">
        <v>32</v>
      </c>
      <c r="L873" s="3">
        <v>55</v>
      </c>
      <c r="M873" s="3" t="str">
        <f t="shared" si="13"/>
        <v>Middle Age</v>
      </c>
      <c r="N873" s="3" t="s">
        <v>18</v>
      </c>
    </row>
    <row r="874" spans="1:14" x14ac:dyDescent="0.3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IF(L899&lt;31,"Adolescent",IF(AND(L899&gt;=31,L899&lt;=55),"Middle Age",IF(L899&gt;55,"Old","Invalid")))</f>
        <v>Adolescent</v>
      </c>
      <c r="N899" s="3" t="s">
        <v>18</v>
      </c>
    </row>
    <row r="900" spans="1:14" x14ac:dyDescent="0.35">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IF(L963&lt;31,"Adolescent",IF(AND(L963&gt;=31,L963&lt;=55),"Middle Age",IF(L963&gt;55,"Old","Invalid")))</f>
        <v>Old</v>
      </c>
      <c r="N963" s="3" t="s">
        <v>18</v>
      </c>
    </row>
    <row r="964" spans="1:14" x14ac:dyDescent="0.35">
      <c r="A964" s="3">
        <v>16813</v>
      </c>
      <c r="B964" s="3" t="s">
        <v>36</v>
      </c>
      <c r="C964" s="3" t="s">
        <v>38</v>
      </c>
      <c r="D964" s="4">
        <v>60000</v>
      </c>
      <c r="E964" s="3">
        <v>2</v>
      </c>
      <c r="F964" s="3" t="s">
        <v>19</v>
      </c>
      <c r="G964" s="3" t="s">
        <v>21</v>
      </c>
      <c r="H964" s="3" t="s">
        <v>15</v>
      </c>
      <c r="I964" s="3">
        <v>2</v>
      </c>
      <c r="J964" s="3" t="s">
        <v>46</v>
      </c>
      <c r="K964" s="3" t="s">
        <v>32</v>
      </c>
      <c r="L964" s="3">
        <v>55</v>
      </c>
      <c r="M964" s="3" t="str">
        <f t="shared" si="15"/>
        <v>Middle Age</v>
      </c>
      <c r="N964" s="3" t="s">
        <v>18</v>
      </c>
    </row>
    <row r="965" spans="1:14" x14ac:dyDescent="0.3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5">
      <c r="A1002"/>
      <c r="B1002"/>
      <c r="C1002"/>
      <c r="D1002"/>
      <c r="E1002"/>
      <c r="F1002"/>
      <c r="G1002"/>
      <c r="H1002"/>
      <c r="I1002"/>
      <c r="J1002"/>
      <c r="K1002"/>
      <c r="L1002"/>
      <c r="N1002"/>
    </row>
    <row r="1003" spans="1:14" x14ac:dyDescent="0.35">
      <c r="A1003"/>
      <c r="B1003"/>
      <c r="C1003"/>
      <c r="D1003"/>
      <c r="E1003"/>
      <c r="F1003"/>
      <c r="G1003"/>
      <c r="H1003"/>
      <c r="I1003"/>
      <c r="J1003"/>
      <c r="K1003"/>
      <c r="L1003"/>
      <c r="N1003"/>
    </row>
    <row r="1004" spans="1:14" x14ac:dyDescent="0.35">
      <c r="A1004"/>
      <c r="B1004"/>
      <c r="C1004"/>
      <c r="D1004"/>
      <c r="E1004"/>
      <c r="F1004"/>
      <c r="G1004"/>
      <c r="H1004"/>
      <c r="I1004"/>
      <c r="J1004"/>
      <c r="K1004"/>
      <c r="L1004"/>
      <c r="N1004"/>
    </row>
    <row r="1005" spans="1:14" x14ac:dyDescent="0.35">
      <c r="A1005"/>
      <c r="B1005"/>
      <c r="C1005"/>
      <c r="D1005"/>
      <c r="E1005"/>
      <c r="F1005"/>
      <c r="G1005"/>
      <c r="H1005"/>
      <c r="I1005"/>
      <c r="J1005"/>
      <c r="K1005"/>
      <c r="L1005"/>
      <c r="N1005"/>
    </row>
    <row r="1006" spans="1:14" x14ac:dyDescent="0.35">
      <c r="A1006"/>
      <c r="B1006"/>
      <c r="C1006"/>
      <c r="D1006"/>
      <c r="E1006"/>
      <c r="F1006"/>
      <c r="G1006"/>
      <c r="H1006"/>
      <c r="I1006"/>
      <c r="J1006"/>
      <c r="K1006"/>
      <c r="L1006"/>
      <c r="N1006"/>
    </row>
    <row r="1007" spans="1:14" x14ac:dyDescent="0.35">
      <c r="A1007"/>
      <c r="B1007"/>
      <c r="C1007"/>
      <c r="D1007"/>
      <c r="E1007"/>
      <c r="F1007"/>
      <c r="G1007"/>
      <c r="H1007"/>
      <c r="I1007"/>
      <c r="J1007"/>
      <c r="K1007"/>
      <c r="L1007"/>
      <c r="N1007"/>
    </row>
    <row r="1008" spans="1:14" x14ac:dyDescent="0.35">
      <c r="A1008"/>
      <c r="B1008"/>
      <c r="C1008"/>
      <c r="D1008"/>
      <c r="E1008"/>
      <c r="F1008"/>
      <c r="G1008"/>
      <c r="H1008"/>
      <c r="I1008"/>
      <c r="J1008"/>
      <c r="K1008"/>
      <c r="L1008"/>
      <c r="N1008"/>
    </row>
    <row r="1009" spans="13:13" customFormat="1" x14ac:dyDescent="0.35">
      <c r="M1009" s="3"/>
    </row>
    <row r="1010" spans="13:13" customFormat="1" x14ac:dyDescent="0.35">
      <c r="M1010" s="3"/>
    </row>
    <row r="1011" spans="13:13" customFormat="1" x14ac:dyDescent="0.35">
      <c r="M1011" s="3"/>
    </row>
    <row r="1012" spans="13:13" customFormat="1" x14ac:dyDescent="0.35">
      <c r="M1012" s="3"/>
    </row>
    <row r="1013" spans="13:13" customFormat="1" x14ac:dyDescent="0.35">
      <c r="M1013" s="3"/>
    </row>
    <row r="1014" spans="13:13" customFormat="1" x14ac:dyDescent="0.35">
      <c r="M1014" s="3"/>
    </row>
    <row r="1015" spans="13:13" customFormat="1" x14ac:dyDescent="0.35">
      <c r="M1015" s="3"/>
    </row>
    <row r="1016" spans="13:13" customFormat="1" x14ac:dyDescent="0.35">
      <c r="M1016" s="3"/>
    </row>
    <row r="1017" spans="13:13" customFormat="1" x14ac:dyDescent="0.35">
      <c r="M1017" s="3"/>
    </row>
    <row r="1018" spans="13:13" customFormat="1" x14ac:dyDescent="0.35">
      <c r="M1018" s="3"/>
    </row>
    <row r="1019" spans="13:13" customFormat="1" x14ac:dyDescent="0.35">
      <c r="M1019" s="3"/>
    </row>
    <row r="1020" spans="13:13" customFormat="1" x14ac:dyDescent="0.35">
      <c r="M1020" s="3"/>
    </row>
    <row r="1021" spans="13:13" customFormat="1" x14ac:dyDescent="0.35">
      <c r="M1021" s="3"/>
    </row>
    <row r="1022" spans="13:13" customFormat="1" x14ac:dyDescent="0.35">
      <c r="M1022" s="3"/>
    </row>
    <row r="1023" spans="13:13" customFormat="1" x14ac:dyDescent="0.35">
      <c r="M1023" s="3"/>
    </row>
    <row r="1024" spans="13:13" customFormat="1" x14ac:dyDescent="0.35">
      <c r="M1024" s="3"/>
    </row>
    <row r="1025" spans="13:13" customFormat="1" x14ac:dyDescent="0.35">
      <c r="M1025" s="3"/>
    </row>
    <row r="1026" spans="13:13" customFormat="1" x14ac:dyDescent="0.35">
      <c r="M1026" s="3"/>
    </row>
    <row r="1027" spans="13:13" customFormat="1" x14ac:dyDescent="0.35">
      <c r="M1027" s="3"/>
    </row>
  </sheetData>
  <autoFilter ref="A1:N1027" xr:uid="{A11A69B2-BD64-4F93-AE54-A496CD6C34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C866-A806-471C-9270-2AF63DE9D806}">
  <dimension ref="A1:R7"/>
  <sheetViews>
    <sheetView showGridLines="0" tabSelected="1" zoomScale="50" zoomScaleNormal="50" workbookViewId="0">
      <selection activeCell="AA22" sqref="AA22"/>
    </sheetView>
  </sheetViews>
  <sheetFormatPr defaultRowHeight="14.5" x14ac:dyDescent="0.35"/>
  <sheetData>
    <row r="1" spans="1:18" ht="14.5" customHeight="1" x14ac:dyDescent="0.35">
      <c r="A1" s="12" t="s">
        <v>50</v>
      </c>
      <c r="B1" s="13"/>
      <c r="C1" s="13"/>
      <c r="D1" s="13"/>
      <c r="E1" s="13"/>
      <c r="F1" s="13"/>
      <c r="G1" s="13"/>
      <c r="H1" s="13"/>
      <c r="I1" s="13"/>
      <c r="J1" s="13"/>
      <c r="K1" s="13"/>
      <c r="L1" s="13"/>
      <c r="M1" s="13"/>
      <c r="N1" s="13"/>
      <c r="O1" s="13"/>
      <c r="P1" s="13"/>
      <c r="Q1" s="13"/>
      <c r="R1" s="14"/>
    </row>
    <row r="2" spans="1:18" ht="14.5" customHeight="1" x14ac:dyDescent="0.35">
      <c r="A2" s="15"/>
      <c r="B2" s="10"/>
      <c r="C2" s="10"/>
      <c r="D2" s="10"/>
      <c r="E2" s="10"/>
      <c r="F2" s="10"/>
      <c r="G2" s="10"/>
      <c r="H2" s="10"/>
      <c r="I2" s="10"/>
      <c r="J2" s="10"/>
      <c r="K2" s="10"/>
      <c r="L2" s="10"/>
      <c r="M2" s="10"/>
      <c r="N2" s="10"/>
      <c r="O2" s="10"/>
      <c r="P2" s="10"/>
      <c r="Q2" s="10"/>
      <c r="R2" s="16"/>
    </row>
    <row r="3" spans="1:18" ht="14.5" customHeight="1" x14ac:dyDescent="0.35">
      <c r="A3" s="15"/>
      <c r="B3" s="10"/>
      <c r="C3" s="10"/>
      <c r="D3" s="10"/>
      <c r="E3" s="10"/>
      <c r="F3" s="10"/>
      <c r="G3" s="10"/>
      <c r="H3" s="10"/>
      <c r="I3" s="10"/>
      <c r="J3" s="10"/>
      <c r="K3" s="10"/>
      <c r="L3" s="10"/>
      <c r="M3" s="10"/>
      <c r="N3" s="10"/>
      <c r="O3" s="10"/>
      <c r="P3" s="10"/>
      <c r="Q3" s="10"/>
      <c r="R3" s="16"/>
    </row>
    <row r="4" spans="1:18" ht="14.5" customHeight="1" x14ac:dyDescent="0.35">
      <c r="A4" s="15"/>
      <c r="B4" s="10"/>
      <c r="C4" s="10"/>
      <c r="D4" s="10"/>
      <c r="E4" s="10"/>
      <c r="F4" s="10"/>
      <c r="G4" s="10"/>
      <c r="H4" s="10"/>
      <c r="I4" s="10"/>
      <c r="J4" s="10"/>
      <c r="K4" s="10"/>
      <c r="L4" s="10"/>
      <c r="M4" s="10"/>
      <c r="N4" s="10"/>
      <c r="O4" s="10"/>
      <c r="P4" s="10"/>
      <c r="Q4" s="10"/>
      <c r="R4" s="16"/>
    </row>
    <row r="5" spans="1:18" ht="14.5" customHeight="1" x14ac:dyDescent="0.35">
      <c r="A5" s="15"/>
      <c r="B5" s="10"/>
      <c r="C5" s="10"/>
      <c r="D5" s="10"/>
      <c r="E5" s="10"/>
      <c r="F5" s="10"/>
      <c r="G5" s="10"/>
      <c r="H5" s="10"/>
      <c r="I5" s="10"/>
      <c r="J5" s="10"/>
      <c r="K5" s="10"/>
      <c r="L5" s="10"/>
      <c r="M5" s="10"/>
      <c r="N5" s="10"/>
      <c r="O5" s="10"/>
      <c r="P5" s="10"/>
      <c r="Q5" s="10"/>
      <c r="R5" s="16"/>
    </row>
    <row r="6" spans="1:18" ht="14.5" customHeight="1" thickBot="1" x14ac:dyDescent="0.4">
      <c r="A6" s="17"/>
      <c r="B6" s="18"/>
      <c r="C6" s="18"/>
      <c r="D6" s="18"/>
      <c r="E6" s="18"/>
      <c r="F6" s="18"/>
      <c r="G6" s="18"/>
      <c r="H6" s="18"/>
      <c r="I6" s="18"/>
      <c r="J6" s="18"/>
      <c r="K6" s="18"/>
      <c r="L6" s="18"/>
      <c r="M6" s="18"/>
      <c r="N6" s="18"/>
      <c r="O6" s="18"/>
      <c r="P6" s="18"/>
      <c r="Q6" s="18"/>
      <c r="R6" s="19"/>
    </row>
    <row r="7" spans="1:18" x14ac:dyDescent="0.35">
      <c r="I7" s="11"/>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5538-BEE7-44B1-8916-C6E00625CBAB}">
  <dimension ref="A1:D45"/>
  <sheetViews>
    <sheetView zoomScale="30" zoomScaleNormal="30" workbookViewId="0">
      <selection activeCell="A23" sqref="A23"/>
    </sheetView>
  </sheetViews>
  <sheetFormatPr defaultRowHeight="14.5" x14ac:dyDescent="0.35"/>
  <cols>
    <col min="1" max="1" width="34.90625" bestFit="1" customWidth="1"/>
    <col min="2" max="2" width="28.54296875" bestFit="1" customWidth="1"/>
    <col min="3" max="3" width="7.08984375" bestFit="1" customWidth="1"/>
    <col min="4" max="4" width="17.6328125" bestFit="1" customWidth="1"/>
  </cols>
  <sheetData>
    <row r="1" spans="1:4" x14ac:dyDescent="0.35">
      <c r="A1" s="7" t="s">
        <v>43</v>
      </c>
      <c r="B1" s="7" t="s">
        <v>44</v>
      </c>
    </row>
    <row r="2" spans="1:4" x14ac:dyDescent="0.35">
      <c r="A2" s="7" t="s">
        <v>41</v>
      </c>
      <c r="B2" s="9" t="s">
        <v>18</v>
      </c>
      <c r="C2" s="9" t="s">
        <v>15</v>
      </c>
      <c r="D2" s="9" t="s">
        <v>42</v>
      </c>
    </row>
    <row r="3" spans="1:4" x14ac:dyDescent="0.35">
      <c r="A3" s="8" t="s">
        <v>39</v>
      </c>
      <c r="B3" s="9">
        <v>53440</v>
      </c>
      <c r="C3" s="9">
        <v>55774.058577405856</v>
      </c>
      <c r="D3" s="9">
        <v>54580.777096114522</v>
      </c>
    </row>
    <row r="4" spans="1:4" x14ac:dyDescent="0.35">
      <c r="A4" s="8" t="s">
        <v>38</v>
      </c>
      <c r="B4" s="9">
        <v>56208.178438661707</v>
      </c>
      <c r="C4" s="9">
        <v>60123.966942148763</v>
      </c>
      <c r="D4" s="9">
        <v>58062.62230919765</v>
      </c>
    </row>
    <row r="5" spans="1:4" x14ac:dyDescent="0.35">
      <c r="A5" s="8" t="s">
        <v>42</v>
      </c>
      <c r="B5" s="9">
        <v>54874.759152215796</v>
      </c>
      <c r="C5" s="9">
        <v>57962.577962577961</v>
      </c>
      <c r="D5" s="9">
        <v>56360</v>
      </c>
    </row>
    <row r="20" spans="1:4" x14ac:dyDescent="0.35">
      <c r="A20" s="7" t="s">
        <v>45</v>
      </c>
      <c r="B20" s="7" t="s">
        <v>44</v>
      </c>
    </row>
    <row r="21" spans="1:4" x14ac:dyDescent="0.35">
      <c r="A21" s="7" t="s">
        <v>41</v>
      </c>
      <c r="B21" t="s">
        <v>18</v>
      </c>
      <c r="C21" t="s">
        <v>15</v>
      </c>
      <c r="D21" t="s">
        <v>42</v>
      </c>
    </row>
    <row r="22" spans="1:4" x14ac:dyDescent="0.35">
      <c r="A22" s="8" t="s">
        <v>16</v>
      </c>
      <c r="B22" s="6">
        <v>166</v>
      </c>
      <c r="C22" s="6">
        <v>200</v>
      </c>
      <c r="D22" s="6">
        <v>366</v>
      </c>
    </row>
    <row r="23" spans="1:4" x14ac:dyDescent="0.35">
      <c r="A23" s="8" t="s">
        <v>26</v>
      </c>
      <c r="B23" s="6">
        <v>92</v>
      </c>
      <c r="C23" s="6">
        <v>77</v>
      </c>
      <c r="D23" s="6">
        <v>169</v>
      </c>
    </row>
    <row r="24" spans="1:4" x14ac:dyDescent="0.35">
      <c r="A24" s="8" t="s">
        <v>22</v>
      </c>
      <c r="B24" s="6">
        <v>67</v>
      </c>
      <c r="C24" s="6">
        <v>95</v>
      </c>
      <c r="D24" s="6">
        <v>162</v>
      </c>
    </row>
    <row r="25" spans="1:4" x14ac:dyDescent="0.35">
      <c r="A25" s="8" t="s">
        <v>23</v>
      </c>
      <c r="B25" s="6">
        <v>116</v>
      </c>
      <c r="C25" s="6">
        <v>76</v>
      </c>
      <c r="D25" s="6">
        <v>192</v>
      </c>
    </row>
    <row r="26" spans="1:4" x14ac:dyDescent="0.35">
      <c r="A26" s="8" t="s">
        <v>46</v>
      </c>
      <c r="B26" s="6">
        <v>78</v>
      </c>
      <c r="C26" s="6">
        <v>33</v>
      </c>
      <c r="D26" s="6">
        <v>111</v>
      </c>
    </row>
    <row r="27" spans="1:4" x14ac:dyDescent="0.35">
      <c r="A27" s="8" t="s">
        <v>42</v>
      </c>
      <c r="B27" s="6">
        <v>519</v>
      </c>
      <c r="C27" s="6">
        <v>481</v>
      </c>
      <c r="D27" s="6">
        <v>1000</v>
      </c>
    </row>
    <row r="40" spans="1:4" x14ac:dyDescent="0.35">
      <c r="A40" s="7" t="s">
        <v>45</v>
      </c>
      <c r="B40" s="7" t="s">
        <v>44</v>
      </c>
    </row>
    <row r="41" spans="1:4" x14ac:dyDescent="0.35">
      <c r="A41" s="7" t="s">
        <v>41</v>
      </c>
      <c r="B41" t="s">
        <v>18</v>
      </c>
      <c r="C41" t="s">
        <v>15</v>
      </c>
      <c r="D41" t="s">
        <v>42</v>
      </c>
    </row>
    <row r="42" spans="1:4" x14ac:dyDescent="0.35">
      <c r="A42" s="8" t="s">
        <v>47</v>
      </c>
      <c r="B42" s="6">
        <v>71</v>
      </c>
      <c r="C42" s="6">
        <v>39</v>
      </c>
      <c r="D42" s="6">
        <v>110</v>
      </c>
    </row>
    <row r="43" spans="1:4" x14ac:dyDescent="0.35">
      <c r="A43" s="8" t="s">
        <v>48</v>
      </c>
      <c r="B43" s="6">
        <v>331</v>
      </c>
      <c r="C43" s="6">
        <v>388</v>
      </c>
      <c r="D43" s="6">
        <v>719</v>
      </c>
    </row>
    <row r="44" spans="1:4" x14ac:dyDescent="0.35">
      <c r="A44" s="8" t="s">
        <v>49</v>
      </c>
      <c r="B44" s="6">
        <v>117</v>
      </c>
      <c r="C44" s="6">
        <v>54</v>
      </c>
      <c r="D44" s="6">
        <v>171</v>
      </c>
    </row>
    <row r="45" spans="1:4" x14ac:dyDescent="0.35">
      <c r="A45" s="8" t="s">
        <v>42</v>
      </c>
      <c r="B45" s="6">
        <v>519</v>
      </c>
      <c r="C45" s="6">
        <v>481</v>
      </c>
      <c r="D45"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Guimaraes Costa</dc:creator>
  <cp:lastModifiedBy>Victor Hugo Guimaraes Costa</cp:lastModifiedBy>
  <dcterms:created xsi:type="dcterms:W3CDTF">2022-03-18T02:50:57Z</dcterms:created>
  <dcterms:modified xsi:type="dcterms:W3CDTF">2024-06-04T21:04:35Z</dcterms:modified>
</cp:coreProperties>
</file>