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8230987E-9AB9-4FE7-A9D2-39450F55AE65}" xr6:coauthVersionLast="45" xr6:coauthVersionMax="45" xr10:uidLastSave="{00000000-0000-0000-0000-000000000000}"/>
  <bookViews>
    <workbookView xWindow="-135" yWindow="-135" windowWidth="38670" windowHeight="15870" firstSheet="1" activeTab="1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<sst xmlns="http://schemas.openxmlformats.org/spreadsheetml/2006/main" count="1195" uniqueCount="371">
  <si>
    <t>ON-HOLD</t>
  </si>
  <si>
    <t>S3 101</t>
  </si>
  <si>
    <t>CloudFront</t>
  </si>
  <si>
    <t>Storage Gateway</t>
  </si>
  <si>
    <t>CloudWatch 101</t>
  </si>
  <si>
    <t>Databases 101</t>
  </si>
  <si>
    <t>Elastic Beanstalk</t>
  </si>
  <si>
    <t>Lambda</t>
  </si>
  <si>
    <t>Shared Responsibility Model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</si>
  <si>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</si>
  <si>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</si>
  <si>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</si>
  <si>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</si>
  <si>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</si>
  <si>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</si>
  <si>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</si>
  <si>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</si>
  <si>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</si>
  <si>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</si>
  <si>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</si>
  <si>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</si>
  <si>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</si>
  <si>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</si>
  <si>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</si>
  <si>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</si>
  <si>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</si>
  <si>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</si>
  <si>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</si>
  <si>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</si>
  <si>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</si>
  <si>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</si>
  <si>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</si>
  <si>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</si>
  <si>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</si>
  <si>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</si>
  <si>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</si>
  <si>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</si>
  <si>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</si>
  <si>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</si>
  <si>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</si>
  <si>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</si>
  <si>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</si>
  <si>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</si>
  <si>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</si>
  <si>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</si>
  <si>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05:09</t>
  </si>
  <si>
    <t>03:16</t>
  </si>
  <si>
    <t>15:00</t>
  </si>
  <si>
    <t>04:51</t>
  </si>
  <si>
    <t>05:08</t>
  </si>
  <si>
    <t>13:56</t>
  </si>
  <si>
    <t>05:18</t>
  </si>
  <si>
    <t>02:00</t>
  </si>
  <si>
    <t>Linux Academy</t>
  </si>
  <si>
    <t>Getting Started</t>
  </si>
  <si>
    <t>Course Introduction</t>
  </si>
  <si>
    <t>AWS Organizations</t>
  </si>
  <si>
    <t>Virtual Private Cloud (VPC)</t>
  </si>
  <si>
    <t>Simple Notification Service (SNS)</t>
  </si>
  <si>
    <t>CloudTrail</t>
  </si>
  <si>
    <t>09:32</t>
  </si>
  <si>
    <t>04:14</t>
  </si>
  <si>
    <t>04:27</t>
  </si>
  <si>
    <t>04:31</t>
  </si>
  <si>
    <t>01:28</t>
  </si>
  <si>
    <t>01:59</t>
  </si>
  <si>
    <t>09:20</t>
  </si>
  <si>
    <t>08:17</t>
  </si>
  <si>
    <t>02:46</t>
  </si>
  <si>
    <t>00:48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</si>
  <si>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</si>
  <si>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</si>
  <si>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</si>
  <si>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</si>
  <si>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</si>
  <si>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</si>
  <si>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</si>
  <si>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</si>
  <si>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</si>
  <si>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</si>
  <si>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</si>
  <si>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</si>
  <si>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</si>
  <si>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</si>
  <si>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</si>
  <si>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</si>
  <si>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</si>
  <si>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</si>
  <si>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</si>
  <si>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</si>
  <si>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CLF-C01</t>
  </si>
  <si>
    <t>AWS Certified Cloud Practitioner 2020</t>
  </si>
  <si>
    <t>06:04</t>
  </si>
  <si>
    <t>Who Can Do This Course</t>
  </si>
  <si>
    <t>The Exam Blue Print</t>
  </si>
  <si>
    <t>04:36</t>
  </si>
  <si>
    <t xml:space="preserve">Chapter 2 Cloud Concepts And Technology </t>
  </si>
  <si>
    <t>5:19:54</t>
  </si>
  <si>
    <t>What Is Cloud Computing?</t>
  </si>
  <si>
    <t>16:02</t>
  </si>
  <si>
    <t>Around The World With AWS</t>
  </si>
  <si>
    <t>10:29</t>
  </si>
  <si>
    <t>Let's Log In To AWS</t>
  </si>
  <si>
    <t>05:39</t>
  </si>
  <si>
    <t>Setting Up On A Mac</t>
  </si>
  <si>
    <t>02:06</t>
  </si>
  <si>
    <t>Setting Up On A Windows PC</t>
  </si>
  <si>
    <t>Setting Up A Billing Alarm</t>
  </si>
  <si>
    <t>Let’s Start To Cloud!  Identity Access Management (IAM)</t>
  </si>
  <si>
    <t>13:10</t>
  </si>
  <si>
    <t>17:02</t>
  </si>
  <si>
    <t>Let's Create An S3 Bucket!</t>
  </si>
  <si>
    <t>11:46</t>
  </si>
  <si>
    <t>Let's Create A Website On S3</t>
  </si>
  <si>
    <t>08:54</t>
  </si>
  <si>
    <t>Let's Explore CloudFront</t>
  </si>
  <si>
    <t>09:40</t>
  </si>
  <si>
    <t>EC2 101</t>
  </si>
  <si>
    <t>18:03</t>
  </si>
  <si>
    <t>Let's Use EC2</t>
  </si>
  <si>
    <t>19:53</t>
  </si>
  <si>
    <t>Using The Command Line</t>
  </si>
  <si>
    <t>10:39</t>
  </si>
  <si>
    <t>Using Roles</t>
  </si>
  <si>
    <t>05:55</t>
  </si>
  <si>
    <t>Let's Build A Web Server</t>
  </si>
  <si>
    <t>Let's Use A Load Balancer</t>
  </si>
  <si>
    <t>14:28</t>
  </si>
  <si>
    <t>12:58</t>
  </si>
  <si>
    <t>Let's provision an RDS instance</t>
  </si>
  <si>
    <t>19:30</t>
  </si>
  <si>
    <t>Autoscaling</t>
  </si>
  <si>
    <t>Let's Register A Domain Name</t>
  </si>
  <si>
    <t>CloudFormation</t>
  </si>
  <si>
    <t>Architecting For The Cloud Best Practices - Part 1</t>
  </si>
  <si>
    <t>17:47</t>
  </si>
  <si>
    <t>Architecting For The Cloud Best Practices - Part 2</t>
  </si>
  <si>
    <t>08:22</t>
  </si>
  <si>
    <t>Global AWS Services</t>
  </si>
  <si>
    <t>01:24</t>
  </si>
  <si>
    <t>What AWS Services Can Be Deployed On Premise</t>
  </si>
  <si>
    <t>03:08</t>
  </si>
  <si>
    <t>AWS Systems Manager</t>
  </si>
  <si>
    <t>Cloud Concepts &amp; Technology Summary - Part 1</t>
  </si>
  <si>
    <t>16:45</t>
  </si>
  <si>
    <t>Cloud Concepts &amp; Technology Summary - Part 2</t>
  </si>
  <si>
    <t>08:08</t>
  </si>
  <si>
    <t>AWS Certified Cloud Practitioner 2020 - Cloud Concepts And Technology Quiz</t>
  </si>
  <si>
    <t xml:space="preserve">Chapter 3 Billing &amp; Pricing </t>
  </si>
  <si>
    <t>1:34:18</t>
  </si>
  <si>
    <t>AWS Pricing 101</t>
  </si>
  <si>
    <t>21:18</t>
  </si>
  <si>
    <t>AWS Budgets vs Cost Explorer</t>
  </si>
  <si>
    <t>Different Support Levels</t>
  </si>
  <si>
    <t>03:44</t>
  </si>
  <si>
    <t>Resource Groups &amp; Tagging</t>
  </si>
  <si>
    <t>11:16</t>
  </si>
  <si>
    <t>Consolidated Billing</t>
  </si>
  <si>
    <t>AWS Quick Start &amp; AWS Landing Zone</t>
  </si>
  <si>
    <t>03:48</t>
  </si>
  <si>
    <t>Different AWS Cost Calculators</t>
  </si>
  <si>
    <t>09:07</t>
  </si>
  <si>
    <t>Billing &amp; Pricing Summary</t>
  </si>
  <si>
    <t>09:01</t>
  </si>
  <si>
    <t>AWS Certified Cloud Practitioner 2020 - Billing &amp; Pricing Quiz</t>
  </si>
  <si>
    <t xml:space="preserve">Chapter 4 Security In The Cloud </t>
  </si>
  <si>
    <t>54:12</t>
  </si>
  <si>
    <t>AWS Compliance &amp; AWS Artifact</t>
  </si>
  <si>
    <t>09:50</t>
  </si>
  <si>
    <t>AWS WAF &amp; AWS Shield</t>
  </si>
  <si>
    <t>AWS Inspector vs AWS Trusted Advisor vs CloudTrail</t>
  </si>
  <si>
    <t>07:12</t>
  </si>
  <si>
    <t>CloudWatch vs AWS Config</t>
  </si>
  <si>
    <t>04:40</t>
  </si>
  <si>
    <t>Athena Vs Macie</t>
  </si>
  <si>
    <t>04:00</t>
  </si>
  <si>
    <t>Security Summary</t>
  </si>
  <si>
    <t>04:56</t>
  </si>
  <si>
    <t>AWS Certified Cloud Practitioner 2020 - Security In The Cloud Quiz</t>
  </si>
  <si>
    <t xml:space="preserve">Chapter 5 Chapter 5 - Mega Quiz </t>
  </si>
  <si>
    <t>AWS Certified Cloud Practitioner 2020 - Chapter 5 - Mega Quiz</t>
  </si>
  <si>
    <t xml:space="preserve">Chapter 6 Summary &amp; Good Luck! </t>
  </si>
  <si>
    <t>1:32:48</t>
  </si>
  <si>
    <t>How To Book Your Exam</t>
  </si>
  <si>
    <t>Thank You And Good Luck!</t>
  </si>
  <si>
    <t>AWS Certified Cloud Practitioner Exam</t>
  </si>
  <si>
    <t>1:30:00</t>
  </si>
  <si>
    <t>AWS Cloud Practitioner (CLF-C01)</t>
  </si>
  <si>
    <t>Introduction to the Hitchhiker's Guide to AWS Cloud</t>
  </si>
  <si>
    <t>About the AWS Certified Cloud Practitioner Exam</t>
  </si>
  <si>
    <t>Course Features and Tools</t>
  </si>
  <si>
    <t>AWS Free Tier Usage Tracking and Billing Widget</t>
  </si>
  <si>
    <t>What Are Clouds Made Of?</t>
  </si>
  <si>
    <t>In the Beginning, Before There Was a Cloud</t>
  </si>
  <si>
    <t>Introduction to Cloud Terminology</t>
  </si>
  <si>
    <t>Primary Benefits of Cloud/AWS</t>
  </si>
  <si>
    <t>AWS Global Infrastructure</t>
  </si>
  <si>
    <t>So That's What Clouds (AWS) Are Made Of</t>
  </si>
  <si>
    <t>What Are Clouds Made Of?: Just the FAQs</t>
  </si>
  <si>
    <t>Wrap It Up: Demystifying the Cloud</t>
  </si>
  <si>
    <t>Let's Get Started: What You Need to Know</t>
  </si>
  <si>
    <t>Access and Tour the AWS Console</t>
  </si>
  <si>
    <t>AWS Free Tier</t>
  </si>
  <si>
    <t>Seeing the Big Picture</t>
  </si>
  <si>
    <t>Your Piece of the AWS Cloud</t>
  </si>
  <si>
    <t>IAM: Managing Users, Groups, and Roles</t>
  </si>
  <si>
    <t>Overview of Identity and Access Management: Part 1</t>
  </si>
  <si>
    <t>Overview of Identity and Access Management: Part 2</t>
  </si>
  <si>
    <t>IAM Users, Groups, Roles, and Policies</t>
  </si>
  <si>
    <t>IAM: Just the FAQs</t>
  </si>
  <si>
    <t>Introduction to AWS Identity and Access Management (IAM)</t>
  </si>
  <si>
    <t>Networking 101</t>
  </si>
  <si>
    <t>Conceptual Overview of VPCs</t>
  </si>
  <si>
    <t>A Walkthrough of VPC Basics</t>
  </si>
  <si>
    <t>Internet Gateways and Route Tables</t>
  </si>
  <si>
    <t>VPC Subnets, Security Groups, and NACLs</t>
  </si>
  <si>
    <t>VPCs: Just the FAQs and Wrap It Up!</t>
  </si>
  <si>
    <t>Creating a Basic VPC and Associated Components</t>
  </si>
  <si>
    <t>Virtual Private Cloud</t>
  </si>
  <si>
    <t>Elastic Compute Cloud (EC2)</t>
  </si>
  <si>
    <t>Compute 101</t>
  </si>
  <si>
    <t>Overview of Compute Services</t>
  </si>
  <si>
    <t>Elastic Compute Cloud (EC2) Instances Part 1</t>
  </si>
  <si>
    <t>Elastic Compute Cloud Instances Part 2</t>
  </si>
  <si>
    <t>Creating an EC2 Instance</t>
  </si>
  <si>
    <t>Connecting to an EC2 Instance from Windows</t>
  </si>
  <si>
    <t>Connecting to an EC2 Instance from Terminal (Not Windows)</t>
  </si>
  <si>
    <t>Compute: Just the FAQs and Wrap It Up!</t>
  </si>
  <si>
    <t>Creating and Validating Connectivity for Amazon EC2 Instances in a Public and Private Subnet</t>
  </si>
  <si>
    <t>AWS Storage Services</t>
  </si>
  <si>
    <t>Storage 101</t>
  </si>
  <si>
    <t>Overview of AWS Storage Services</t>
  </si>
  <si>
    <t>S3 Storage Classes</t>
  </si>
  <si>
    <t>AWS Storage: Just the FAQs and Wrap It Up!</t>
  </si>
  <si>
    <t>Creating a Basic Amazon S3 Lifecycle Policy</t>
  </si>
  <si>
    <t>Creating Amazon S3 Buckets, Managing Objects, and Enabling Versioning</t>
  </si>
  <si>
    <t>ELB and Auto Scaling</t>
  </si>
  <si>
    <t>Elastic Load Balancing (ELB)</t>
  </si>
  <si>
    <t>Auto Scaling</t>
  </si>
  <si>
    <t>ELB and Auto Scaling: Just the FAQs and Wrap It Up!</t>
  </si>
  <si>
    <t>CloudFront and DNS</t>
  </si>
  <si>
    <t>Route 53 and DNS</t>
  </si>
  <si>
    <t>CloudFront and DNS: Just the FAQs and Wrap It Up!</t>
  </si>
  <si>
    <t>Monitoring and Logging</t>
  </si>
  <si>
    <t>CloudWatch (Monitoring, Metrics, and Logs)</t>
  </si>
  <si>
    <t>Notification Services</t>
  </si>
  <si>
    <t>Monitoring, Logging, and Notifications</t>
  </si>
  <si>
    <t>SQL and NoSQL</t>
  </si>
  <si>
    <t>Relational Database Service (RDS) and DynamoDB</t>
  </si>
  <si>
    <t>ElastiCache and Redshift</t>
  </si>
  <si>
    <t>Databases: Just the FAQs and Wrap It Up!</t>
  </si>
  <si>
    <t>Serverless</t>
  </si>
  <si>
    <t>Security and Compliance Services</t>
  </si>
  <si>
    <t>AWS Shared Responsibility Model</t>
  </si>
  <si>
    <t>Security and Compliance on AWS</t>
  </si>
  <si>
    <t>AWS Key Management Service</t>
  </si>
  <si>
    <t>Security and Compliance: Just the FAQs and Wrap It Up!</t>
  </si>
  <si>
    <t>Other Noteworthy AWS Services</t>
  </si>
  <si>
    <t>Additional AWS Services</t>
  </si>
  <si>
    <t>Serverless Compute, Security and Compliance, and Additional Services</t>
  </si>
  <si>
    <t>AWS Pricing, Billing, and Support Services</t>
  </si>
  <si>
    <t>AWS Pricing Model</t>
  </si>
  <si>
    <t>AWS Billing and Cost Tools</t>
  </si>
  <si>
    <t>AWS Support Plans and Trusted Advisor</t>
  </si>
  <si>
    <t>AWS Whitepapers and Documentation</t>
  </si>
  <si>
    <t>AWS Billing and Support Services</t>
  </si>
  <si>
    <t>AWS Certified Cloud Practitioner</t>
  </si>
  <si>
    <t>Next Steps</t>
  </si>
  <si>
    <t>Let's Wrap It All Up and Prepare for the Exam!</t>
  </si>
  <si>
    <t>What's Next After Certification?</t>
  </si>
  <si>
    <t>Complete Training Course (Linux Academy)</t>
  </si>
  <si>
    <t>AWS Certified Cloud Practitioner (CLF-C01)</t>
  </si>
  <si>
    <t>Domain 1: Cloud Concepts</t>
  </si>
  <si>
    <t xml:space="preserve">Domain 2: Security and Compliance </t>
  </si>
  <si>
    <t xml:space="preserve">Domain 3: Technology </t>
  </si>
  <si>
    <t>Domain 4: Billing and Pricing</t>
  </si>
  <si>
    <t>1.1 Define the AWS Cloud and its value proposition</t>
  </si>
  <si>
    <t>1.2 Identify aspects of AWS Cloud economics</t>
  </si>
  <si>
    <t>1.3 List the different cloud architecture design principles</t>
  </si>
  <si>
    <t>2.1 Define the AWS shared responsibility model</t>
  </si>
  <si>
    <t>2.2 Define AWS Cloud security and compliance concepts</t>
  </si>
  <si>
    <t>2.3 Identify AWS access management capabilities</t>
  </si>
  <si>
    <t>2.4 Identify resources for security support</t>
  </si>
  <si>
    <t>3.1 Define methods of deploying and operating in the AWS Cloud</t>
  </si>
  <si>
    <t>3.2 Define the AWS global infrastructure</t>
  </si>
  <si>
    <t>3.3 Identify the core AWS services</t>
  </si>
  <si>
    <t>3.4 Identify resources for technology support</t>
  </si>
  <si>
    <t>4.1 Compare and contrast the various pricing models for AWS</t>
  </si>
  <si>
    <t>4.2 Recognize the various account structures in relation to AWS billing and pricing</t>
  </si>
  <si>
    <t>4.3 Identify resources available for billing support</t>
  </si>
  <si>
    <t>0:21:03</t>
  </si>
  <si>
    <t>0:03:10</t>
  </si>
  <si>
    <t>0:05:24</t>
  </si>
  <si>
    <t>0:04:14</t>
  </si>
  <si>
    <t>0:04:19</t>
  </si>
  <si>
    <t>0:03:56</t>
  </si>
  <si>
    <t>1:27:35</t>
  </si>
  <si>
    <t>0:12:15</t>
  </si>
  <si>
    <t>0:12:07</t>
  </si>
  <si>
    <t>0:04:23</t>
  </si>
  <si>
    <t>0:07:29</t>
  </si>
  <si>
    <t>0:10:32</t>
  </si>
  <si>
    <t>0:05:01</t>
  </si>
  <si>
    <t>0:04:39</t>
  </si>
  <si>
    <t>0:01:09</t>
  </si>
  <si>
    <t>0:30:00</t>
  </si>
  <si>
    <t>0:12:13</t>
  </si>
  <si>
    <t>0:08:45</t>
  </si>
  <si>
    <t>0:03:28</t>
  </si>
  <si>
    <t>0:02:53</t>
  </si>
  <si>
    <t>1:32:28</t>
  </si>
  <si>
    <t>0:06:23</t>
  </si>
  <si>
    <t>0:13:38</t>
  </si>
  <si>
    <t>0:09:40</t>
  </si>
  <si>
    <t>0:02:47</t>
  </si>
  <si>
    <t>2:09:25</t>
  </si>
  <si>
    <t>0:05:10</t>
  </si>
  <si>
    <t>0:07:31</t>
  </si>
  <si>
    <t>0:05:59</t>
  </si>
  <si>
    <t>0:13:58</t>
  </si>
  <si>
    <t>0:16:14</t>
  </si>
  <si>
    <t>0:05:33</t>
  </si>
  <si>
    <t>0:45:00</t>
  </si>
  <si>
    <t>2:20:39</t>
  </si>
  <si>
    <t>0:05:09</t>
  </si>
  <si>
    <t>0:13:51</t>
  </si>
  <si>
    <t>0:10:07</t>
  </si>
  <si>
    <t>0:06:46</t>
  </si>
  <si>
    <t>0:12:55</t>
  </si>
  <si>
    <t>0:07:17</t>
  </si>
  <si>
    <t>0:05:06</t>
  </si>
  <si>
    <t>0:04:28</t>
  </si>
  <si>
    <t>1:55:22</t>
  </si>
  <si>
    <t>0:05:14</t>
  </si>
  <si>
    <t>0:10:03</t>
  </si>
  <si>
    <t>0:13:39</t>
  </si>
  <si>
    <t>0:07:16</t>
  </si>
  <si>
    <t>0:04:10</t>
  </si>
  <si>
    <t>0:15:00</t>
  </si>
  <si>
    <t>0:33:37</t>
  </si>
  <si>
    <t>0:07:14</t>
  </si>
  <si>
    <t>0:09:01</t>
  </si>
  <si>
    <t>0:02:22</t>
  </si>
  <si>
    <t>0:32:43</t>
  </si>
  <si>
    <t>0:07:26</t>
  </si>
  <si>
    <t>0:07:10</t>
  </si>
  <si>
    <t>0:03:07</t>
  </si>
  <si>
    <t>0:14:17</t>
  </si>
  <si>
    <t>0:09:19</t>
  </si>
  <si>
    <t>0:04:58</t>
  </si>
  <si>
    <t>0:21:41</t>
  </si>
  <si>
    <t>0:06:41</t>
  </si>
  <si>
    <t>0:49:57</t>
  </si>
  <si>
    <t>0:13:17</t>
  </si>
  <si>
    <t>0:03:36</t>
  </si>
  <si>
    <t>0:03:04</t>
  </si>
  <si>
    <t>0:06:05</t>
  </si>
  <si>
    <t>0:17:13</t>
  </si>
  <si>
    <t>0:05:23</t>
  </si>
  <si>
    <t>0:06:35</t>
  </si>
  <si>
    <t>0:02:28</t>
  </si>
  <si>
    <t>0:51:25</t>
  </si>
  <si>
    <t>0:06:25</t>
  </si>
  <si>
    <t>1:05:25</t>
  </si>
  <si>
    <t>0:03:43</t>
  </si>
  <si>
    <t>0:03:57</t>
  </si>
  <si>
    <t>0:05:07</t>
  </si>
  <si>
    <t>0:03:55</t>
  </si>
  <si>
    <t>1:00:00</t>
  </si>
  <si>
    <t>0:05:54</t>
  </si>
  <si>
    <t>0:01:32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</si>
</sst>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0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164" fontId="17" fillId="3" borderId="29" xfId="1" applyNumberFormat="1" applyFont="1" applyFill="1" applyBorder="1" applyAlignment="1">
      <alignment horizontal="left" vertical="top"/>
    </xf>
    <xf numFmtId="164" fontId="17" fillId="3" borderId="20" xfId="1" applyNumberFormat="1" applyFont="1" applyFill="1" applyBorder="1" applyAlignment="1">
      <alignment horizontal="left" vertical="top"/>
    </xf>
    <xf numFmtId="0" fontId="20" fillId="3" borderId="15" xfId="0" applyFont="1" applyFill="1" applyBorder="1"/>
    <xf numFmtId="0" fontId="18" fillId="3" borderId="0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0" fontId="18" fillId="3" borderId="0" xfId="0" applyFont="1" applyFill="1" applyBorder="1" applyAlignment="1">
      <alignment horizontal="left"/>
    </xf>
    <xf numFmtId="0" fontId="20" fillId="3" borderId="0" xfId="0" applyFont="1" applyFill="1" applyBorder="1"/>
    <xf numFmtId="164" fontId="17" fillId="3" borderId="29" xfId="1" applyNumberFormat="1" applyFont="1" applyFill="1" applyBorder="1" applyAlignment="1">
      <alignment horizontal="left" vertical="top"/>
    </xf>
    <xf numFmtId="164" fontId="17" fillId="3" borderId="20" xfId="1" applyNumberFormat="1" applyFont="1" applyFill="1" applyBorder="1" applyAlignment="1">
      <alignment horizontal="left" vertical="top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left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164" fontId="17" fillId="3" borderId="17" xfId="1" applyNumberFormat="1" applyFont="1" applyFill="1" applyBorder="1" applyAlignment="1">
      <alignment horizontal="left" vertical="top"/>
    </xf>
    <xf numFmtId="164" fontId="17" fillId="3" borderId="18" xfId="1" applyNumberFormat="1" applyFont="1" applyFill="1" applyBorder="1" applyAlignment="1">
      <alignment horizontal="left" vertical="top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63"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B8F8F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B8F8F"/>
      <color rgb="FFFF6600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457200</xdr:colOff>
      <xdr:row>11</xdr:row>
      <xdr:rowOff>9525</xdr:rowOff>
    </xdr:from>
    <xdr:to>
      <xdr:col>17</xdr:col>
      <xdr:colOff>523875</xdr:colOff>
      <xdr:row>35</xdr:row>
      <xdr:rowOff>85725</xdr:rowOff>
    </xdr:to>
    <xdr:pic>
      <xdr:nvPicPr>
        <xdr:cNvPr id="2" name="Picture 1" descr="AWS Certified Cloud Practitioner">
          <a:extLst>
            <a:ext uri="{FF2B5EF4-FFF2-40B4-BE49-F238E27FC236}">
              <a16:creationId xmlns:a16="http://schemas.microsoft.com/office/drawing/2014/main" id="{625DC625-AC8E-4233-818C-9185F6A08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2009775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1.awsstatic.com/training-and-certification/docs-cloud-practitioner/AWS-Certified-Cloud-Practitioner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F15" sqref="F15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31</v>
      </c>
      <c r="B1" s="31" t="s">
        <v>34</v>
      </c>
    </row>
    <row r="2" spans="1:2" x14ac:dyDescent="0.2">
      <c r="A2" s="1" t="s">
        <v>17</v>
      </c>
      <c r="B2" s="1" t="s">
        <v>17</v>
      </c>
    </row>
    <row r="3" spans="1:2" x14ac:dyDescent="0.2">
      <c r="A3" s="1" t="s">
        <v>18</v>
      </c>
      <c r="B3" s="1" t="s">
        <v>18</v>
      </c>
    </row>
    <row r="4" spans="1:2" x14ac:dyDescent="0.2">
      <c r="A4" s="1" t="s">
        <v>19</v>
      </c>
      <c r="B4" s="1" t="s">
        <v>35</v>
      </c>
    </row>
    <row r="5" spans="1:2" x14ac:dyDescent="0.2">
      <c r="A5" s="1" t="s">
        <v>35</v>
      </c>
      <c r="B5" s="1" t="s">
        <v>0</v>
      </c>
    </row>
    <row r="6" spans="1:2" x14ac:dyDescent="0.2">
      <c r="B6" s="1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5"/>
  <sheetViews>
    <sheetView tabSelected="1" zoomScale="95" zoomScaleNormal="95" workbookViewId="0">
      <pane ySplit="10" topLeftCell="A11" activePane="bottomLeft" state="frozen"/>
      <selection pane="bottomLeft" activeCell="J18" sqref="J18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30</v>
      </c>
      <c r="C2" s="38" t="s">
        <v>32</v>
      </c>
      <c r="D2" s="19"/>
      <c r="I2" s="70" t="s">
        <v>271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2:22" ht="8.25" customHeight="1" thickTop="1" x14ac:dyDescent="0.25"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2:22" ht="7.5" customHeight="1" x14ac:dyDescent="0.25"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2:22" ht="15.75" customHeight="1" thickBot="1" x14ac:dyDescent="0.35">
      <c r="B5" s="19" t="s">
        <v>29</v>
      </c>
      <c r="C5" s="19" t="s">
        <v>28</v>
      </c>
      <c r="D5" s="19"/>
      <c r="E5" s="19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2:22" ht="15.75" customHeight="1" thickTop="1" x14ac:dyDescent="0.25">
      <c r="B6" s="33" t="s">
        <v>272</v>
      </c>
      <c r="C6" s="68">
        <v>0.26</v>
      </c>
      <c r="D6" s="68"/>
      <c r="E6" s="68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2:22" ht="15.75" customHeight="1" thickBot="1" x14ac:dyDescent="0.3">
      <c r="B7" s="33" t="s">
        <v>273</v>
      </c>
      <c r="C7" s="69">
        <v>0.25</v>
      </c>
      <c r="D7" s="69"/>
      <c r="E7" s="6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</row>
    <row r="8" spans="2:22" ht="15.75" customHeight="1" thickTop="1" x14ac:dyDescent="0.25">
      <c r="B8" s="33" t="s">
        <v>274</v>
      </c>
      <c r="C8" s="69">
        <v>0.33</v>
      </c>
      <c r="D8" s="69"/>
      <c r="E8" s="69"/>
      <c r="H8" s="39"/>
    </row>
    <row r="9" spans="2:22" ht="15.75" customHeight="1" x14ac:dyDescent="0.25">
      <c r="B9" s="33" t="s">
        <v>275</v>
      </c>
      <c r="C9" s="69">
        <v>0.16</v>
      </c>
      <c r="D9" s="69"/>
      <c r="E9" s="69"/>
    </row>
    <row r="10" spans="2:22" ht="15.75" customHeight="1" x14ac:dyDescent="0.25">
      <c r="B10" s="26" t="s">
        <v>27</v>
      </c>
      <c r="C10" s="74">
        <v>1</v>
      </c>
      <c r="D10" s="74"/>
      <c r="E10" s="74"/>
    </row>
    <row r="12" spans="2:22" ht="15.75" customHeight="1" x14ac:dyDescent="0.25">
      <c r="N12"/>
    </row>
    <row r="13" spans="2:22" ht="15.75" customHeight="1" thickBot="1" x14ac:dyDescent="0.35">
      <c r="B13" s="19" t="s">
        <v>26</v>
      </c>
      <c r="C13" s="19" t="s">
        <v>25</v>
      </c>
      <c r="D13" s="19"/>
      <c r="E13" s="19"/>
      <c r="F13" s="19"/>
      <c r="G13" s="19"/>
    </row>
    <row r="14" spans="2:22" ht="15.75" customHeight="1" thickTop="1" x14ac:dyDescent="0.25">
      <c r="B14" s="36" t="s">
        <v>272</v>
      </c>
      <c r="C14" s="73"/>
      <c r="D14" s="73"/>
      <c r="E14" s="73"/>
      <c r="F14" s="73"/>
    </row>
    <row r="15" spans="2:22" ht="15.75" customHeight="1" x14ac:dyDescent="0.25">
      <c r="C15" s="75" t="s">
        <v>276</v>
      </c>
      <c r="D15" s="76"/>
      <c r="E15" s="76"/>
      <c r="F15" s="76"/>
      <c r="G15" s="76"/>
    </row>
    <row r="16" spans="2:22" ht="15.75" customHeight="1" x14ac:dyDescent="0.25">
      <c r="C16" s="66" t="s">
        <v>277</v>
      </c>
      <c r="D16" s="67"/>
      <c r="E16" s="67"/>
      <c r="F16" s="67"/>
      <c r="G16" s="67"/>
    </row>
    <row r="17" spans="2:7" ht="15.75" customHeight="1" x14ac:dyDescent="0.25">
      <c r="C17" s="66" t="s">
        <v>278</v>
      </c>
      <c r="D17" s="67"/>
      <c r="E17" s="67"/>
      <c r="F17" s="67"/>
      <c r="G17" s="67"/>
    </row>
    <row r="18" spans="2:7" ht="15.75" customHeight="1" x14ac:dyDescent="0.25">
      <c r="B18" s="61"/>
      <c r="C18" s="66"/>
      <c r="D18" s="67"/>
      <c r="E18" s="67"/>
      <c r="F18" s="67"/>
      <c r="G18" s="67"/>
    </row>
    <row r="19" spans="2:7" ht="15.75" customHeight="1" x14ac:dyDescent="0.25">
      <c r="B19" s="62" t="s">
        <v>273</v>
      </c>
      <c r="C19" s="73"/>
      <c r="D19" s="73"/>
      <c r="E19" s="73"/>
      <c r="F19" s="73"/>
    </row>
    <row r="20" spans="2:7" ht="15.75" customHeight="1" x14ac:dyDescent="0.25">
      <c r="C20" s="33" t="s">
        <v>279</v>
      </c>
      <c r="D20" s="33"/>
      <c r="E20" s="33"/>
      <c r="F20" s="33"/>
      <c r="G20" s="33"/>
    </row>
    <row r="21" spans="2:7" ht="15.75" customHeight="1" x14ac:dyDescent="0.25">
      <c r="C21" s="66" t="s">
        <v>280</v>
      </c>
      <c r="D21" s="67"/>
      <c r="E21" s="67"/>
      <c r="F21" s="67"/>
      <c r="G21" s="67"/>
    </row>
    <row r="22" spans="2:7" ht="15.75" customHeight="1" x14ac:dyDescent="0.25">
      <c r="C22" s="59" t="s">
        <v>281</v>
      </c>
      <c r="D22" s="60"/>
      <c r="E22" s="60"/>
      <c r="F22" s="60"/>
      <c r="G22" s="60"/>
    </row>
    <row r="23" spans="2:7" ht="15.75" customHeight="1" x14ac:dyDescent="0.25">
      <c r="C23" s="66" t="s">
        <v>282</v>
      </c>
      <c r="D23" s="67"/>
      <c r="E23" s="67"/>
      <c r="F23" s="67"/>
      <c r="G23" s="67"/>
    </row>
    <row r="24" spans="2:7" ht="15.75" customHeight="1" x14ac:dyDescent="0.25">
      <c r="B24" s="61"/>
      <c r="C24" s="66"/>
      <c r="D24" s="67"/>
      <c r="E24" s="67"/>
      <c r="F24" s="67"/>
      <c r="G24" s="67"/>
    </row>
    <row r="25" spans="2:7" x14ac:dyDescent="0.25">
      <c r="B25" s="64" t="s">
        <v>274</v>
      </c>
      <c r="C25" s="37"/>
      <c r="D25" s="37"/>
      <c r="E25" s="37"/>
      <c r="F25" s="37"/>
    </row>
    <row r="26" spans="2:7" x14ac:dyDescent="0.25">
      <c r="B26" s="65"/>
      <c r="C26" s="63" t="s">
        <v>283</v>
      </c>
      <c r="D26" s="33"/>
      <c r="E26" s="33"/>
      <c r="F26" s="33"/>
      <c r="G26" s="33"/>
    </row>
    <row r="27" spans="2:7" x14ac:dyDescent="0.25">
      <c r="B27" s="65"/>
      <c r="C27" s="63" t="s">
        <v>284</v>
      </c>
      <c r="D27" s="63"/>
      <c r="E27" s="63"/>
      <c r="F27" s="63"/>
      <c r="G27" s="63"/>
    </row>
    <row r="28" spans="2:7" x14ac:dyDescent="0.25">
      <c r="B28" s="65"/>
      <c r="C28" s="63" t="s">
        <v>285</v>
      </c>
      <c r="D28" s="63"/>
      <c r="E28" s="63"/>
      <c r="F28" s="63"/>
      <c r="G28" s="63"/>
    </row>
    <row r="29" spans="2:7" x14ac:dyDescent="0.25">
      <c r="C29" s="66" t="s">
        <v>286</v>
      </c>
      <c r="D29" s="67"/>
      <c r="E29" s="67"/>
      <c r="F29" s="67"/>
      <c r="G29" s="67"/>
    </row>
    <row r="30" spans="2:7" x14ac:dyDescent="0.25">
      <c r="B30" s="61"/>
      <c r="C30" s="66"/>
      <c r="D30" s="67"/>
      <c r="E30" s="67"/>
      <c r="F30" s="67"/>
      <c r="G30" s="67"/>
    </row>
    <row r="31" spans="2:7" x14ac:dyDescent="0.25">
      <c r="B31" s="62" t="s">
        <v>275</v>
      </c>
      <c r="C31" s="72"/>
      <c r="D31" s="72"/>
      <c r="E31" s="72"/>
      <c r="F31" s="72"/>
      <c r="G31" s="65"/>
    </row>
    <row r="32" spans="2:7" x14ac:dyDescent="0.25">
      <c r="C32" s="33" t="s">
        <v>287</v>
      </c>
      <c r="D32" s="63"/>
      <c r="E32" s="63"/>
      <c r="F32" s="63"/>
      <c r="G32" s="63"/>
    </row>
    <row r="33" spans="2:7" x14ac:dyDescent="0.25">
      <c r="C33" s="33" t="s">
        <v>288</v>
      </c>
      <c r="D33" s="63"/>
      <c r="E33" s="63"/>
      <c r="F33" s="63"/>
      <c r="G33" s="63"/>
    </row>
    <row r="34" spans="2:7" x14ac:dyDescent="0.25">
      <c r="C34" s="66" t="s">
        <v>289</v>
      </c>
      <c r="D34" s="67"/>
      <c r="E34" s="67"/>
      <c r="F34" s="67"/>
      <c r="G34" s="67"/>
    </row>
    <row r="35" spans="2:7" x14ac:dyDescent="0.25">
      <c r="B35" s="61"/>
      <c r="C35" s="66"/>
      <c r="D35" s="67"/>
      <c r="E35" s="67"/>
      <c r="F35" s="67"/>
      <c r="G35" s="67"/>
    </row>
  </sheetData>
  <mergeCells count="20">
    <mergeCell ref="I2:V7"/>
    <mergeCell ref="C31:F31"/>
    <mergeCell ref="C19:F19"/>
    <mergeCell ref="C14:F14"/>
    <mergeCell ref="C8:E8"/>
    <mergeCell ref="C9:E9"/>
    <mergeCell ref="C10:E10"/>
    <mergeCell ref="C15:G15"/>
    <mergeCell ref="C16:G16"/>
    <mergeCell ref="C17:G17"/>
    <mergeCell ref="C18:G18"/>
    <mergeCell ref="C21:G21"/>
    <mergeCell ref="C23:G23"/>
    <mergeCell ref="C24:G24"/>
    <mergeCell ref="C29:G29"/>
    <mergeCell ref="C30:G30"/>
    <mergeCell ref="C34:G34"/>
    <mergeCell ref="C35:G35"/>
    <mergeCell ref="C6:E6"/>
    <mergeCell ref="C7:E7"/>
  </mergeCells>
  <conditionalFormatting sqref="C32:G33">
    <cfRule type="expression" dxfId="62" priority="13" stopIfTrue="1">
      <formula>$B32="New"</formula>
    </cfRule>
    <cfRule type="expression" dxfId="61" priority="14" stopIfTrue="1">
      <formula>$B32="IN-PROGRESS"</formula>
    </cfRule>
    <cfRule type="expression" dxfId="60" priority="15" stopIfTrue="1">
      <formula>$B32="Done"</formula>
    </cfRule>
  </conditionalFormatting>
  <conditionalFormatting sqref="B6">
    <cfRule type="expression" dxfId="59" priority="34" stopIfTrue="1">
      <formula>$B6="New"</formula>
    </cfRule>
    <cfRule type="expression" dxfId="58" priority="35" stopIfTrue="1">
      <formula>$B6="IN-PROGRESS"</formula>
    </cfRule>
    <cfRule type="expression" dxfId="57" priority="36" stopIfTrue="1">
      <formula>$B6="Done"</formula>
    </cfRule>
  </conditionalFormatting>
  <conditionalFormatting sqref="B7">
    <cfRule type="expression" dxfId="56" priority="31" stopIfTrue="1">
      <formula>$B7="New"</formula>
    </cfRule>
    <cfRule type="expression" dxfId="55" priority="32" stopIfTrue="1">
      <formula>$B7="IN-PROGRESS"</formula>
    </cfRule>
    <cfRule type="expression" dxfId="54" priority="33" stopIfTrue="1">
      <formula>$B7="Done"</formula>
    </cfRule>
  </conditionalFormatting>
  <conditionalFormatting sqref="B8:B10">
    <cfRule type="expression" dxfId="53" priority="28" stopIfTrue="1">
      <formula>$B8="New"</formula>
    </cfRule>
    <cfRule type="expression" dxfId="52" priority="29" stopIfTrue="1">
      <formula>$B8="IN-PROGRESS"</formula>
    </cfRule>
    <cfRule type="expression" dxfId="51" priority="30" stopIfTrue="1">
      <formula>$B8="Done"</formula>
    </cfRule>
  </conditionalFormatting>
  <conditionalFormatting sqref="C15">
    <cfRule type="expression" dxfId="50" priority="25" stopIfTrue="1">
      <formula>$B15="New"</formula>
    </cfRule>
    <cfRule type="expression" dxfId="49" priority="26" stopIfTrue="1">
      <formula>$B15="IN-PROGRESS"</formula>
    </cfRule>
    <cfRule type="expression" dxfId="48" priority="27" stopIfTrue="1">
      <formula>$B15="Done"</formula>
    </cfRule>
  </conditionalFormatting>
  <conditionalFormatting sqref="C16">
    <cfRule type="expression" dxfId="47" priority="22" stopIfTrue="1">
      <formula>$B16="New"</formula>
    </cfRule>
    <cfRule type="expression" dxfId="46" priority="23" stopIfTrue="1">
      <formula>$B16="IN-PROGRESS"</formula>
    </cfRule>
    <cfRule type="expression" dxfId="45" priority="24" stopIfTrue="1">
      <formula>$B16="Done"</formula>
    </cfRule>
  </conditionalFormatting>
  <conditionalFormatting sqref="C20:G20">
    <cfRule type="expression" dxfId="44" priority="19" stopIfTrue="1">
      <formula>$B20="New"</formula>
    </cfRule>
    <cfRule type="expression" dxfId="43" priority="20" stopIfTrue="1">
      <formula>$B20="IN-PROGRESS"</formula>
    </cfRule>
    <cfRule type="expression" dxfId="42" priority="21" stopIfTrue="1">
      <formula>$B20="Done"</formula>
    </cfRule>
  </conditionalFormatting>
  <conditionalFormatting sqref="C26:G28">
    <cfRule type="expression" dxfId="41" priority="16" stopIfTrue="1">
      <formula>$B26="New"</formula>
    </cfRule>
    <cfRule type="expression" dxfId="40" priority="17" stopIfTrue="1">
      <formula>$B26="IN-PROGRESS"</formula>
    </cfRule>
    <cfRule type="expression" dxfId="39" priority="18" stopIfTrue="1">
      <formula>$B26="Done"</formula>
    </cfRule>
  </conditionalFormatting>
  <conditionalFormatting sqref="C17:C18">
    <cfRule type="expression" dxfId="38" priority="10" stopIfTrue="1">
      <formula>$B17="New"</formula>
    </cfRule>
    <cfRule type="expression" dxfId="37" priority="11" stopIfTrue="1">
      <formula>$B17="IN-PROGRESS"</formula>
    </cfRule>
    <cfRule type="expression" dxfId="36" priority="12" stopIfTrue="1">
      <formula>$B17="Done"</formula>
    </cfRule>
  </conditionalFormatting>
  <conditionalFormatting sqref="C21:C24">
    <cfRule type="expression" dxfId="35" priority="7" stopIfTrue="1">
      <formula>$B21="New"</formula>
    </cfRule>
    <cfRule type="expression" dxfId="34" priority="8" stopIfTrue="1">
      <formula>$B21="IN-PROGRESS"</formula>
    </cfRule>
    <cfRule type="expression" dxfId="33" priority="9" stopIfTrue="1">
      <formula>$B21="Done"</formula>
    </cfRule>
  </conditionalFormatting>
  <conditionalFormatting sqref="C29:C30">
    <cfRule type="expression" dxfId="32" priority="4" stopIfTrue="1">
      <formula>$B29="New"</formula>
    </cfRule>
    <cfRule type="expression" dxfId="31" priority="5" stopIfTrue="1">
      <formula>$B29="IN-PROGRESS"</formula>
    </cfRule>
    <cfRule type="expression" dxfId="30" priority="6" stopIfTrue="1">
      <formula>$B29="Done"</formula>
    </cfRule>
  </conditionalFormatting>
  <conditionalFormatting sqref="C32:C35">
    <cfRule type="expression" dxfId="29" priority="1" stopIfTrue="1">
      <formula>$B32="New"</formula>
    </cfRule>
    <cfRule type="expression" dxfId="28" priority="2" stopIfTrue="1">
      <formula>$B32="IN-PROGRESS"</formula>
    </cfRule>
    <cfRule type="expression" dxfId="27" priority="3" stopIfTrue="1">
      <formula>$B32="Done"</formula>
    </cfRule>
  </conditionalFormatting>
  <hyperlinks>
    <hyperlink ref="C2" r:id="rId1" xr:uid="{232445A5-734A-4A2A-AEC3-FF91D69ADAE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87</v>
      </c>
      <c r="C2" s="5"/>
      <c r="D2" s="58" t="str">
        <f>CONCATENATE(COUNTIF($B$6:$B$50,"DONE"), "/", COUNTA($D$6:$D$50), " completed  ")</f>
        <v xml:space="preserve">0/7 completed  </v>
      </c>
    </row>
    <row r="3" spans="1:4" ht="18" customHeight="1" x14ac:dyDescent="0.2">
      <c r="A3" s="15"/>
      <c r="B3" s="57" t="s">
        <v>33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15</v>
      </c>
      <c r="C5" s="20" t="s">
        <v>16</v>
      </c>
      <c r="D5" s="25" t="s">
        <v>14</v>
      </c>
    </row>
    <row r="6" spans="1:4" ht="16.5" thickTop="1" x14ac:dyDescent="0.25">
      <c r="A6" s="13"/>
      <c r="B6" s="21" t="s">
        <v>17</v>
      </c>
      <c r="C6" s="22">
        <v>44044</v>
      </c>
      <c r="D6" s="35" t="s">
        <v>20</v>
      </c>
    </row>
    <row r="7" spans="1:4" ht="15.75" x14ac:dyDescent="0.25">
      <c r="A7" s="12"/>
      <c r="B7" s="21" t="s">
        <v>17</v>
      </c>
      <c r="C7" s="22"/>
      <c r="D7" s="35" t="s">
        <v>23</v>
      </c>
    </row>
    <row r="8" spans="1:4" ht="15.75" x14ac:dyDescent="0.25">
      <c r="A8" s="8"/>
      <c r="B8" s="21"/>
      <c r="C8" s="22"/>
      <c r="D8" s="35" t="s">
        <v>22</v>
      </c>
    </row>
    <row r="9" spans="1:4" ht="15.75" x14ac:dyDescent="0.25">
      <c r="A9" s="8"/>
      <c r="B9" s="21"/>
      <c r="C9" s="22"/>
      <c r="D9" s="35" t="s">
        <v>270</v>
      </c>
    </row>
    <row r="10" spans="1:4" ht="15.75" x14ac:dyDescent="0.25">
      <c r="A10" s="8"/>
      <c r="B10" s="21"/>
      <c r="C10" s="22"/>
      <c r="D10" s="35" t="s">
        <v>24</v>
      </c>
    </row>
    <row r="11" spans="1:4" ht="15.75" x14ac:dyDescent="0.25">
      <c r="A11" s="8"/>
      <c r="B11" s="21"/>
      <c r="C11" s="22"/>
      <c r="D11" s="34" t="s">
        <v>21</v>
      </c>
    </row>
    <row r="12" spans="1:4" ht="15.75" x14ac:dyDescent="0.25">
      <c r="A12" s="8"/>
      <c r="B12" s="21"/>
      <c r="C12" s="22"/>
      <c r="D12" s="34" t="s">
        <v>89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6" priority="1" stopIfTrue="1">
      <formula>$B6="New"</formula>
    </cfRule>
    <cfRule type="expression" dxfId="25" priority="2" stopIfTrue="1">
      <formula>$B6="IN-PROGRESS"</formula>
    </cfRule>
    <cfRule type="expression" dxfId="24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A6" sqref="A6:XFD6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9</v>
      </c>
      <c r="C2" s="23"/>
    </row>
    <row r="3" spans="1:3" s="56" customFormat="1" ht="18" customHeight="1" x14ac:dyDescent="0.25">
      <c r="A3" s="53"/>
      <c r="B3" s="54" t="s">
        <v>72</v>
      </c>
      <c r="C3" s="55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13</v>
      </c>
      <c r="C5" s="20" t="s">
        <v>74</v>
      </c>
    </row>
    <row r="6" spans="1:3" ht="16.5" thickTop="1" x14ac:dyDescent="0.25">
      <c r="A6" s="13"/>
      <c r="B6" s="48" t="s">
        <v>73</v>
      </c>
      <c r="C6" s="21" t="s">
        <v>73</v>
      </c>
    </row>
    <row r="7" spans="1:3" ht="15.75" x14ac:dyDescent="0.25">
      <c r="A7" s="13"/>
      <c r="B7" s="48" t="s">
        <v>75</v>
      </c>
      <c r="C7" s="21" t="s">
        <v>76</v>
      </c>
    </row>
    <row r="8" spans="1:3" ht="15.75" x14ac:dyDescent="0.25">
      <c r="A8" s="13"/>
      <c r="B8" s="48" t="s">
        <v>78</v>
      </c>
      <c r="C8" s="21" t="s">
        <v>79</v>
      </c>
    </row>
    <row r="9" spans="1:3" ht="15.75" x14ac:dyDescent="0.25">
      <c r="A9" s="13"/>
      <c r="B9" s="48" t="s">
        <v>80</v>
      </c>
      <c r="C9" s="21" t="s">
        <v>88</v>
      </c>
    </row>
    <row r="10" spans="1:3" ht="15.75" x14ac:dyDescent="0.25">
      <c r="A10" s="13"/>
      <c r="B10" s="48" t="s">
        <v>81</v>
      </c>
      <c r="C10" s="21" t="s">
        <v>82</v>
      </c>
    </row>
    <row r="11" spans="1:3" ht="15.75" x14ac:dyDescent="0.25">
      <c r="A11" s="13"/>
      <c r="B11" s="48" t="s">
        <v>83</v>
      </c>
      <c r="C11" s="21" t="s">
        <v>84</v>
      </c>
    </row>
    <row r="12" spans="1:3" ht="15.75" x14ac:dyDescent="0.25">
      <c r="A12" s="13"/>
      <c r="B12" s="48" t="s">
        <v>10</v>
      </c>
      <c r="C12" s="21" t="s">
        <v>77</v>
      </c>
    </row>
    <row r="13" spans="1:3" ht="15.75" x14ac:dyDescent="0.25">
      <c r="A13" s="13"/>
      <c r="B13" s="48" t="s">
        <v>11</v>
      </c>
      <c r="C13" s="21"/>
    </row>
    <row r="14" spans="1:3" ht="15.75" x14ac:dyDescent="0.25">
      <c r="A14" s="13"/>
      <c r="B14" s="48" t="s">
        <v>12</v>
      </c>
      <c r="C14" s="21"/>
    </row>
    <row r="15" spans="1:3" ht="15.75" x14ac:dyDescent="0.25">
      <c r="A15" s="13"/>
      <c r="B15" s="48"/>
      <c r="C15" s="21"/>
    </row>
    <row r="16" spans="1:3" ht="15.75" x14ac:dyDescent="0.25">
      <c r="A16" s="13"/>
      <c r="B16" s="48"/>
      <c r="C16" s="21"/>
    </row>
    <row r="17" spans="1:3" ht="15.75" x14ac:dyDescent="0.25">
      <c r="A17" s="13"/>
      <c r="B17" s="48"/>
      <c r="C17" s="21"/>
    </row>
    <row r="18" spans="1:3" ht="15.75" x14ac:dyDescent="0.25">
      <c r="A18" s="13"/>
      <c r="B18" s="48"/>
      <c r="C18" s="21"/>
    </row>
    <row r="19" spans="1:3" ht="15.75" x14ac:dyDescent="0.25">
      <c r="A19" s="13"/>
      <c r="B19" s="48"/>
      <c r="C19" s="21"/>
    </row>
    <row r="20" spans="1:3" ht="15.75" x14ac:dyDescent="0.25">
      <c r="A20" s="13"/>
      <c r="B20" s="48"/>
      <c r="C20" s="21"/>
    </row>
    <row r="21" spans="1:3" ht="15.75" x14ac:dyDescent="0.25">
      <c r="A21" s="13"/>
      <c r="B21" s="48"/>
      <c r="C21" s="21"/>
    </row>
    <row r="22" spans="1:3" ht="15.75" x14ac:dyDescent="0.25">
      <c r="A22" s="13"/>
      <c r="B22" s="48"/>
      <c r="C22" s="21"/>
    </row>
    <row r="23" spans="1:3" ht="15.75" x14ac:dyDescent="0.25">
      <c r="A23" s="13"/>
      <c r="B23" s="48"/>
      <c r="C23" s="21"/>
    </row>
    <row r="24" spans="1:3" ht="15.75" x14ac:dyDescent="0.25">
      <c r="A24" s="13"/>
      <c r="B24" s="48"/>
      <c r="C24" s="21"/>
    </row>
    <row r="25" spans="1:3" ht="15.75" x14ac:dyDescent="0.25">
      <c r="B25" s="48"/>
      <c r="C25" s="21"/>
    </row>
    <row r="26" spans="1:3" ht="15.75" x14ac:dyDescent="0.25">
      <c r="B26" s="48"/>
      <c r="C26" s="21"/>
    </row>
    <row r="27" spans="1:3" ht="15.75" x14ac:dyDescent="0.25">
      <c r="B27" s="48"/>
      <c r="C27" s="21"/>
    </row>
    <row r="28" spans="1:3" ht="15.75" x14ac:dyDescent="0.25">
      <c r="B28" s="48"/>
      <c r="C28" s="21"/>
    </row>
    <row r="29" spans="1:3" ht="15.75" x14ac:dyDescent="0.25">
      <c r="B29" s="48"/>
      <c r="C29" s="21"/>
    </row>
    <row r="30" spans="1:3" ht="15.75" x14ac:dyDescent="0.25">
      <c r="B30" s="48"/>
      <c r="C30" s="21"/>
    </row>
    <row r="31" spans="1:3" ht="15.75" x14ac:dyDescent="0.25">
      <c r="B31" s="48"/>
      <c r="C31" s="21"/>
    </row>
    <row r="32" spans="1:3" ht="15.75" x14ac:dyDescent="0.25">
      <c r="B32" s="48"/>
      <c r="C32" s="21"/>
    </row>
    <row r="33" spans="2:3" ht="15.75" x14ac:dyDescent="0.25">
      <c r="B33" s="48"/>
      <c r="C33" s="21"/>
    </row>
    <row r="34" spans="2:3" ht="15.75" x14ac:dyDescent="0.25">
      <c r="B34" s="48"/>
      <c r="C34" s="21"/>
    </row>
    <row r="35" spans="2:3" ht="15.75" x14ac:dyDescent="0.25">
      <c r="B35" s="48"/>
      <c r="C35" s="21"/>
    </row>
    <row r="36" spans="2:3" ht="15.75" x14ac:dyDescent="0.25">
      <c r="B36" s="48"/>
      <c r="C36" s="21"/>
    </row>
    <row r="37" spans="2:3" ht="15.75" x14ac:dyDescent="0.25">
      <c r="B37" s="48"/>
      <c r="C37" s="21"/>
    </row>
    <row r="38" spans="2:3" ht="15.75" x14ac:dyDescent="0.25">
      <c r="B38" s="48"/>
      <c r="C38" s="21"/>
    </row>
    <row r="39" spans="2:3" ht="15.75" x14ac:dyDescent="0.25">
      <c r="B39" s="48"/>
      <c r="C39" s="21"/>
    </row>
    <row r="40" spans="2:3" ht="15.75" x14ac:dyDescent="0.25">
      <c r="B40" s="48"/>
      <c r="C40" s="21"/>
    </row>
    <row r="41" spans="2:3" ht="15.75" x14ac:dyDescent="0.25">
      <c r="B41" s="48"/>
      <c r="C41" s="21"/>
    </row>
    <row r="42" spans="2:3" ht="15.75" x14ac:dyDescent="0.25">
      <c r="B42" s="48"/>
      <c r="C42" s="21"/>
    </row>
  </sheetData>
  <conditionalFormatting sqref="A5:A24">
    <cfRule type="expression" dxfId="23" priority="18">
      <formula>RegExMatch((#REF!),"Done")</formula>
    </cfRule>
  </conditionalFormatting>
  <conditionalFormatting sqref="B5:B14">
    <cfRule type="expression" dxfId="22" priority="11">
      <formula>RegExMatch((#REF!),"Done")</formula>
    </cfRule>
  </conditionalFormatting>
  <conditionalFormatting sqref="C5">
    <cfRule type="expression" dxfId="21" priority="9">
      <formula>RegExMatch((#REF!),"Done")</formula>
    </cfRule>
  </conditionalFormatting>
  <conditionalFormatting sqref="C6:C12">
    <cfRule type="expression" dxfId="20" priority="3">
      <formula>RegExMatch((#REF!),"Done")</formula>
    </cfRule>
  </conditionalFormatting>
  <conditionalFormatting sqref="B15:B42">
    <cfRule type="expression" dxfId="19" priority="2">
      <formula>RegExMatch((#REF!),"Done")</formula>
    </cfRule>
  </conditionalFormatting>
  <conditionalFormatting sqref="C13:C42">
    <cfRule type="expression" dxfId="18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workbookViewId="0">
      <pane ySplit="5" topLeftCell="A6" activePane="bottomLeft" state="frozen"/>
      <selection pane="bottomLeft" activeCell="F64" sqref="F6:F64"/>
    </sheetView>
  </sheetViews>
  <sheetFormatPr defaultRowHeight="15.75" x14ac:dyDescent="0.25"/>
  <cols>
    <col min="1" max="1" width="1.5703125" style="41" customWidth="1"/>
    <col min="2" max="2" width="16.28515625" style="41" customWidth="1"/>
    <col min="3" max="3" width="22.5703125" style="41" customWidth="1"/>
    <col min="4" max="4" width="39.7109375" style="41" customWidth="1"/>
    <col min="5" max="5" width="16.28515625" style="41" customWidth="1"/>
    <col min="6" max="6" width="48" style="41" customWidth="1"/>
    <col min="7" max="7" width="18.28515625" style="41" customWidth="1"/>
    <col min="8" max="8" width="52.5703125" style="41" customWidth="1"/>
    <col min="9" max="9" width="14.85546875" style="41" customWidth="1"/>
    <col min="10" max="10" width="13.7109375" style="41" bestFit="1" customWidth="1"/>
    <col min="11" max="11" width="16.5703125" style="41" customWidth="1"/>
    <col min="12" max="12" width="14.5703125" style="41" customWidth="1"/>
    <col min="13" max="13" width="14.28515625" style="41" customWidth="1"/>
    <col min="14" max="16384" width="9.140625" style="41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6" cm="1">
        <f t="array" aca="1" ref="P2" ca="1">SUMPRODUCT(SUBTOTAL(3,OFFSET(J6:J3501,ROW(J6:J3501)-MIN(ROW(J6:J3501)),,1))*(J6:J3501="DONE"))</f>
        <v>0</v>
      </c>
      <c r="Q2" s="46">
        <f>SUBTOTAL(103,J6:J3501)</f>
        <v>6</v>
      </c>
      <c r="R2" s="47">
        <f ca="1">P2/Q2</f>
        <v>0</v>
      </c>
    </row>
    <row r="3" spans="2:18" ht="32.1" customHeight="1" thickTop="1" thickBot="1" x14ac:dyDescent="0.6">
      <c r="B3" s="77" t="s">
        <v>86</v>
      </c>
      <c r="C3" s="77"/>
      <c r="D3" s="77"/>
      <c r="E3" s="77"/>
      <c r="F3" s="45" t="s">
        <v>70</v>
      </c>
      <c r="G3" s="82">
        <f ca="1">$R$2</f>
        <v>0</v>
      </c>
      <c r="H3" s="83"/>
      <c r="I3" s="78" t="str">
        <f ca="1">CONCATENATE($P$2,"/",$Q$2," Completed")</f>
        <v>0/6 Completed</v>
      </c>
      <c r="J3" s="79"/>
    </row>
    <row r="4" spans="2:18" s="52" customFormat="1" ht="18" customHeight="1" thickTop="1" thickBot="1" x14ac:dyDescent="0.25">
      <c r="B4" s="49" t="s">
        <v>85</v>
      </c>
      <c r="C4" s="49"/>
      <c r="D4" s="49"/>
      <c r="E4" s="50"/>
      <c r="F4" s="50"/>
      <c r="G4" s="51"/>
      <c r="H4" s="51"/>
      <c r="I4" s="80"/>
      <c r="J4" s="81"/>
      <c r="K4" s="50"/>
      <c r="L4" s="50"/>
      <c r="M4" s="50"/>
    </row>
    <row r="5" spans="2:18" ht="17.25" thickTop="1" thickBot="1" x14ac:dyDescent="0.3">
      <c r="B5" s="40" t="s">
        <v>36</v>
      </c>
      <c r="C5" s="40" t="s">
        <v>37</v>
      </c>
      <c r="D5" s="40" t="s">
        <v>38</v>
      </c>
      <c r="E5" s="40" t="s">
        <v>39</v>
      </c>
      <c r="F5" s="40" t="s">
        <v>40</v>
      </c>
      <c r="G5" s="40" t="s">
        <v>71</v>
      </c>
      <c r="H5" s="40" t="s">
        <v>41</v>
      </c>
      <c r="I5" s="40" t="s">
        <v>42</v>
      </c>
      <c r="J5" s="40" t="str">
        <f>UPPER("Status")</f>
        <v>STATUS</v>
      </c>
      <c r="K5" s="40" t="str">
        <f>UPPER("Start Date")</f>
        <v>START DATE</v>
      </c>
      <c r="L5" s="40" t="str">
        <f>UPPER("Due DATE")</f>
        <v>DUE DATE</v>
      </c>
      <c r="M5" s="40" t="str">
        <f>UPPER("End Date")</f>
        <v>END DATE</v>
      </c>
    </row>
    <row r="6" spans="2:18" ht="16.5" thickTop="1" x14ac:dyDescent="0.25">
      <c r="B6" s="42" t="s">
        <v>90</v>
      </c>
      <c r="C6" s="42" t="s">
        <v>43</v>
      </c>
      <c r="D6" s="42" t="s">
        <v>91</v>
      </c>
      <c r="E6" s="42">
        <v>1</v>
      </c>
      <c r="F6" s="42" t="s">
        <v>44</v>
      </c>
      <c r="G6" s="42">
        <v>2</v>
      </c>
      <c r="H6" s="42"/>
      <c r="I6" s="44" t="s">
        <v>92</v>
      </c>
      <c r="J6" s="42" t="s">
        <v>17</v>
      </c>
      <c r="K6" s="43">
        <v>44044</v>
      </c>
      <c r="L6" s="43">
        <v>44048</v>
      </c>
      <c r="M6" s="43">
        <v>44053</v>
      </c>
    </row>
    <row r="7" spans="2:18" hidden="1" x14ac:dyDescent="0.25">
      <c r="B7" s="42" t="s">
        <v>90</v>
      </c>
      <c r="C7" s="42" t="s">
        <v>43</v>
      </c>
      <c r="D7" s="42" t="s">
        <v>91</v>
      </c>
      <c r="E7" s="42">
        <v>1</v>
      </c>
      <c r="F7" s="42" t="s">
        <v>44</v>
      </c>
      <c r="G7" s="42"/>
      <c r="H7" s="42" t="s">
        <v>93</v>
      </c>
      <c r="I7" s="44" t="s">
        <v>64</v>
      </c>
      <c r="J7" s="42" t="s">
        <v>17</v>
      </c>
      <c r="K7" s="43"/>
      <c r="L7" s="43"/>
      <c r="M7" s="43"/>
    </row>
    <row r="8" spans="2:18" hidden="1" x14ac:dyDescent="0.25">
      <c r="B8" s="42" t="s">
        <v>90</v>
      </c>
      <c r="C8" s="42" t="s">
        <v>43</v>
      </c>
      <c r="D8" s="42" t="s">
        <v>91</v>
      </c>
      <c r="E8" s="42">
        <v>1</v>
      </c>
      <c r="F8" s="42" t="s">
        <v>44</v>
      </c>
      <c r="G8" s="42"/>
      <c r="H8" s="42" t="s">
        <v>94</v>
      </c>
      <c r="I8" s="44" t="s">
        <v>95</v>
      </c>
      <c r="J8" s="42" t="s">
        <v>17</v>
      </c>
      <c r="K8" s="43"/>
      <c r="L8" s="43"/>
      <c r="M8" s="43"/>
    </row>
    <row r="9" spans="2:18" x14ac:dyDescent="0.25">
      <c r="B9" s="42" t="s">
        <v>90</v>
      </c>
      <c r="C9" s="42" t="s">
        <v>43</v>
      </c>
      <c r="D9" s="42" t="s">
        <v>91</v>
      </c>
      <c r="E9" s="42">
        <v>2</v>
      </c>
      <c r="F9" s="42" t="s">
        <v>96</v>
      </c>
      <c r="G9" s="42">
        <v>32</v>
      </c>
      <c r="H9" s="42"/>
      <c r="I9" s="44" t="s">
        <v>97</v>
      </c>
      <c r="J9" s="42" t="s">
        <v>17</v>
      </c>
      <c r="K9" s="43"/>
      <c r="L9" s="43"/>
      <c r="M9" s="43"/>
    </row>
    <row r="10" spans="2:18" hidden="1" x14ac:dyDescent="0.25">
      <c r="B10" s="42" t="s">
        <v>90</v>
      </c>
      <c r="C10" s="42" t="s">
        <v>43</v>
      </c>
      <c r="D10" s="42" t="s">
        <v>91</v>
      </c>
      <c r="E10" s="42">
        <v>2</v>
      </c>
      <c r="F10" s="42" t="s">
        <v>96</v>
      </c>
      <c r="G10" s="42"/>
      <c r="H10" s="42" t="s">
        <v>98</v>
      </c>
      <c r="I10" s="44" t="s">
        <v>99</v>
      </c>
      <c r="J10" s="42" t="s">
        <v>17</v>
      </c>
      <c r="K10" s="43"/>
      <c r="L10" s="43"/>
      <c r="M10" s="43"/>
    </row>
    <row r="11" spans="2:18" hidden="1" x14ac:dyDescent="0.25">
      <c r="B11" s="42" t="s">
        <v>90</v>
      </c>
      <c r="C11" s="42" t="s">
        <v>43</v>
      </c>
      <c r="D11" s="42" t="s">
        <v>91</v>
      </c>
      <c r="E11" s="42">
        <v>2</v>
      </c>
      <c r="F11" s="42" t="s">
        <v>96</v>
      </c>
      <c r="G11" s="42"/>
      <c r="H11" s="42" t="s">
        <v>100</v>
      </c>
      <c r="I11" s="44" t="s">
        <v>101</v>
      </c>
      <c r="J11" s="42" t="s">
        <v>17</v>
      </c>
      <c r="K11" s="43"/>
      <c r="L11" s="43"/>
      <c r="M11" s="43"/>
    </row>
    <row r="12" spans="2:18" hidden="1" x14ac:dyDescent="0.25">
      <c r="B12" s="42" t="s">
        <v>90</v>
      </c>
      <c r="C12" s="42" t="s">
        <v>43</v>
      </c>
      <c r="D12" s="42" t="s">
        <v>91</v>
      </c>
      <c r="E12" s="42">
        <v>2</v>
      </c>
      <c r="F12" s="42" t="s">
        <v>96</v>
      </c>
      <c r="G12" s="42"/>
      <c r="H12" s="42" t="s">
        <v>102</v>
      </c>
      <c r="I12" s="44" t="s">
        <v>103</v>
      </c>
      <c r="J12" s="42" t="s">
        <v>17</v>
      </c>
      <c r="K12" s="43"/>
      <c r="L12" s="43"/>
      <c r="M12" s="43"/>
    </row>
    <row r="13" spans="2:18" hidden="1" x14ac:dyDescent="0.25">
      <c r="B13" s="42" t="s">
        <v>90</v>
      </c>
      <c r="C13" s="42" t="s">
        <v>43</v>
      </c>
      <c r="D13" s="42" t="s">
        <v>91</v>
      </c>
      <c r="E13" s="42">
        <v>2</v>
      </c>
      <c r="F13" s="42" t="s">
        <v>96</v>
      </c>
      <c r="G13" s="42"/>
      <c r="H13" s="42" t="s">
        <v>104</v>
      </c>
      <c r="I13" s="44" t="s">
        <v>105</v>
      </c>
      <c r="J13" s="42" t="s">
        <v>17</v>
      </c>
      <c r="K13" s="43"/>
      <c r="L13" s="43"/>
      <c r="M13" s="43"/>
    </row>
    <row r="14" spans="2:18" hidden="1" x14ac:dyDescent="0.25">
      <c r="B14" s="42" t="s">
        <v>90</v>
      </c>
      <c r="C14" s="42" t="s">
        <v>43</v>
      </c>
      <c r="D14" s="42" t="s">
        <v>91</v>
      </c>
      <c r="E14" s="42">
        <v>2</v>
      </c>
      <c r="F14" s="42" t="s">
        <v>96</v>
      </c>
      <c r="G14" s="42"/>
      <c r="H14" s="42" t="s">
        <v>106</v>
      </c>
      <c r="I14" s="44" t="s">
        <v>62</v>
      </c>
      <c r="J14" s="42" t="s">
        <v>17</v>
      </c>
      <c r="K14" s="43"/>
      <c r="L14" s="43"/>
      <c r="M14" s="43"/>
    </row>
    <row r="15" spans="2:18" hidden="1" x14ac:dyDescent="0.25">
      <c r="B15" s="42" t="s">
        <v>90</v>
      </c>
      <c r="C15" s="42" t="s">
        <v>43</v>
      </c>
      <c r="D15" s="42" t="s">
        <v>91</v>
      </c>
      <c r="E15" s="42">
        <v>2</v>
      </c>
      <c r="F15" s="42" t="s">
        <v>96</v>
      </c>
      <c r="G15" s="42"/>
      <c r="H15" s="42" t="s">
        <v>107</v>
      </c>
      <c r="I15" s="44" t="s">
        <v>48</v>
      </c>
      <c r="J15" s="42" t="s">
        <v>17</v>
      </c>
      <c r="K15" s="43"/>
      <c r="L15" s="43"/>
      <c r="M15" s="43"/>
    </row>
    <row r="16" spans="2:18" hidden="1" x14ac:dyDescent="0.25">
      <c r="B16" s="42" t="s">
        <v>90</v>
      </c>
      <c r="C16" s="42" t="s">
        <v>43</v>
      </c>
      <c r="D16" s="42" t="s">
        <v>91</v>
      </c>
      <c r="E16" s="42">
        <v>2</v>
      </c>
      <c r="F16" s="42" t="s">
        <v>96</v>
      </c>
      <c r="G16" s="42"/>
      <c r="H16" s="42" t="s">
        <v>108</v>
      </c>
      <c r="I16" s="44" t="s">
        <v>109</v>
      </c>
      <c r="J16" s="42" t="s">
        <v>17</v>
      </c>
      <c r="K16" s="43"/>
      <c r="L16" s="43"/>
      <c r="M16" s="43"/>
    </row>
    <row r="17" spans="2:13" hidden="1" x14ac:dyDescent="0.25">
      <c r="B17" s="42" t="s">
        <v>90</v>
      </c>
      <c r="C17" s="42" t="s">
        <v>43</v>
      </c>
      <c r="D17" s="42" t="s">
        <v>91</v>
      </c>
      <c r="E17" s="42">
        <v>2</v>
      </c>
      <c r="F17" s="42" t="s">
        <v>96</v>
      </c>
      <c r="G17" s="42"/>
      <c r="H17" s="42" t="s">
        <v>1</v>
      </c>
      <c r="I17" s="44" t="s">
        <v>110</v>
      </c>
      <c r="J17" s="42" t="s">
        <v>17</v>
      </c>
      <c r="K17" s="43"/>
      <c r="L17" s="43"/>
      <c r="M17" s="43"/>
    </row>
    <row r="18" spans="2:13" hidden="1" x14ac:dyDescent="0.25">
      <c r="B18" s="42" t="s">
        <v>90</v>
      </c>
      <c r="C18" s="42" t="s">
        <v>43</v>
      </c>
      <c r="D18" s="42" t="s">
        <v>91</v>
      </c>
      <c r="E18" s="42">
        <v>2</v>
      </c>
      <c r="F18" s="42" t="s">
        <v>96</v>
      </c>
      <c r="G18" s="42"/>
      <c r="H18" s="42" t="s">
        <v>111</v>
      </c>
      <c r="I18" s="44" t="s">
        <v>112</v>
      </c>
      <c r="J18" s="42" t="s">
        <v>17</v>
      </c>
      <c r="K18" s="43"/>
      <c r="L18" s="43"/>
      <c r="M18" s="43"/>
    </row>
    <row r="19" spans="2:13" hidden="1" x14ac:dyDescent="0.25">
      <c r="B19" s="42" t="s">
        <v>90</v>
      </c>
      <c r="C19" s="42" t="s">
        <v>43</v>
      </c>
      <c r="D19" s="42" t="s">
        <v>91</v>
      </c>
      <c r="E19" s="42">
        <v>2</v>
      </c>
      <c r="F19" s="42" t="s">
        <v>96</v>
      </c>
      <c r="G19" s="42"/>
      <c r="H19" s="42" t="s">
        <v>113</v>
      </c>
      <c r="I19" s="44" t="s">
        <v>114</v>
      </c>
      <c r="J19" s="42" t="s">
        <v>17</v>
      </c>
      <c r="K19" s="43"/>
      <c r="L19" s="43"/>
      <c r="M19" s="43"/>
    </row>
    <row r="20" spans="2:13" hidden="1" x14ac:dyDescent="0.25">
      <c r="B20" s="42" t="s">
        <v>90</v>
      </c>
      <c r="C20" s="42" t="s">
        <v>43</v>
      </c>
      <c r="D20" s="42" t="s">
        <v>91</v>
      </c>
      <c r="E20" s="42">
        <v>2</v>
      </c>
      <c r="F20" s="42" t="s">
        <v>96</v>
      </c>
      <c r="G20" s="42"/>
      <c r="H20" s="42" t="s">
        <v>115</v>
      </c>
      <c r="I20" s="44" t="s">
        <v>116</v>
      </c>
      <c r="J20" s="42" t="s">
        <v>17</v>
      </c>
      <c r="K20" s="43"/>
      <c r="L20" s="43"/>
      <c r="M20" s="43"/>
    </row>
    <row r="21" spans="2:13" hidden="1" x14ac:dyDescent="0.25">
      <c r="B21" s="42" t="s">
        <v>90</v>
      </c>
      <c r="C21" s="42" t="s">
        <v>43</v>
      </c>
      <c r="D21" s="42" t="s">
        <v>91</v>
      </c>
      <c r="E21" s="42">
        <v>2</v>
      </c>
      <c r="F21" s="42" t="s">
        <v>96</v>
      </c>
      <c r="G21" s="42"/>
      <c r="H21" s="42" t="s">
        <v>117</v>
      </c>
      <c r="I21" s="44" t="s">
        <v>118</v>
      </c>
      <c r="J21" s="42" t="s">
        <v>17</v>
      </c>
      <c r="K21" s="43"/>
      <c r="L21" s="43"/>
      <c r="M21" s="43"/>
    </row>
    <row r="22" spans="2:13" hidden="1" x14ac:dyDescent="0.25">
      <c r="B22" s="42" t="s">
        <v>90</v>
      </c>
      <c r="C22" s="42" t="s">
        <v>43</v>
      </c>
      <c r="D22" s="42" t="s">
        <v>91</v>
      </c>
      <c r="E22" s="42">
        <v>2</v>
      </c>
      <c r="F22" s="42" t="s">
        <v>96</v>
      </c>
      <c r="G22" s="42"/>
      <c r="H22" s="42" t="s">
        <v>119</v>
      </c>
      <c r="I22" s="44" t="s">
        <v>120</v>
      </c>
      <c r="J22" s="42" t="s">
        <v>17</v>
      </c>
      <c r="K22" s="43"/>
      <c r="L22" s="43"/>
      <c r="M22" s="43"/>
    </row>
    <row r="23" spans="2:13" hidden="1" x14ac:dyDescent="0.25">
      <c r="B23" s="42" t="s">
        <v>90</v>
      </c>
      <c r="C23" s="42" t="s">
        <v>43</v>
      </c>
      <c r="D23" s="42" t="s">
        <v>91</v>
      </c>
      <c r="E23" s="42">
        <v>2</v>
      </c>
      <c r="F23" s="42" t="s">
        <v>96</v>
      </c>
      <c r="G23" s="42"/>
      <c r="H23" s="42" t="s">
        <v>121</v>
      </c>
      <c r="I23" s="44" t="s">
        <v>122</v>
      </c>
      <c r="J23" s="42" t="s">
        <v>17</v>
      </c>
      <c r="K23" s="43"/>
      <c r="L23" s="43"/>
      <c r="M23" s="43"/>
    </row>
    <row r="24" spans="2:13" hidden="1" x14ac:dyDescent="0.25">
      <c r="B24" s="42" t="s">
        <v>90</v>
      </c>
      <c r="C24" s="42" t="s">
        <v>43</v>
      </c>
      <c r="D24" s="42" t="s">
        <v>91</v>
      </c>
      <c r="E24" s="42">
        <v>2</v>
      </c>
      <c r="F24" s="42" t="s">
        <v>96</v>
      </c>
      <c r="G24" s="42"/>
      <c r="H24" s="42" t="s">
        <v>123</v>
      </c>
      <c r="I24" s="44" t="s">
        <v>124</v>
      </c>
      <c r="J24" s="42" t="s">
        <v>17</v>
      </c>
      <c r="K24" s="43"/>
      <c r="L24" s="43"/>
      <c r="M24" s="43"/>
    </row>
    <row r="25" spans="2:13" hidden="1" x14ac:dyDescent="0.25">
      <c r="B25" s="42" t="s">
        <v>90</v>
      </c>
      <c r="C25" s="42" t="s">
        <v>43</v>
      </c>
      <c r="D25" s="42" t="s">
        <v>91</v>
      </c>
      <c r="E25" s="42">
        <v>2</v>
      </c>
      <c r="F25" s="42" t="s">
        <v>96</v>
      </c>
      <c r="G25" s="42"/>
      <c r="H25" s="42" t="s">
        <v>125</v>
      </c>
      <c r="I25" s="44" t="s">
        <v>61</v>
      </c>
      <c r="J25" s="42" t="s">
        <v>17</v>
      </c>
      <c r="K25" s="43"/>
      <c r="L25" s="43"/>
      <c r="M25" s="43"/>
    </row>
    <row r="26" spans="2:13" hidden="1" x14ac:dyDescent="0.25">
      <c r="B26" s="42" t="s">
        <v>90</v>
      </c>
      <c r="C26" s="42" t="s">
        <v>43</v>
      </c>
      <c r="D26" s="42" t="s">
        <v>91</v>
      </c>
      <c r="E26" s="42">
        <v>2</v>
      </c>
      <c r="F26" s="42" t="s">
        <v>96</v>
      </c>
      <c r="G26" s="42"/>
      <c r="H26" s="42" t="s">
        <v>126</v>
      </c>
      <c r="I26" s="44" t="s">
        <v>127</v>
      </c>
      <c r="J26" s="42" t="s">
        <v>17</v>
      </c>
      <c r="K26" s="43"/>
      <c r="L26" s="43"/>
      <c r="M26" s="43"/>
    </row>
    <row r="27" spans="2:13" hidden="1" x14ac:dyDescent="0.25">
      <c r="B27" s="42" t="s">
        <v>90</v>
      </c>
      <c r="C27" s="42" t="s">
        <v>43</v>
      </c>
      <c r="D27" s="42" t="s">
        <v>91</v>
      </c>
      <c r="E27" s="42">
        <v>2</v>
      </c>
      <c r="F27" s="42" t="s">
        <v>96</v>
      </c>
      <c r="G27" s="42"/>
      <c r="H27" s="42" t="s">
        <v>5</v>
      </c>
      <c r="I27" s="44" t="s">
        <v>128</v>
      </c>
      <c r="J27" s="42" t="s">
        <v>17</v>
      </c>
      <c r="K27" s="43"/>
      <c r="L27" s="43"/>
      <c r="M27" s="43"/>
    </row>
    <row r="28" spans="2:13" hidden="1" x14ac:dyDescent="0.25">
      <c r="B28" s="42" t="s">
        <v>90</v>
      </c>
      <c r="C28" s="42" t="s">
        <v>43</v>
      </c>
      <c r="D28" s="42" t="s">
        <v>91</v>
      </c>
      <c r="E28" s="42">
        <v>2</v>
      </c>
      <c r="F28" s="42" t="s">
        <v>96</v>
      </c>
      <c r="G28" s="42"/>
      <c r="H28" s="42" t="s">
        <v>129</v>
      </c>
      <c r="I28" s="44" t="s">
        <v>130</v>
      </c>
      <c r="J28" s="42" t="s">
        <v>17</v>
      </c>
      <c r="K28" s="43"/>
      <c r="L28" s="43"/>
      <c r="M28" s="43"/>
    </row>
    <row r="29" spans="2:13" hidden="1" x14ac:dyDescent="0.25">
      <c r="B29" s="42" t="s">
        <v>90</v>
      </c>
      <c r="C29" s="42" t="s">
        <v>43</v>
      </c>
      <c r="D29" s="42" t="s">
        <v>91</v>
      </c>
      <c r="E29" s="42">
        <v>2</v>
      </c>
      <c r="F29" s="42" t="s">
        <v>96</v>
      </c>
      <c r="G29" s="42"/>
      <c r="H29" s="42" t="s">
        <v>131</v>
      </c>
      <c r="I29" s="44" t="s">
        <v>67</v>
      </c>
      <c r="J29" s="42" t="s">
        <v>17</v>
      </c>
      <c r="K29" s="43"/>
      <c r="L29" s="43"/>
      <c r="M29" s="43"/>
    </row>
    <row r="30" spans="2:13" hidden="1" x14ac:dyDescent="0.25">
      <c r="B30" s="42" t="s">
        <v>90</v>
      </c>
      <c r="C30" s="42" t="s">
        <v>43</v>
      </c>
      <c r="D30" s="42" t="s">
        <v>91</v>
      </c>
      <c r="E30" s="42">
        <v>2</v>
      </c>
      <c r="F30" s="42" t="s">
        <v>96</v>
      </c>
      <c r="G30" s="42"/>
      <c r="H30" s="42" t="s">
        <v>132</v>
      </c>
      <c r="I30" s="44" t="s">
        <v>66</v>
      </c>
      <c r="J30" s="42" t="s">
        <v>17</v>
      </c>
      <c r="K30" s="43"/>
      <c r="L30" s="43"/>
      <c r="M30" s="43"/>
    </row>
    <row r="31" spans="2:13" hidden="1" x14ac:dyDescent="0.25">
      <c r="B31" s="42" t="s">
        <v>90</v>
      </c>
      <c r="C31" s="42" t="s">
        <v>43</v>
      </c>
      <c r="D31" s="42" t="s">
        <v>91</v>
      </c>
      <c r="E31" s="42">
        <v>2</v>
      </c>
      <c r="F31" s="42" t="s">
        <v>96</v>
      </c>
      <c r="G31" s="42"/>
      <c r="H31" s="42" t="s">
        <v>6</v>
      </c>
      <c r="I31" s="44" t="s">
        <v>49</v>
      </c>
      <c r="J31" s="42" t="s">
        <v>17</v>
      </c>
      <c r="K31" s="43"/>
      <c r="L31" s="43"/>
      <c r="M31" s="43"/>
    </row>
    <row r="32" spans="2:13" hidden="1" x14ac:dyDescent="0.25">
      <c r="B32" s="42" t="s">
        <v>90</v>
      </c>
      <c r="C32" s="42" t="s">
        <v>43</v>
      </c>
      <c r="D32" s="42" t="s">
        <v>91</v>
      </c>
      <c r="E32" s="42">
        <v>2</v>
      </c>
      <c r="F32" s="42" t="s">
        <v>96</v>
      </c>
      <c r="G32" s="42"/>
      <c r="H32" s="42" t="s">
        <v>133</v>
      </c>
      <c r="I32" s="44" t="s">
        <v>60</v>
      </c>
      <c r="J32" s="42" t="s">
        <v>17</v>
      </c>
      <c r="K32" s="43"/>
      <c r="L32" s="43"/>
      <c r="M32" s="43"/>
    </row>
    <row r="33" spans="2:13" hidden="1" x14ac:dyDescent="0.25">
      <c r="B33" s="42" t="s">
        <v>90</v>
      </c>
      <c r="C33" s="42" t="s">
        <v>43</v>
      </c>
      <c r="D33" s="42" t="s">
        <v>91</v>
      </c>
      <c r="E33" s="42">
        <v>2</v>
      </c>
      <c r="F33" s="42" t="s">
        <v>96</v>
      </c>
      <c r="G33" s="42"/>
      <c r="H33" s="42" t="s">
        <v>134</v>
      </c>
      <c r="I33" s="44" t="s">
        <v>135</v>
      </c>
      <c r="J33" s="42" t="s">
        <v>17</v>
      </c>
      <c r="K33" s="43"/>
      <c r="L33" s="43"/>
      <c r="M33" s="43"/>
    </row>
    <row r="34" spans="2:13" hidden="1" x14ac:dyDescent="0.25">
      <c r="B34" s="42" t="s">
        <v>90</v>
      </c>
      <c r="C34" s="42" t="s">
        <v>43</v>
      </c>
      <c r="D34" s="42" t="s">
        <v>91</v>
      </c>
      <c r="E34" s="42">
        <v>2</v>
      </c>
      <c r="F34" s="42" t="s">
        <v>96</v>
      </c>
      <c r="G34" s="42"/>
      <c r="H34" s="42" t="s">
        <v>136</v>
      </c>
      <c r="I34" s="44" t="s">
        <v>137</v>
      </c>
      <c r="J34" s="42" t="s">
        <v>17</v>
      </c>
      <c r="K34" s="43"/>
      <c r="L34" s="43"/>
      <c r="M34" s="43"/>
    </row>
    <row r="35" spans="2:13" hidden="1" x14ac:dyDescent="0.25">
      <c r="B35" s="42" t="s">
        <v>90</v>
      </c>
      <c r="C35" s="42" t="s">
        <v>43</v>
      </c>
      <c r="D35" s="42" t="s">
        <v>91</v>
      </c>
      <c r="E35" s="42">
        <v>2</v>
      </c>
      <c r="F35" s="42" t="s">
        <v>96</v>
      </c>
      <c r="G35" s="42"/>
      <c r="H35" s="42" t="s">
        <v>138</v>
      </c>
      <c r="I35" s="44" t="s">
        <v>139</v>
      </c>
      <c r="J35" s="42" t="s">
        <v>17</v>
      </c>
      <c r="K35" s="43"/>
      <c r="L35" s="43"/>
      <c r="M35" s="43"/>
    </row>
    <row r="36" spans="2:13" hidden="1" x14ac:dyDescent="0.25">
      <c r="B36" s="42" t="s">
        <v>90</v>
      </c>
      <c r="C36" s="42" t="s">
        <v>43</v>
      </c>
      <c r="D36" s="42" t="s">
        <v>91</v>
      </c>
      <c r="E36" s="42">
        <v>2</v>
      </c>
      <c r="F36" s="42" t="s">
        <v>96</v>
      </c>
      <c r="G36" s="42"/>
      <c r="H36" s="42" t="s">
        <v>140</v>
      </c>
      <c r="I36" s="44" t="s">
        <v>63</v>
      </c>
      <c r="J36" s="42" t="s">
        <v>17</v>
      </c>
      <c r="K36" s="43"/>
      <c r="L36" s="43"/>
      <c r="M36" s="43"/>
    </row>
    <row r="37" spans="2:13" hidden="1" x14ac:dyDescent="0.25">
      <c r="B37" s="42" t="s">
        <v>90</v>
      </c>
      <c r="C37" s="42" t="s">
        <v>43</v>
      </c>
      <c r="D37" s="42" t="s">
        <v>91</v>
      </c>
      <c r="E37" s="42">
        <v>2</v>
      </c>
      <c r="F37" s="42" t="s">
        <v>96</v>
      </c>
      <c r="G37" s="42"/>
      <c r="H37" s="42" t="s">
        <v>4</v>
      </c>
      <c r="I37" s="44" t="s">
        <v>141</v>
      </c>
      <c r="J37" s="42" t="s">
        <v>17</v>
      </c>
      <c r="K37" s="43"/>
      <c r="L37" s="43"/>
      <c r="M37" s="43"/>
    </row>
    <row r="38" spans="2:13" hidden="1" x14ac:dyDescent="0.25">
      <c r="B38" s="42" t="s">
        <v>90</v>
      </c>
      <c r="C38" s="42" t="s">
        <v>43</v>
      </c>
      <c r="D38" s="42" t="s">
        <v>91</v>
      </c>
      <c r="E38" s="42">
        <v>2</v>
      </c>
      <c r="F38" s="42" t="s">
        <v>96</v>
      </c>
      <c r="G38" s="42"/>
      <c r="H38" s="42" t="s">
        <v>142</v>
      </c>
      <c r="I38" s="44" t="s">
        <v>68</v>
      </c>
      <c r="J38" s="42" t="s">
        <v>17</v>
      </c>
      <c r="K38" s="43"/>
      <c r="L38" s="43"/>
      <c r="M38" s="43"/>
    </row>
    <row r="39" spans="2:13" hidden="1" x14ac:dyDescent="0.25">
      <c r="B39" s="42" t="s">
        <v>90</v>
      </c>
      <c r="C39" s="42" t="s">
        <v>43</v>
      </c>
      <c r="D39" s="42" t="s">
        <v>91</v>
      </c>
      <c r="E39" s="42">
        <v>2</v>
      </c>
      <c r="F39" s="42" t="s">
        <v>96</v>
      </c>
      <c r="G39" s="42"/>
      <c r="H39" s="42" t="s">
        <v>143</v>
      </c>
      <c r="I39" s="44" t="s">
        <v>144</v>
      </c>
      <c r="J39" s="42" t="s">
        <v>17</v>
      </c>
      <c r="K39" s="43"/>
      <c r="L39" s="43"/>
      <c r="M39" s="43"/>
    </row>
    <row r="40" spans="2:13" hidden="1" x14ac:dyDescent="0.25">
      <c r="B40" s="42" t="s">
        <v>90</v>
      </c>
      <c r="C40" s="42" t="s">
        <v>43</v>
      </c>
      <c r="D40" s="42" t="s">
        <v>91</v>
      </c>
      <c r="E40" s="42">
        <v>2</v>
      </c>
      <c r="F40" s="42" t="s">
        <v>96</v>
      </c>
      <c r="G40" s="42"/>
      <c r="H40" s="42" t="s">
        <v>145</v>
      </c>
      <c r="I40" s="44" t="s">
        <v>146</v>
      </c>
      <c r="J40" s="42" t="s">
        <v>17</v>
      </c>
      <c r="K40" s="43"/>
      <c r="L40" s="43"/>
      <c r="M40" s="43"/>
    </row>
    <row r="41" spans="2:13" hidden="1" x14ac:dyDescent="0.25">
      <c r="B41" s="42" t="s">
        <v>90</v>
      </c>
      <c r="C41" s="42" t="s">
        <v>43</v>
      </c>
      <c r="D41" s="42" t="s">
        <v>91</v>
      </c>
      <c r="E41" s="42">
        <v>2</v>
      </c>
      <c r="F41" s="42" t="s">
        <v>96</v>
      </c>
      <c r="G41" s="42"/>
      <c r="H41" s="42" t="s">
        <v>147</v>
      </c>
      <c r="I41" s="44" t="s">
        <v>47</v>
      </c>
      <c r="J41" s="42" t="s">
        <v>17</v>
      </c>
      <c r="K41" s="43"/>
      <c r="L41" s="43"/>
      <c r="M41" s="43"/>
    </row>
    <row r="42" spans="2:13" x14ac:dyDescent="0.25">
      <c r="B42" s="42" t="s">
        <v>90</v>
      </c>
      <c r="C42" s="42" t="s">
        <v>43</v>
      </c>
      <c r="D42" s="42" t="s">
        <v>91</v>
      </c>
      <c r="E42" s="42">
        <v>3</v>
      </c>
      <c r="F42" s="42" t="s">
        <v>148</v>
      </c>
      <c r="G42" s="42">
        <v>10</v>
      </c>
      <c r="H42" s="42"/>
      <c r="I42" s="44" t="s">
        <v>149</v>
      </c>
      <c r="J42" s="42" t="s">
        <v>17</v>
      </c>
      <c r="K42" s="43"/>
      <c r="L42" s="43"/>
      <c r="M42" s="43"/>
    </row>
    <row r="43" spans="2:13" hidden="1" x14ac:dyDescent="0.25">
      <c r="B43" s="42" t="s">
        <v>90</v>
      </c>
      <c r="C43" s="42" t="s">
        <v>43</v>
      </c>
      <c r="D43" s="42" t="s">
        <v>91</v>
      </c>
      <c r="E43" s="42">
        <v>3</v>
      </c>
      <c r="F43" s="42" t="s">
        <v>148</v>
      </c>
      <c r="G43" s="42"/>
      <c r="H43" s="42" t="s">
        <v>150</v>
      </c>
      <c r="I43" s="44" t="s">
        <v>151</v>
      </c>
      <c r="J43" s="42" t="s">
        <v>17</v>
      </c>
      <c r="K43" s="43"/>
      <c r="L43" s="43"/>
      <c r="M43" s="43"/>
    </row>
    <row r="44" spans="2:13" hidden="1" x14ac:dyDescent="0.25">
      <c r="B44" s="42" t="s">
        <v>90</v>
      </c>
      <c r="C44" s="42" t="s">
        <v>43</v>
      </c>
      <c r="D44" s="42" t="s">
        <v>91</v>
      </c>
      <c r="E44" s="42">
        <v>3</v>
      </c>
      <c r="F44" s="42" t="s">
        <v>148</v>
      </c>
      <c r="G44" s="42"/>
      <c r="H44" s="42" t="s">
        <v>152</v>
      </c>
      <c r="I44" s="44" t="s">
        <v>65</v>
      </c>
      <c r="J44" s="42" t="s">
        <v>17</v>
      </c>
      <c r="K44" s="43"/>
      <c r="L44" s="43"/>
      <c r="M44" s="43"/>
    </row>
    <row r="45" spans="2:13" hidden="1" x14ac:dyDescent="0.25">
      <c r="B45" s="42" t="s">
        <v>90</v>
      </c>
      <c r="C45" s="42" t="s">
        <v>43</v>
      </c>
      <c r="D45" s="42" t="s">
        <v>91</v>
      </c>
      <c r="E45" s="42">
        <v>3</v>
      </c>
      <c r="F45" s="42" t="s">
        <v>148</v>
      </c>
      <c r="G45" s="42"/>
      <c r="H45" s="42" t="s">
        <v>153</v>
      </c>
      <c r="I45" s="44" t="s">
        <v>154</v>
      </c>
      <c r="J45" s="42" t="s">
        <v>17</v>
      </c>
      <c r="K45" s="43"/>
      <c r="L45" s="43"/>
      <c r="M45" s="43"/>
    </row>
    <row r="46" spans="2:13" hidden="1" x14ac:dyDescent="0.25">
      <c r="B46" s="42" t="s">
        <v>90</v>
      </c>
      <c r="C46" s="42" t="s">
        <v>43</v>
      </c>
      <c r="D46" s="42" t="s">
        <v>91</v>
      </c>
      <c r="E46" s="42">
        <v>3</v>
      </c>
      <c r="F46" s="42" t="s">
        <v>148</v>
      </c>
      <c r="G46" s="42"/>
      <c r="H46" s="42" t="s">
        <v>155</v>
      </c>
      <c r="I46" s="44" t="s">
        <v>156</v>
      </c>
      <c r="J46" s="42" t="s">
        <v>17</v>
      </c>
      <c r="K46" s="43"/>
      <c r="L46" s="43"/>
      <c r="M46" s="43"/>
    </row>
    <row r="47" spans="2:13" hidden="1" x14ac:dyDescent="0.25">
      <c r="B47" s="42" t="s">
        <v>90</v>
      </c>
      <c r="C47" s="42" t="s">
        <v>43</v>
      </c>
      <c r="D47" s="42" t="s">
        <v>91</v>
      </c>
      <c r="E47" s="42">
        <v>3</v>
      </c>
      <c r="F47" s="42" t="s">
        <v>148</v>
      </c>
      <c r="G47" s="42"/>
      <c r="H47" s="42" t="s">
        <v>157</v>
      </c>
      <c r="I47" s="44" t="s">
        <v>50</v>
      </c>
      <c r="J47" s="42" t="s">
        <v>17</v>
      </c>
      <c r="K47" s="43"/>
      <c r="L47" s="43"/>
      <c r="M47" s="43"/>
    </row>
    <row r="48" spans="2:13" hidden="1" x14ac:dyDescent="0.25">
      <c r="B48" s="42" t="s">
        <v>90</v>
      </c>
      <c r="C48" s="42" t="s">
        <v>43</v>
      </c>
      <c r="D48" s="42" t="s">
        <v>91</v>
      </c>
      <c r="E48" s="42">
        <v>3</v>
      </c>
      <c r="F48" s="42" t="s">
        <v>148</v>
      </c>
      <c r="G48" s="42"/>
      <c r="H48" s="42" t="s">
        <v>56</v>
      </c>
      <c r="I48" s="44" t="s">
        <v>45</v>
      </c>
      <c r="J48" s="42" t="s">
        <v>17</v>
      </c>
      <c r="K48" s="43"/>
      <c r="L48" s="43"/>
      <c r="M48" s="43"/>
    </row>
    <row r="49" spans="2:13" hidden="1" x14ac:dyDescent="0.25">
      <c r="B49" s="42" t="s">
        <v>90</v>
      </c>
      <c r="C49" s="42" t="s">
        <v>43</v>
      </c>
      <c r="D49" s="42" t="s">
        <v>91</v>
      </c>
      <c r="E49" s="42">
        <v>3</v>
      </c>
      <c r="F49" s="42" t="s">
        <v>148</v>
      </c>
      <c r="G49" s="42"/>
      <c r="H49" s="42" t="s">
        <v>158</v>
      </c>
      <c r="I49" s="44" t="s">
        <v>159</v>
      </c>
      <c r="J49" s="42" t="s">
        <v>17</v>
      </c>
      <c r="K49" s="43"/>
      <c r="L49" s="43"/>
      <c r="M49" s="43"/>
    </row>
    <row r="50" spans="2:13" hidden="1" x14ac:dyDescent="0.25">
      <c r="B50" s="42" t="s">
        <v>90</v>
      </c>
      <c r="C50" s="42" t="s">
        <v>43</v>
      </c>
      <c r="D50" s="42" t="s">
        <v>91</v>
      </c>
      <c r="E50" s="42">
        <v>3</v>
      </c>
      <c r="F50" s="42" t="s">
        <v>148</v>
      </c>
      <c r="G50" s="42"/>
      <c r="H50" s="42" t="s">
        <v>160</v>
      </c>
      <c r="I50" s="44" t="s">
        <v>161</v>
      </c>
      <c r="J50" s="42" t="s">
        <v>17</v>
      </c>
      <c r="K50" s="43"/>
      <c r="L50" s="43"/>
      <c r="M50" s="43"/>
    </row>
    <row r="51" spans="2:13" hidden="1" x14ac:dyDescent="0.25">
      <c r="B51" s="42" t="s">
        <v>90</v>
      </c>
      <c r="C51" s="42" t="s">
        <v>43</v>
      </c>
      <c r="D51" s="42" t="s">
        <v>91</v>
      </c>
      <c r="E51" s="42">
        <v>3</v>
      </c>
      <c r="F51" s="42" t="s">
        <v>148</v>
      </c>
      <c r="G51" s="42"/>
      <c r="H51" s="42" t="s">
        <v>162</v>
      </c>
      <c r="I51" s="44" t="s">
        <v>163</v>
      </c>
      <c r="J51" s="42" t="s">
        <v>17</v>
      </c>
      <c r="K51" s="43"/>
      <c r="L51" s="43"/>
      <c r="M51" s="43"/>
    </row>
    <row r="52" spans="2:13" hidden="1" x14ac:dyDescent="0.25">
      <c r="B52" s="42" t="s">
        <v>90</v>
      </c>
      <c r="C52" s="42" t="s">
        <v>43</v>
      </c>
      <c r="D52" s="42" t="s">
        <v>91</v>
      </c>
      <c r="E52" s="42">
        <v>3</v>
      </c>
      <c r="F52" s="42" t="s">
        <v>148</v>
      </c>
      <c r="G52" s="42"/>
      <c r="H52" s="42" t="s">
        <v>164</v>
      </c>
      <c r="I52" s="44" t="s">
        <v>47</v>
      </c>
      <c r="J52" s="42" t="s">
        <v>17</v>
      </c>
      <c r="K52" s="43"/>
      <c r="L52" s="43"/>
      <c r="M52" s="43"/>
    </row>
    <row r="53" spans="2:13" x14ac:dyDescent="0.25">
      <c r="B53" s="42" t="s">
        <v>90</v>
      </c>
      <c r="C53" s="42" t="s">
        <v>43</v>
      </c>
      <c r="D53" s="42" t="s">
        <v>91</v>
      </c>
      <c r="E53" s="42">
        <v>4</v>
      </c>
      <c r="F53" s="42" t="s">
        <v>165</v>
      </c>
      <c r="G53" s="42">
        <v>8</v>
      </c>
      <c r="H53" s="42"/>
      <c r="I53" s="44" t="s">
        <v>166</v>
      </c>
      <c r="J53" s="42" t="s">
        <v>17</v>
      </c>
      <c r="K53" s="43"/>
      <c r="L53" s="43"/>
      <c r="M53" s="43"/>
    </row>
    <row r="54" spans="2:13" hidden="1" x14ac:dyDescent="0.25">
      <c r="B54" s="42" t="s">
        <v>90</v>
      </c>
      <c r="C54" s="42" t="s">
        <v>43</v>
      </c>
      <c r="D54" s="42" t="s">
        <v>91</v>
      </c>
      <c r="E54" s="42">
        <v>4</v>
      </c>
      <c r="F54" s="42" t="s">
        <v>165</v>
      </c>
      <c r="G54" s="42"/>
      <c r="H54" s="42" t="s">
        <v>167</v>
      </c>
      <c r="I54" s="44" t="s">
        <v>46</v>
      </c>
      <c r="J54" s="42" t="s">
        <v>17</v>
      </c>
      <c r="K54" s="43"/>
      <c r="L54" s="43"/>
      <c r="M54" s="43"/>
    </row>
    <row r="55" spans="2:13" hidden="1" x14ac:dyDescent="0.25">
      <c r="B55" s="42" t="s">
        <v>90</v>
      </c>
      <c r="C55" s="42" t="s">
        <v>43</v>
      </c>
      <c r="D55" s="42" t="s">
        <v>91</v>
      </c>
      <c r="E55" s="42">
        <v>4</v>
      </c>
      <c r="F55" s="42" t="s">
        <v>165</v>
      </c>
      <c r="G55" s="42"/>
      <c r="H55" s="42" t="s">
        <v>8</v>
      </c>
      <c r="I55" s="44" t="s">
        <v>168</v>
      </c>
      <c r="J55" s="42" t="s">
        <v>17</v>
      </c>
      <c r="K55" s="43"/>
      <c r="L55" s="43"/>
      <c r="M55" s="43"/>
    </row>
    <row r="56" spans="2:13" hidden="1" x14ac:dyDescent="0.25">
      <c r="B56" s="42" t="s">
        <v>90</v>
      </c>
      <c r="C56" s="42" t="s">
        <v>43</v>
      </c>
      <c r="D56" s="42" t="s">
        <v>91</v>
      </c>
      <c r="E56" s="42">
        <v>4</v>
      </c>
      <c r="F56" s="42" t="s">
        <v>165</v>
      </c>
      <c r="G56" s="42"/>
      <c r="H56" s="42" t="s">
        <v>169</v>
      </c>
      <c r="I56" s="44" t="s">
        <v>51</v>
      </c>
      <c r="J56" s="42" t="s">
        <v>17</v>
      </c>
      <c r="K56" s="43"/>
      <c r="L56" s="43"/>
      <c r="M56" s="43"/>
    </row>
    <row r="57" spans="2:13" hidden="1" x14ac:dyDescent="0.25">
      <c r="B57" s="42" t="s">
        <v>90</v>
      </c>
      <c r="C57" s="42" t="s">
        <v>43</v>
      </c>
      <c r="D57" s="42" t="s">
        <v>91</v>
      </c>
      <c r="E57" s="42">
        <v>4</v>
      </c>
      <c r="F57" s="42" t="s">
        <v>165</v>
      </c>
      <c r="G57" s="42"/>
      <c r="H57" s="42" t="s">
        <v>170</v>
      </c>
      <c r="I57" s="44" t="s">
        <v>171</v>
      </c>
      <c r="J57" s="42" t="s">
        <v>17</v>
      </c>
      <c r="K57" s="43"/>
      <c r="L57" s="43"/>
      <c r="M57" s="43"/>
    </row>
    <row r="58" spans="2:13" hidden="1" x14ac:dyDescent="0.25">
      <c r="B58" s="42" t="s">
        <v>90</v>
      </c>
      <c r="C58" s="42" t="s">
        <v>43</v>
      </c>
      <c r="D58" s="42" t="s">
        <v>91</v>
      </c>
      <c r="E58" s="42">
        <v>4</v>
      </c>
      <c r="F58" s="42" t="s">
        <v>165</v>
      </c>
      <c r="G58" s="42"/>
      <c r="H58" s="42" t="s">
        <v>172</v>
      </c>
      <c r="I58" s="44" t="s">
        <v>173</v>
      </c>
      <c r="J58" s="42" t="s">
        <v>17</v>
      </c>
      <c r="K58" s="43"/>
      <c r="L58" s="43"/>
      <c r="M58" s="43"/>
    </row>
    <row r="59" spans="2:13" hidden="1" x14ac:dyDescent="0.25">
      <c r="B59" s="42" t="s">
        <v>90</v>
      </c>
      <c r="C59" s="42" t="s">
        <v>43</v>
      </c>
      <c r="D59" s="42" t="s">
        <v>91</v>
      </c>
      <c r="E59" s="42">
        <v>4</v>
      </c>
      <c r="F59" s="42" t="s">
        <v>165</v>
      </c>
      <c r="G59" s="42"/>
      <c r="H59" s="42" t="s">
        <v>174</v>
      </c>
      <c r="I59" s="44" t="s">
        <v>175</v>
      </c>
      <c r="J59" s="42" t="s">
        <v>17</v>
      </c>
      <c r="K59" s="43"/>
      <c r="L59" s="43"/>
      <c r="M59" s="43"/>
    </row>
    <row r="60" spans="2:13" hidden="1" x14ac:dyDescent="0.25">
      <c r="B60" s="42" t="s">
        <v>90</v>
      </c>
      <c r="C60" s="42" t="s">
        <v>43</v>
      </c>
      <c r="D60" s="42" t="s">
        <v>91</v>
      </c>
      <c r="E60" s="42">
        <v>4</v>
      </c>
      <c r="F60" s="42" t="s">
        <v>165</v>
      </c>
      <c r="G60" s="42"/>
      <c r="H60" s="42" t="s">
        <v>176</v>
      </c>
      <c r="I60" s="44" t="s">
        <v>177</v>
      </c>
      <c r="J60" s="42" t="s">
        <v>17</v>
      </c>
      <c r="K60" s="43"/>
      <c r="L60" s="43"/>
      <c r="M60" s="43"/>
    </row>
    <row r="61" spans="2:13" hidden="1" x14ac:dyDescent="0.25">
      <c r="B61" s="42" t="s">
        <v>90</v>
      </c>
      <c r="C61" s="42" t="s">
        <v>43</v>
      </c>
      <c r="D61" s="42" t="s">
        <v>91</v>
      </c>
      <c r="E61" s="42">
        <v>4</v>
      </c>
      <c r="F61" s="42" t="s">
        <v>165</v>
      </c>
      <c r="G61" s="42"/>
      <c r="H61" s="42" t="s">
        <v>178</v>
      </c>
      <c r="I61" s="44" t="s">
        <v>47</v>
      </c>
      <c r="J61" s="42" t="s">
        <v>17</v>
      </c>
      <c r="K61" s="43"/>
      <c r="L61" s="43"/>
      <c r="M61" s="43"/>
    </row>
    <row r="62" spans="2:13" x14ac:dyDescent="0.25">
      <c r="B62" s="42" t="s">
        <v>90</v>
      </c>
      <c r="C62" s="42" t="s">
        <v>43</v>
      </c>
      <c r="D62" s="42" t="s">
        <v>91</v>
      </c>
      <c r="E62" s="42">
        <v>5</v>
      </c>
      <c r="F62" s="42" t="s">
        <v>179</v>
      </c>
      <c r="G62" s="42">
        <v>1</v>
      </c>
      <c r="H62" s="42"/>
      <c r="I62" s="44" t="s">
        <v>47</v>
      </c>
      <c r="J62" s="42" t="s">
        <v>17</v>
      </c>
      <c r="K62" s="43"/>
      <c r="L62" s="43"/>
      <c r="M62" s="43"/>
    </row>
    <row r="63" spans="2:13" hidden="1" x14ac:dyDescent="0.25">
      <c r="B63" s="42" t="s">
        <v>90</v>
      </c>
      <c r="C63" s="42" t="s">
        <v>43</v>
      </c>
      <c r="D63" s="42" t="s">
        <v>91</v>
      </c>
      <c r="E63" s="42">
        <v>5</v>
      </c>
      <c r="F63" s="42" t="s">
        <v>179</v>
      </c>
      <c r="G63" s="42"/>
      <c r="H63" s="42" t="s">
        <v>180</v>
      </c>
      <c r="I63" s="44" t="s">
        <v>47</v>
      </c>
      <c r="J63" s="42" t="s">
        <v>17</v>
      </c>
      <c r="K63" s="43"/>
      <c r="L63" s="43"/>
      <c r="M63" s="43"/>
    </row>
    <row r="64" spans="2:13" x14ac:dyDescent="0.25">
      <c r="B64" s="42" t="s">
        <v>90</v>
      </c>
      <c r="C64" s="42" t="s">
        <v>43</v>
      </c>
      <c r="D64" s="42" t="s">
        <v>91</v>
      </c>
      <c r="E64" s="42">
        <v>6</v>
      </c>
      <c r="F64" s="42" t="s">
        <v>181</v>
      </c>
      <c r="G64" s="42">
        <v>3</v>
      </c>
      <c r="H64" s="42"/>
      <c r="I64" s="44" t="s">
        <v>182</v>
      </c>
      <c r="J64" s="42" t="s">
        <v>17</v>
      </c>
      <c r="K64" s="43"/>
      <c r="L64" s="43"/>
      <c r="M64" s="43"/>
    </row>
    <row r="65" spans="2:13" hidden="1" x14ac:dyDescent="0.25">
      <c r="B65" s="42" t="s">
        <v>90</v>
      </c>
      <c r="C65" s="42" t="s">
        <v>43</v>
      </c>
      <c r="D65" s="42" t="s">
        <v>91</v>
      </c>
      <c r="E65" s="42">
        <v>6</v>
      </c>
      <c r="F65" s="42" t="s">
        <v>181</v>
      </c>
      <c r="G65" s="42"/>
      <c r="H65" s="42" t="s">
        <v>183</v>
      </c>
      <c r="I65" s="44" t="s">
        <v>52</v>
      </c>
      <c r="J65" s="42" t="s">
        <v>17</v>
      </c>
      <c r="K65" s="43"/>
      <c r="L65" s="43"/>
      <c r="M65" s="43"/>
    </row>
    <row r="66" spans="2:13" hidden="1" x14ac:dyDescent="0.25">
      <c r="B66" s="42" t="s">
        <v>90</v>
      </c>
      <c r="C66" s="42" t="s">
        <v>43</v>
      </c>
      <c r="D66" s="42" t="s">
        <v>91</v>
      </c>
      <c r="E66" s="42">
        <v>6</v>
      </c>
      <c r="F66" s="42" t="s">
        <v>181</v>
      </c>
      <c r="G66" s="42"/>
      <c r="H66" s="42" t="s">
        <v>184</v>
      </c>
      <c r="I66" s="44" t="s">
        <v>69</v>
      </c>
      <c r="J66" s="42" t="s">
        <v>17</v>
      </c>
      <c r="K66" s="43"/>
      <c r="L66" s="43"/>
      <c r="M66" s="43"/>
    </row>
    <row r="67" spans="2:13" hidden="1" x14ac:dyDescent="0.25">
      <c r="B67" s="42" t="s">
        <v>90</v>
      </c>
      <c r="C67" s="42" t="s">
        <v>43</v>
      </c>
      <c r="D67" s="42" t="s">
        <v>91</v>
      </c>
      <c r="E67" s="42">
        <v>6</v>
      </c>
      <c r="F67" s="42" t="s">
        <v>181</v>
      </c>
      <c r="G67" s="42"/>
      <c r="H67" s="42" t="s">
        <v>185</v>
      </c>
      <c r="I67" s="44" t="s">
        <v>186</v>
      </c>
      <c r="J67" s="42" t="s">
        <v>17</v>
      </c>
      <c r="K67" s="43"/>
      <c r="L67" s="43"/>
      <c r="M67" s="43"/>
    </row>
    <row r="68" spans="2:13" hidden="1" x14ac:dyDescent="0.25">
      <c r="B68" s="42" t="s">
        <v>90</v>
      </c>
      <c r="C68" s="42" t="s">
        <v>53</v>
      </c>
      <c r="D68" s="42" t="s">
        <v>187</v>
      </c>
      <c r="E68" s="42">
        <v>1</v>
      </c>
      <c r="F68" s="42" t="s">
        <v>54</v>
      </c>
      <c r="G68" s="42">
        <v>5</v>
      </c>
      <c r="H68" s="42"/>
      <c r="I68" s="44" t="s">
        <v>290</v>
      </c>
      <c r="J68" s="42" t="s">
        <v>17</v>
      </c>
      <c r="K68" s="43"/>
      <c r="L68" s="43"/>
      <c r="M68" s="43"/>
    </row>
    <row r="69" spans="2:13" hidden="1" x14ac:dyDescent="0.25">
      <c r="B69" s="42" t="s">
        <v>90</v>
      </c>
      <c r="C69" s="42" t="s">
        <v>53</v>
      </c>
      <c r="D69" s="42" t="s">
        <v>187</v>
      </c>
      <c r="E69" s="42">
        <v>1</v>
      </c>
      <c r="F69" s="42" t="s">
        <v>54</v>
      </c>
      <c r="G69" s="42"/>
      <c r="H69" s="42" t="s">
        <v>55</v>
      </c>
      <c r="I69" s="44" t="s">
        <v>291</v>
      </c>
      <c r="J69" s="42" t="s">
        <v>17</v>
      </c>
      <c r="K69" s="43"/>
      <c r="L69" s="43"/>
      <c r="M69" s="43"/>
    </row>
    <row r="70" spans="2:13" hidden="1" x14ac:dyDescent="0.25">
      <c r="B70" s="42" t="s">
        <v>90</v>
      </c>
      <c r="C70" s="42" t="s">
        <v>53</v>
      </c>
      <c r="D70" s="42" t="s">
        <v>187</v>
      </c>
      <c r="E70" s="42">
        <v>1</v>
      </c>
      <c r="F70" s="42" t="s">
        <v>54</v>
      </c>
      <c r="G70" s="42"/>
      <c r="H70" s="42" t="s">
        <v>188</v>
      </c>
      <c r="I70" s="44" t="s">
        <v>292</v>
      </c>
      <c r="J70" s="42" t="s">
        <v>17</v>
      </c>
      <c r="K70" s="43"/>
      <c r="L70" s="43"/>
      <c r="M70" s="43"/>
    </row>
    <row r="71" spans="2:13" hidden="1" x14ac:dyDescent="0.25">
      <c r="B71" s="42" t="s">
        <v>90</v>
      </c>
      <c r="C71" s="42" t="s">
        <v>53</v>
      </c>
      <c r="D71" s="42" t="s">
        <v>187</v>
      </c>
      <c r="E71" s="42">
        <v>1</v>
      </c>
      <c r="F71" s="42" t="s">
        <v>54</v>
      </c>
      <c r="G71" s="42"/>
      <c r="H71" s="42" t="s">
        <v>189</v>
      </c>
      <c r="I71" s="44" t="s">
        <v>293</v>
      </c>
      <c r="J71" s="42" t="s">
        <v>17</v>
      </c>
      <c r="K71" s="43"/>
      <c r="L71" s="43"/>
      <c r="M71" s="43"/>
    </row>
    <row r="72" spans="2:13" hidden="1" x14ac:dyDescent="0.25">
      <c r="B72" s="42" t="s">
        <v>90</v>
      </c>
      <c r="C72" s="42" t="s">
        <v>53</v>
      </c>
      <c r="D72" s="42" t="s">
        <v>187</v>
      </c>
      <c r="E72" s="42">
        <v>1</v>
      </c>
      <c r="F72" s="42" t="s">
        <v>54</v>
      </c>
      <c r="G72" s="42"/>
      <c r="H72" s="42" t="s">
        <v>190</v>
      </c>
      <c r="I72" s="44" t="s">
        <v>294</v>
      </c>
      <c r="J72" s="42" t="s">
        <v>17</v>
      </c>
      <c r="K72" s="43"/>
      <c r="L72" s="43"/>
      <c r="M72" s="43"/>
    </row>
    <row r="73" spans="2:13" hidden="1" x14ac:dyDescent="0.25">
      <c r="B73" s="42" t="s">
        <v>90</v>
      </c>
      <c r="C73" s="42" t="s">
        <v>53</v>
      </c>
      <c r="D73" s="42" t="s">
        <v>187</v>
      </c>
      <c r="E73" s="42">
        <v>1</v>
      </c>
      <c r="F73" s="42" t="s">
        <v>54</v>
      </c>
      <c r="G73" s="42"/>
      <c r="H73" s="42" t="s">
        <v>191</v>
      </c>
      <c r="I73" s="44" t="s">
        <v>295</v>
      </c>
      <c r="J73" s="42" t="s">
        <v>17</v>
      </c>
      <c r="K73" s="43"/>
      <c r="L73" s="43"/>
      <c r="M73" s="43"/>
    </row>
    <row r="74" spans="2:13" hidden="1" x14ac:dyDescent="0.25">
      <c r="B74" s="42" t="s">
        <v>90</v>
      </c>
      <c r="C74" s="42" t="s">
        <v>53</v>
      </c>
      <c r="D74" s="42" t="s">
        <v>187</v>
      </c>
      <c r="E74" s="42">
        <v>2</v>
      </c>
      <c r="F74" s="42" t="s">
        <v>192</v>
      </c>
      <c r="G74" s="42">
        <v>9</v>
      </c>
      <c r="H74" s="42"/>
      <c r="I74" s="44" t="s">
        <v>296</v>
      </c>
      <c r="J74" s="42" t="s">
        <v>17</v>
      </c>
      <c r="K74" s="43"/>
      <c r="L74" s="43"/>
      <c r="M74" s="43"/>
    </row>
    <row r="75" spans="2:13" hidden="1" x14ac:dyDescent="0.25">
      <c r="B75" s="42" t="s">
        <v>90</v>
      </c>
      <c r="C75" s="42" t="s">
        <v>53</v>
      </c>
      <c r="D75" s="42" t="s">
        <v>187</v>
      </c>
      <c r="E75" s="42">
        <v>2</v>
      </c>
      <c r="F75" s="42" t="s">
        <v>192</v>
      </c>
      <c r="G75" s="42"/>
      <c r="H75" s="42" t="s">
        <v>193</v>
      </c>
      <c r="I75" s="44" t="s">
        <v>297</v>
      </c>
      <c r="J75" s="42" t="s">
        <v>17</v>
      </c>
      <c r="K75" s="43"/>
      <c r="L75" s="43"/>
      <c r="M75" s="43"/>
    </row>
    <row r="76" spans="2:13" hidden="1" x14ac:dyDescent="0.25">
      <c r="B76" s="42" t="s">
        <v>90</v>
      </c>
      <c r="C76" s="42" t="s">
        <v>53</v>
      </c>
      <c r="D76" s="42" t="s">
        <v>187</v>
      </c>
      <c r="E76" s="42">
        <v>2</v>
      </c>
      <c r="F76" s="42" t="s">
        <v>192</v>
      </c>
      <c r="G76" s="42"/>
      <c r="H76" s="42" t="s">
        <v>192</v>
      </c>
      <c r="I76" s="44" t="s">
        <v>298</v>
      </c>
      <c r="J76" s="42" t="s">
        <v>17</v>
      </c>
      <c r="K76" s="43"/>
      <c r="L76" s="43"/>
      <c r="M76" s="43"/>
    </row>
    <row r="77" spans="2:13" hidden="1" x14ac:dyDescent="0.25">
      <c r="B77" s="42" t="s">
        <v>90</v>
      </c>
      <c r="C77" s="42" t="s">
        <v>53</v>
      </c>
      <c r="D77" s="42" t="s">
        <v>187</v>
      </c>
      <c r="E77" s="42">
        <v>2</v>
      </c>
      <c r="F77" s="42" t="s">
        <v>192</v>
      </c>
      <c r="G77" s="42"/>
      <c r="H77" s="42" t="s">
        <v>194</v>
      </c>
      <c r="I77" s="44" t="s">
        <v>299</v>
      </c>
      <c r="J77" s="42" t="s">
        <v>17</v>
      </c>
      <c r="K77" s="43"/>
      <c r="L77" s="43"/>
      <c r="M77" s="43"/>
    </row>
    <row r="78" spans="2:13" hidden="1" x14ac:dyDescent="0.25">
      <c r="B78" s="42" t="s">
        <v>90</v>
      </c>
      <c r="C78" s="42" t="s">
        <v>53</v>
      </c>
      <c r="D78" s="42" t="s">
        <v>187</v>
      </c>
      <c r="E78" s="42">
        <v>2</v>
      </c>
      <c r="F78" s="42" t="s">
        <v>192</v>
      </c>
      <c r="G78" s="42"/>
      <c r="H78" s="42" t="s">
        <v>195</v>
      </c>
      <c r="I78" s="44" t="s">
        <v>300</v>
      </c>
      <c r="J78" s="42" t="s">
        <v>17</v>
      </c>
      <c r="K78" s="43"/>
      <c r="L78" s="43"/>
      <c r="M78" s="43"/>
    </row>
    <row r="79" spans="2:13" hidden="1" x14ac:dyDescent="0.25">
      <c r="B79" s="42" t="s">
        <v>90</v>
      </c>
      <c r="C79" s="42" t="s">
        <v>53</v>
      </c>
      <c r="D79" s="42" t="s">
        <v>187</v>
      </c>
      <c r="E79" s="42">
        <v>2</v>
      </c>
      <c r="F79" s="42" t="s">
        <v>192</v>
      </c>
      <c r="G79" s="42"/>
      <c r="H79" s="42" t="s">
        <v>196</v>
      </c>
      <c r="I79" s="44" t="s">
        <v>301</v>
      </c>
      <c r="J79" s="42" t="s">
        <v>17</v>
      </c>
      <c r="K79" s="43"/>
      <c r="L79" s="43"/>
      <c r="M79" s="43"/>
    </row>
    <row r="80" spans="2:13" hidden="1" x14ac:dyDescent="0.25">
      <c r="B80" s="42" t="s">
        <v>90</v>
      </c>
      <c r="C80" s="42" t="s">
        <v>53</v>
      </c>
      <c r="D80" s="42" t="s">
        <v>187</v>
      </c>
      <c r="E80" s="42">
        <v>2</v>
      </c>
      <c r="F80" s="42" t="s">
        <v>192</v>
      </c>
      <c r="G80" s="42"/>
      <c r="H80" s="42" t="s">
        <v>197</v>
      </c>
      <c r="I80" s="44" t="s">
        <v>302</v>
      </c>
      <c r="J80" s="42" t="s">
        <v>17</v>
      </c>
      <c r="K80" s="43"/>
      <c r="L80" s="43"/>
      <c r="M80" s="43"/>
    </row>
    <row r="81" spans="2:13" hidden="1" x14ac:dyDescent="0.25">
      <c r="B81" s="42" t="s">
        <v>90</v>
      </c>
      <c r="C81" s="42" t="s">
        <v>53</v>
      </c>
      <c r="D81" s="42" t="s">
        <v>187</v>
      </c>
      <c r="E81" s="42">
        <v>2</v>
      </c>
      <c r="F81" s="42" t="s">
        <v>192</v>
      </c>
      <c r="G81" s="42"/>
      <c r="H81" s="42" t="s">
        <v>198</v>
      </c>
      <c r="I81" s="44" t="s">
        <v>303</v>
      </c>
      <c r="J81" s="42" t="s">
        <v>17</v>
      </c>
      <c r="K81" s="43"/>
      <c r="L81" s="43"/>
      <c r="M81" s="43"/>
    </row>
    <row r="82" spans="2:13" hidden="1" x14ac:dyDescent="0.25">
      <c r="B82" s="42" t="s">
        <v>90</v>
      </c>
      <c r="C82" s="42" t="s">
        <v>53</v>
      </c>
      <c r="D82" s="42" t="s">
        <v>187</v>
      </c>
      <c r="E82" s="42">
        <v>2</v>
      </c>
      <c r="F82" s="42" t="s">
        <v>192</v>
      </c>
      <c r="G82" s="42"/>
      <c r="H82" s="42" t="s">
        <v>199</v>
      </c>
      <c r="I82" s="44" t="s">
        <v>304</v>
      </c>
      <c r="J82" s="42" t="s">
        <v>17</v>
      </c>
      <c r="K82" s="43"/>
      <c r="L82" s="43"/>
      <c r="M82" s="43"/>
    </row>
    <row r="83" spans="2:13" hidden="1" x14ac:dyDescent="0.25">
      <c r="B83" s="42" t="s">
        <v>90</v>
      </c>
      <c r="C83" s="42" t="s">
        <v>53</v>
      </c>
      <c r="D83" s="42" t="s">
        <v>187</v>
      </c>
      <c r="E83" s="42">
        <v>2</v>
      </c>
      <c r="F83" s="42" t="s">
        <v>192</v>
      </c>
      <c r="G83" s="42"/>
      <c r="H83" s="42" t="s">
        <v>192</v>
      </c>
      <c r="I83" s="44" t="s">
        <v>305</v>
      </c>
      <c r="J83" s="42" t="s">
        <v>17</v>
      </c>
      <c r="K83" s="43"/>
      <c r="L83" s="43"/>
      <c r="M83" s="43"/>
    </row>
    <row r="84" spans="2:13" hidden="1" x14ac:dyDescent="0.25">
      <c r="B84" s="42" t="s">
        <v>90</v>
      </c>
      <c r="C84" s="42" t="s">
        <v>53</v>
      </c>
      <c r="D84" s="42" t="s">
        <v>187</v>
      </c>
      <c r="E84" s="42">
        <v>3</v>
      </c>
      <c r="F84" s="42" t="s">
        <v>200</v>
      </c>
      <c r="G84" s="42">
        <v>2</v>
      </c>
      <c r="H84" s="42"/>
      <c r="I84" s="44" t="s">
        <v>306</v>
      </c>
      <c r="J84" s="42" t="s">
        <v>17</v>
      </c>
      <c r="K84" s="43"/>
      <c r="L84" s="43"/>
      <c r="M84" s="43"/>
    </row>
    <row r="85" spans="2:13" hidden="1" x14ac:dyDescent="0.25">
      <c r="B85" s="42" t="s">
        <v>90</v>
      </c>
      <c r="C85" s="42" t="s">
        <v>53</v>
      </c>
      <c r="D85" s="42" t="s">
        <v>187</v>
      </c>
      <c r="E85" s="42">
        <v>3</v>
      </c>
      <c r="F85" s="42" t="s">
        <v>200</v>
      </c>
      <c r="G85" s="42"/>
      <c r="H85" s="42" t="s">
        <v>201</v>
      </c>
      <c r="I85" s="44" t="s">
        <v>307</v>
      </c>
      <c r="J85" s="42" t="s">
        <v>17</v>
      </c>
      <c r="K85" s="43"/>
      <c r="L85" s="43"/>
      <c r="M85" s="43"/>
    </row>
    <row r="86" spans="2:13" hidden="1" x14ac:dyDescent="0.25">
      <c r="B86" s="42" t="s">
        <v>90</v>
      </c>
      <c r="C86" s="42" t="s">
        <v>53</v>
      </c>
      <c r="D86" s="42" t="s">
        <v>187</v>
      </c>
      <c r="E86" s="42">
        <v>3</v>
      </c>
      <c r="F86" s="42" t="s">
        <v>200</v>
      </c>
      <c r="G86" s="42"/>
      <c r="H86" s="42" t="s">
        <v>202</v>
      </c>
      <c r="I86" s="44" t="s">
        <v>308</v>
      </c>
      <c r="J86" s="42" t="s">
        <v>17</v>
      </c>
      <c r="K86" s="43"/>
      <c r="L86" s="43"/>
      <c r="M86" s="43"/>
    </row>
    <row r="87" spans="2:13" hidden="1" x14ac:dyDescent="0.25">
      <c r="B87" s="42" t="s">
        <v>90</v>
      </c>
      <c r="C87" s="42" t="s">
        <v>53</v>
      </c>
      <c r="D87" s="42" t="s">
        <v>187</v>
      </c>
      <c r="E87" s="42">
        <v>4</v>
      </c>
      <c r="F87" s="42" t="s">
        <v>203</v>
      </c>
      <c r="G87" s="42">
        <v>1</v>
      </c>
      <c r="H87" s="42"/>
      <c r="I87" s="44" t="s">
        <v>309</v>
      </c>
      <c r="J87" s="42" t="s">
        <v>17</v>
      </c>
      <c r="K87" s="43"/>
      <c r="L87" s="43"/>
      <c r="M87" s="43"/>
    </row>
    <row r="88" spans="2:13" hidden="1" x14ac:dyDescent="0.25">
      <c r="B88" s="42" t="s">
        <v>90</v>
      </c>
      <c r="C88" s="42" t="s">
        <v>53</v>
      </c>
      <c r="D88" s="42" t="s">
        <v>187</v>
      </c>
      <c r="E88" s="42">
        <v>4</v>
      </c>
      <c r="F88" s="42" t="s">
        <v>203</v>
      </c>
      <c r="G88" s="42"/>
      <c r="H88" s="42" t="s">
        <v>204</v>
      </c>
      <c r="I88" s="44" t="s">
        <v>309</v>
      </c>
      <c r="J88" s="42" t="s">
        <v>17</v>
      </c>
      <c r="K88" s="43"/>
      <c r="L88" s="43"/>
      <c r="M88" s="43"/>
    </row>
    <row r="89" spans="2:13" hidden="1" x14ac:dyDescent="0.25">
      <c r="B89" s="42" t="s">
        <v>90</v>
      </c>
      <c r="C89" s="42" t="s">
        <v>53</v>
      </c>
      <c r="D89" s="42" t="s">
        <v>187</v>
      </c>
      <c r="E89" s="42">
        <v>5</v>
      </c>
      <c r="F89" s="42" t="s">
        <v>205</v>
      </c>
      <c r="G89" s="42">
        <v>6</v>
      </c>
      <c r="H89" s="42"/>
      <c r="I89" s="44" t="s">
        <v>310</v>
      </c>
      <c r="J89" s="42" t="s">
        <v>17</v>
      </c>
      <c r="K89" s="43"/>
      <c r="L89" s="43"/>
      <c r="M89" s="43"/>
    </row>
    <row r="90" spans="2:13" hidden="1" x14ac:dyDescent="0.25">
      <c r="B90" s="42" t="s">
        <v>90</v>
      </c>
      <c r="C90" s="42" t="s">
        <v>53</v>
      </c>
      <c r="D90" s="42" t="s">
        <v>187</v>
      </c>
      <c r="E90" s="42">
        <v>5</v>
      </c>
      <c r="F90" s="42" t="s">
        <v>205</v>
      </c>
      <c r="G90" s="42"/>
      <c r="H90" s="42" t="s">
        <v>206</v>
      </c>
      <c r="I90" s="44" t="s">
        <v>311</v>
      </c>
      <c r="J90" s="42" t="s">
        <v>17</v>
      </c>
      <c r="K90" s="43"/>
      <c r="L90" s="43"/>
      <c r="M90" s="43"/>
    </row>
    <row r="91" spans="2:13" hidden="1" x14ac:dyDescent="0.25">
      <c r="B91" s="42" t="s">
        <v>90</v>
      </c>
      <c r="C91" s="42" t="s">
        <v>53</v>
      </c>
      <c r="D91" s="42" t="s">
        <v>187</v>
      </c>
      <c r="E91" s="42">
        <v>5</v>
      </c>
      <c r="F91" s="42" t="s">
        <v>205</v>
      </c>
      <c r="G91" s="42"/>
      <c r="H91" s="42" t="s">
        <v>207</v>
      </c>
      <c r="I91" s="44" t="s">
        <v>312</v>
      </c>
      <c r="J91" s="42" t="s">
        <v>17</v>
      </c>
      <c r="K91" s="43"/>
      <c r="L91" s="43"/>
      <c r="M91" s="43"/>
    </row>
    <row r="92" spans="2:13" hidden="1" x14ac:dyDescent="0.25">
      <c r="B92" s="42" t="s">
        <v>90</v>
      </c>
      <c r="C92" s="42" t="s">
        <v>53</v>
      </c>
      <c r="D92" s="42" t="s">
        <v>187</v>
      </c>
      <c r="E92" s="42">
        <v>5</v>
      </c>
      <c r="F92" s="42" t="s">
        <v>205</v>
      </c>
      <c r="G92" s="42"/>
      <c r="H92" s="42" t="s">
        <v>208</v>
      </c>
      <c r="I92" s="44" t="s">
        <v>313</v>
      </c>
      <c r="J92" s="42" t="s">
        <v>17</v>
      </c>
      <c r="K92" s="43"/>
      <c r="L92" s="43"/>
      <c r="M92" s="43"/>
    </row>
    <row r="93" spans="2:13" hidden="1" x14ac:dyDescent="0.25">
      <c r="B93" s="42" t="s">
        <v>90</v>
      </c>
      <c r="C93" s="42" t="s">
        <v>53</v>
      </c>
      <c r="D93" s="42" t="s">
        <v>187</v>
      </c>
      <c r="E93" s="42">
        <v>5</v>
      </c>
      <c r="F93" s="42" t="s">
        <v>205</v>
      </c>
      <c r="G93" s="42"/>
      <c r="H93" s="42" t="s">
        <v>209</v>
      </c>
      <c r="I93" s="44" t="s">
        <v>314</v>
      </c>
      <c r="J93" s="42" t="s">
        <v>17</v>
      </c>
      <c r="K93" s="43"/>
      <c r="L93" s="43"/>
      <c r="M93" s="43"/>
    </row>
    <row r="94" spans="2:13" hidden="1" x14ac:dyDescent="0.25">
      <c r="B94" s="42" t="s">
        <v>90</v>
      </c>
      <c r="C94" s="42" t="s">
        <v>53</v>
      </c>
      <c r="D94" s="42" t="s">
        <v>187</v>
      </c>
      <c r="E94" s="42">
        <v>5</v>
      </c>
      <c r="F94" s="42" t="s">
        <v>205</v>
      </c>
      <c r="G94" s="42"/>
      <c r="H94" s="42" t="s">
        <v>210</v>
      </c>
      <c r="I94" s="44" t="s">
        <v>305</v>
      </c>
      <c r="J94" s="42" t="s">
        <v>17</v>
      </c>
      <c r="K94" s="43"/>
      <c r="L94" s="43"/>
      <c r="M94" s="43"/>
    </row>
    <row r="95" spans="2:13" hidden="1" x14ac:dyDescent="0.25">
      <c r="B95" s="42" t="s">
        <v>90</v>
      </c>
      <c r="C95" s="42" t="s">
        <v>53</v>
      </c>
      <c r="D95" s="42" t="s">
        <v>187</v>
      </c>
      <c r="E95" s="42">
        <v>5</v>
      </c>
      <c r="F95" s="42" t="s">
        <v>205</v>
      </c>
      <c r="G95" s="42"/>
      <c r="H95" s="42" t="s">
        <v>205</v>
      </c>
      <c r="I95" s="44" t="s">
        <v>305</v>
      </c>
      <c r="J95" s="42" t="s">
        <v>17</v>
      </c>
      <c r="K95" s="43"/>
      <c r="L95" s="43"/>
      <c r="M95" s="43"/>
    </row>
    <row r="96" spans="2:13" hidden="1" x14ac:dyDescent="0.25">
      <c r="B96" s="42" t="s">
        <v>90</v>
      </c>
      <c r="C96" s="42" t="s">
        <v>53</v>
      </c>
      <c r="D96" s="42" t="s">
        <v>187</v>
      </c>
      <c r="E96" s="42">
        <v>6</v>
      </c>
      <c r="F96" s="42" t="s">
        <v>57</v>
      </c>
      <c r="G96" s="42">
        <v>8</v>
      </c>
      <c r="H96" s="42"/>
      <c r="I96" s="44" t="s">
        <v>315</v>
      </c>
      <c r="J96" s="42" t="s">
        <v>17</v>
      </c>
      <c r="K96" s="43"/>
      <c r="L96" s="43"/>
      <c r="M96" s="43"/>
    </row>
    <row r="97" spans="2:13" hidden="1" x14ac:dyDescent="0.25">
      <c r="B97" s="42" t="s">
        <v>90</v>
      </c>
      <c r="C97" s="42" t="s">
        <v>53</v>
      </c>
      <c r="D97" s="42" t="s">
        <v>187</v>
      </c>
      <c r="E97" s="42">
        <v>6</v>
      </c>
      <c r="F97" s="42" t="s">
        <v>57</v>
      </c>
      <c r="G97" s="42"/>
      <c r="H97" s="42" t="s">
        <v>211</v>
      </c>
      <c r="I97" s="44" t="s">
        <v>316</v>
      </c>
      <c r="J97" s="42" t="s">
        <v>17</v>
      </c>
      <c r="K97" s="43"/>
      <c r="L97" s="43"/>
      <c r="M97" s="43"/>
    </row>
    <row r="98" spans="2:13" hidden="1" x14ac:dyDescent="0.25">
      <c r="B98" s="42" t="s">
        <v>90</v>
      </c>
      <c r="C98" s="42" t="s">
        <v>53</v>
      </c>
      <c r="D98" s="42" t="s">
        <v>187</v>
      </c>
      <c r="E98" s="42">
        <v>6</v>
      </c>
      <c r="F98" s="42" t="s">
        <v>57</v>
      </c>
      <c r="G98" s="42"/>
      <c r="H98" s="42" t="s">
        <v>212</v>
      </c>
      <c r="I98" s="44" t="s">
        <v>317</v>
      </c>
      <c r="J98" s="42" t="s">
        <v>17</v>
      </c>
      <c r="K98" s="43"/>
      <c r="L98" s="43"/>
      <c r="M98" s="43"/>
    </row>
    <row r="99" spans="2:13" hidden="1" x14ac:dyDescent="0.25">
      <c r="B99" s="42" t="s">
        <v>90</v>
      </c>
      <c r="C99" s="42" t="s">
        <v>53</v>
      </c>
      <c r="D99" s="42" t="s">
        <v>187</v>
      </c>
      <c r="E99" s="42">
        <v>6</v>
      </c>
      <c r="F99" s="42" t="s">
        <v>57</v>
      </c>
      <c r="G99" s="42"/>
      <c r="H99" s="42" t="s">
        <v>213</v>
      </c>
      <c r="I99" s="44" t="s">
        <v>318</v>
      </c>
      <c r="J99" s="42" t="s">
        <v>17</v>
      </c>
      <c r="K99" s="43"/>
      <c r="L99" s="43"/>
      <c r="M99" s="43"/>
    </row>
    <row r="100" spans="2:13" hidden="1" x14ac:dyDescent="0.25">
      <c r="B100" s="42" t="s">
        <v>90</v>
      </c>
      <c r="C100" s="42" t="s">
        <v>53</v>
      </c>
      <c r="D100" s="42" t="s">
        <v>187</v>
      </c>
      <c r="E100" s="42">
        <v>6</v>
      </c>
      <c r="F100" s="42" t="s">
        <v>57</v>
      </c>
      <c r="G100" s="42"/>
      <c r="H100" s="42" t="s">
        <v>214</v>
      </c>
      <c r="I100" s="44" t="s">
        <v>319</v>
      </c>
      <c r="J100" s="42" t="s">
        <v>17</v>
      </c>
      <c r="K100" s="43"/>
      <c r="L100" s="43"/>
      <c r="M100" s="43"/>
    </row>
    <row r="101" spans="2:13" hidden="1" x14ac:dyDescent="0.25">
      <c r="B101" s="42" t="s">
        <v>90</v>
      </c>
      <c r="C101" s="42" t="s">
        <v>53</v>
      </c>
      <c r="D101" s="42" t="s">
        <v>187</v>
      </c>
      <c r="E101" s="42">
        <v>6</v>
      </c>
      <c r="F101" s="42" t="s">
        <v>57</v>
      </c>
      <c r="G101" s="42"/>
      <c r="H101" s="42" t="s">
        <v>215</v>
      </c>
      <c r="I101" s="44" t="s">
        <v>320</v>
      </c>
      <c r="J101" s="42" t="s">
        <v>17</v>
      </c>
      <c r="K101" s="43"/>
      <c r="L101" s="43"/>
      <c r="M101" s="43"/>
    </row>
    <row r="102" spans="2:13" hidden="1" x14ac:dyDescent="0.25">
      <c r="B102" s="42" t="s">
        <v>90</v>
      </c>
      <c r="C102" s="42" t="s">
        <v>53</v>
      </c>
      <c r="D102" s="42" t="s">
        <v>187</v>
      </c>
      <c r="E102" s="42">
        <v>6</v>
      </c>
      <c r="F102" s="42" t="s">
        <v>57</v>
      </c>
      <c r="G102" s="42"/>
      <c r="H102" s="42" t="s">
        <v>216</v>
      </c>
      <c r="I102" s="44" t="s">
        <v>321</v>
      </c>
      <c r="J102" s="42" t="s">
        <v>17</v>
      </c>
      <c r="K102" s="43"/>
      <c r="L102" s="43"/>
      <c r="M102" s="43"/>
    </row>
    <row r="103" spans="2:13" hidden="1" x14ac:dyDescent="0.25">
      <c r="B103" s="42" t="s">
        <v>90</v>
      </c>
      <c r="C103" s="42" t="s">
        <v>53</v>
      </c>
      <c r="D103" s="42" t="s">
        <v>187</v>
      </c>
      <c r="E103" s="42">
        <v>6</v>
      </c>
      <c r="F103" s="42" t="s">
        <v>57</v>
      </c>
      <c r="G103" s="42"/>
      <c r="H103" s="42" t="s">
        <v>217</v>
      </c>
      <c r="I103" s="44" t="s">
        <v>322</v>
      </c>
      <c r="J103" s="42" t="s">
        <v>17</v>
      </c>
      <c r="K103" s="43"/>
      <c r="L103" s="43"/>
      <c r="M103" s="43"/>
    </row>
    <row r="104" spans="2:13" hidden="1" x14ac:dyDescent="0.25">
      <c r="B104" s="42" t="s">
        <v>90</v>
      </c>
      <c r="C104" s="42" t="s">
        <v>53</v>
      </c>
      <c r="D104" s="42" t="s">
        <v>187</v>
      </c>
      <c r="E104" s="42">
        <v>6</v>
      </c>
      <c r="F104" s="42" t="s">
        <v>57</v>
      </c>
      <c r="G104" s="42"/>
      <c r="H104" s="42" t="s">
        <v>218</v>
      </c>
      <c r="I104" s="44" t="s">
        <v>305</v>
      </c>
      <c r="J104" s="42" t="s">
        <v>17</v>
      </c>
      <c r="K104" s="43"/>
      <c r="L104" s="43"/>
      <c r="M104" s="43"/>
    </row>
    <row r="105" spans="2:13" hidden="1" x14ac:dyDescent="0.25">
      <c r="B105" s="42" t="s">
        <v>90</v>
      </c>
      <c r="C105" s="42" t="s">
        <v>53</v>
      </c>
      <c r="D105" s="42" t="s">
        <v>187</v>
      </c>
      <c r="E105" s="42">
        <v>7</v>
      </c>
      <c r="F105" s="42" t="s">
        <v>219</v>
      </c>
      <c r="G105" s="42">
        <v>10</v>
      </c>
      <c r="H105" s="42"/>
      <c r="I105" s="44" t="s">
        <v>323</v>
      </c>
      <c r="J105" s="42" t="s">
        <v>17</v>
      </c>
      <c r="K105" s="43"/>
      <c r="L105" s="43"/>
      <c r="M105" s="43"/>
    </row>
    <row r="106" spans="2:13" hidden="1" x14ac:dyDescent="0.25">
      <c r="B106" s="42" t="s">
        <v>90</v>
      </c>
      <c r="C106" s="42" t="s">
        <v>53</v>
      </c>
      <c r="D106" s="42" t="s">
        <v>187</v>
      </c>
      <c r="E106" s="42">
        <v>7</v>
      </c>
      <c r="F106" s="42" t="s">
        <v>219</v>
      </c>
      <c r="G106" s="42"/>
      <c r="H106" s="42" t="s">
        <v>220</v>
      </c>
      <c r="I106" s="44" t="s">
        <v>324</v>
      </c>
      <c r="J106" s="42" t="s">
        <v>17</v>
      </c>
      <c r="K106" s="43"/>
      <c r="L106" s="43"/>
      <c r="M106" s="43"/>
    </row>
    <row r="107" spans="2:13" hidden="1" x14ac:dyDescent="0.25">
      <c r="B107" s="42" t="s">
        <v>90</v>
      </c>
      <c r="C107" s="42" t="s">
        <v>53</v>
      </c>
      <c r="D107" s="42" t="s">
        <v>187</v>
      </c>
      <c r="E107" s="42">
        <v>7</v>
      </c>
      <c r="F107" s="42" t="s">
        <v>219</v>
      </c>
      <c r="G107" s="42"/>
      <c r="H107" s="42" t="s">
        <v>221</v>
      </c>
      <c r="I107" s="44" t="s">
        <v>325</v>
      </c>
      <c r="J107" s="42" t="s">
        <v>17</v>
      </c>
      <c r="K107" s="43"/>
      <c r="L107" s="43"/>
      <c r="M107" s="43"/>
    </row>
    <row r="108" spans="2:13" hidden="1" x14ac:dyDescent="0.25">
      <c r="B108" s="42" t="s">
        <v>90</v>
      </c>
      <c r="C108" s="42" t="s">
        <v>53</v>
      </c>
      <c r="D108" s="42" t="s">
        <v>187</v>
      </c>
      <c r="E108" s="42">
        <v>7</v>
      </c>
      <c r="F108" s="42" t="s">
        <v>219</v>
      </c>
      <c r="G108" s="42"/>
      <c r="H108" s="42" t="s">
        <v>222</v>
      </c>
      <c r="I108" s="44" t="s">
        <v>326</v>
      </c>
      <c r="J108" s="42" t="s">
        <v>17</v>
      </c>
      <c r="K108" s="43"/>
      <c r="L108" s="43"/>
      <c r="M108" s="43"/>
    </row>
    <row r="109" spans="2:13" hidden="1" x14ac:dyDescent="0.25">
      <c r="B109" s="42" t="s">
        <v>90</v>
      </c>
      <c r="C109" s="42" t="s">
        <v>53</v>
      </c>
      <c r="D109" s="42" t="s">
        <v>187</v>
      </c>
      <c r="E109" s="42">
        <v>7</v>
      </c>
      <c r="F109" s="42" t="s">
        <v>219</v>
      </c>
      <c r="G109" s="42"/>
      <c r="H109" s="42" t="s">
        <v>223</v>
      </c>
      <c r="I109" s="44" t="s">
        <v>327</v>
      </c>
      <c r="J109" s="42" t="s">
        <v>17</v>
      </c>
      <c r="K109" s="43"/>
      <c r="L109" s="43"/>
      <c r="M109" s="43"/>
    </row>
    <row r="110" spans="2:13" hidden="1" x14ac:dyDescent="0.25">
      <c r="B110" s="42" t="s">
        <v>90</v>
      </c>
      <c r="C110" s="42" t="s">
        <v>53</v>
      </c>
      <c r="D110" s="42" t="s">
        <v>187</v>
      </c>
      <c r="E110" s="42">
        <v>7</v>
      </c>
      <c r="F110" s="42" t="s">
        <v>219</v>
      </c>
      <c r="G110" s="42"/>
      <c r="H110" s="42" t="s">
        <v>224</v>
      </c>
      <c r="I110" s="44" t="s">
        <v>328</v>
      </c>
      <c r="J110" s="42" t="s">
        <v>17</v>
      </c>
      <c r="K110" s="43"/>
      <c r="L110" s="43"/>
      <c r="M110" s="43"/>
    </row>
    <row r="111" spans="2:13" hidden="1" x14ac:dyDescent="0.25">
      <c r="B111" s="42" t="s">
        <v>90</v>
      </c>
      <c r="C111" s="42" t="s">
        <v>53</v>
      </c>
      <c r="D111" s="42" t="s">
        <v>187</v>
      </c>
      <c r="E111" s="42">
        <v>7</v>
      </c>
      <c r="F111" s="42" t="s">
        <v>219</v>
      </c>
      <c r="G111" s="42"/>
      <c r="H111" s="42" t="s">
        <v>225</v>
      </c>
      <c r="I111" s="44" t="s">
        <v>329</v>
      </c>
      <c r="J111" s="42" t="s">
        <v>17</v>
      </c>
      <c r="K111" s="43"/>
      <c r="L111" s="43"/>
      <c r="M111" s="43"/>
    </row>
    <row r="112" spans="2:13" hidden="1" x14ac:dyDescent="0.25">
      <c r="B112" s="42" t="s">
        <v>90</v>
      </c>
      <c r="C112" s="42" t="s">
        <v>53</v>
      </c>
      <c r="D112" s="42" t="s">
        <v>187</v>
      </c>
      <c r="E112" s="42">
        <v>7</v>
      </c>
      <c r="F112" s="42" t="s">
        <v>219</v>
      </c>
      <c r="G112" s="42"/>
      <c r="H112" s="42" t="s">
        <v>226</v>
      </c>
      <c r="I112" s="44" t="s">
        <v>330</v>
      </c>
      <c r="J112" s="42" t="s">
        <v>17</v>
      </c>
      <c r="K112" s="43"/>
      <c r="L112" s="43"/>
      <c r="M112" s="43"/>
    </row>
    <row r="113" spans="2:13" hidden="1" x14ac:dyDescent="0.25">
      <c r="B113" s="42" t="s">
        <v>90</v>
      </c>
      <c r="C113" s="42" t="s">
        <v>53</v>
      </c>
      <c r="D113" s="42" t="s">
        <v>187</v>
      </c>
      <c r="E113" s="42">
        <v>7</v>
      </c>
      <c r="F113" s="42" t="s">
        <v>219</v>
      </c>
      <c r="G113" s="42"/>
      <c r="H113" s="42" t="s">
        <v>227</v>
      </c>
      <c r="I113" s="44" t="s">
        <v>331</v>
      </c>
      <c r="J113" s="42" t="s">
        <v>17</v>
      </c>
      <c r="K113" s="43"/>
      <c r="L113" s="43"/>
      <c r="M113" s="43"/>
    </row>
    <row r="114" spans="2:13" hidden="1" x14ac:dyDescent="0.25">
      <c r="B114" s="42" t="s">
        <v>90</v>
      </c>
      <c r="C114" s="42" t="s">
        <v>53</v>
      </c>
      <c r="D114" s="42" t="s">
        <v>187</v>
      </c>
      <c r="E114" s="42">
        <v>7</v>
      </c>
      <c r="F114" s="42" t="s">
        <v>219</v>
      </c>
      <c r="G114" s="42"/>
      <c r="H114" s="42" t="s">
        <v>228</v>
      </c>
      <c r="I114" s="44" t="s">
        <v>322</v>
      </c>
      <c r="J114" s="42" t="s">
        <v>17</v>
      </c>
      <c r="K114" s="43"/>
      <c r="L114" s="43"/>
      <c r="M114" s="43"/>
    </row>
    <row r="115" spans="2:13" hidden="1" x14ac:dyDescent="0.25">
      <c r="B115" s="42" t="s">
        <v>90</v>
      </c>
      <c r="C115" s="42" t="s">
        <v>53</v>
      </c>
      <c r="D115" s="42" t="s">
        <v>187</v>
      </c>
      <c r="E115" s="42">
        <v>7</v>
      </c>
      <c r="F115" s="42" t="s">
        <v>219</v>
      </c>
      <c r="G115" s="42"/>
      <c r="H115" s="42" t="s">
        <v>219</v>
      </c>
      <c r="I115" s="44" t="s">
        <v>305</v>
      </c>
      <c r="J115" s="42" t="s">
        <v>17</v>
      </c>
      <c r="K115" s="43"/>
      <c r="L115" s="43"/>
      <c r="M115" s="43"/>
    </row>
    <row r="116" spans="2:13" hidden="1" x14ac:dyDescent="0.25">
      <c r="B116" s="42" t="s">
        <v>90</v>
      </c>
      <c r="C116" s="42" t="s">
        <v>53</v>
      </c>
      <c r="D116" s="42" t="s">
        <v>187</v>
      </c>
      <c r="E116" s="42">
        <v>8</v>
      </c>
      <c r="F116" s="42" t="s">
        <v>229</v>
      </c>
      <c r="G116" s="42">
        <v>8</v>
      </c>
      <c r="H116" s="42"/>
      <c r="I116" s="44" t="s">
        <v>332</v>
      </c>
      <c r="J116" s="42" t="s">
        <v>17</v>
      </c>
      <c r="K116" s="43"/>
      <c r="L116" s="43"/>
      <c r="M116" s="43"/>
    </row>
    <row r="117" spans="2:13" hidden="1" x14ac:dyDescent="0.25">
      <c r="B117" s="42" t="s">
        <v>90</v>
      </c>
      <c r="C117" s="42" t="s">
        <v>53</v>
      </c>
      <c r="D117" s="42" t="s">
        <v>187</v>
      </c>
      <c r="E117" s="42">
        <v>8</v>
      </c>
      <c r="F117" s="42" t="s">
        <v>229</v>
      </c>
      <c r="G117" s="42"/>
      <c r="H117" s="42" t="s">
        <v>230</v>
      </c>
      <c r="I117" s="44" t="s">
        <v>333</v>
      </c>
      <c r="J117" s="42" t="s">
        <v>17</v>
      </c>
      <c r="K117" s="43"/>
      <c r="L117" s="43"/>
      <c r="M117" s="43"/>
    </row>
    <row r="118" spans="2:13" hidden="1" x14ac:dyDescent="0.25">
      <c r="B118" s="42" t="s">
        <v>90</v>
      </c>
      <c r="C118" s="42" t="s">
        <v>53</v>
      </c>
      <c r="D118" s="42" t="s">
        <v>187</v>
      </c>
      <c r="E118" s="42">
        <v>8</v>
      </c>
      <c r="F118" s="42" t="s">
        <v>229</v>
      </c>
      <c r="G118" s="42"/>
      <c r="H118" s="42" t="s">
        <v>231</v>
      </c>
      <c r="I118" s="44" t="s">
        <v>334</v>
      </c>
      <c r="J118" s="42" t="s">
        <v>17</v>
      </c>
      <c r="K118" s="43"/>
      <c r="L118" s="43"/>
      <c r="M118" s="43"/>
    </row>
    <row r="119" spans="2:13" hidden="1" x14ac:dyDescent="0.25">
      <c r="B119" s="42" t="s">
        <v>90</v>
      </c>
      <c r="C119" s="42" t="s">
        <v>53</v>
      </c>
      <c r="D119" s="42" t="s">
        <v>187</v>
      </c>
      <c r="E119" s="42">
        <v>8</v>
      </c>
      <c r="F119" s="42" t="s">
        <v>229</v>
      </c>
      <c r="G119" s="42"/>
      <c r="H119" s="42" t="s">
        <v>232</v>
      </c>
      <c r="I119" s="44" t="s">
        <v>335</v>
      </c>
      <c r="J119" s="42" t="s">
        <v>17</v>
      </c>
      <c r="K119" s="43"/>
      <c r="L119" s="43"/>
      <c r="M119" s="43"/>
    </row>
    <row r="120" spans="2:13" hidden="1" x14ac:dyDescent="0.25">
      <c r="B120" s="42" t="s">
        <v>90</v>
      </c>
      <c r="C120" s="42" t="s">
        <v>53</v>
      </c>
      <c r="D120" s="42" t="s">
        <v>187</v>
      </c>
      <c r="E120" s="42">
        <v>8</v>
      </c>
      <c r="F120" s="42" t="s">
        <v>229</v>
      </c>
      <c r="G120" s="42"/>
      <c r="H120" s="42" t="s">
        <v>3</v>
      </c>
      <c r="I120" s="44" t="s">
        <v>336</v>
      </c>
      <c r="J120" s="42" t="s">
        <v>17</v>
      </c>
      <c r="K120" s="43"/>
      <c r="L120" s="43"/>
      <c r="M120" s="43"/>
    </row>
    <row r="121" spans="2:13" hidden="1" x14ac:dyDescent="0.25">
      <c r="B121" s="42" t="s">
        <v>90</v>
      </c>
      <c r="C121" s="42" t="s">
        <v>53</v>
      </c>
      <c r="D121" s="42" t="s">
        <v>187</v>
      </c>
      <c r="E121" s="42">
        <v>8</v>
      </c>
      <c r="F121" s="42" t="s">
        <v>229</v>
      </c>
      <c r="G121" s="42"/>
      <c r="H121" s="42" t="s">
        <v>233</v>
      </c>
      <c r="I121" s="44" t="s">
        <v>337</v>
      </c>
      <c r="J121" s="42" t="s">
        <v>17</v>
      </c>
      <c r="K121" s="43"/>
      <c r="L121" s="43"/>
      <c r="M121" s="43"/>
    </row>
    <row r="122" spans="2:13" hidden="1" x14ac:dyDescent="0.25">
      <c r="B122" s="42" t="s">
        <v>90</v>
      </c>
      <c r="C122" s="42" t="s">
        <v>53</v>
      </c>
      <c r="D122" s="42" t="s">
        <v>187</v>
      </c>
      <c r="E122" s="42">
        <v>8</v>
      </c>
      <c r="F122" s="42" t="s">
        <v>229</v>
      </c>
      <c r="G122" s="42"/>
      <c r="H122" s="42" t="s">
        <v>234</v>
      </c>
      <c r="I122" s="44" t="s">
        <v>305</v>
      </c>
      <c r="J122" s="42" t="s">
        <v>17</v>
      </c>
      <c r="K122" s="43"/>
      <c r="L122" s="43"/>
      <c r="M122" s="43"/>
    </row>
    <row r="123" spans="2:13" hidden="1" x14ac:dyDescent="0.25">
      <c r="B123" s="42" t="s">
        <v>90</v>
      </c>
      <c r="C123" s="42" t="s">
        <v>53</v>
      </c>
      <c r="D123" s="42" t="s">
        <v>187</v>
      </c>
      <c r="E123" s="42">
        <v>8</v>
      </c>
      <c r="F123" s="42" t="s">
        <v>229</v>
      </c>
      <c r="G123" s="42"/>
      <c r="H123" s="42" t="s">
        <v>235</v>
      </c>
      <c r="I123" s="44" t="s">
        <v>338</v>
      </c>
      <c r="J123" s="42" t="s">
        <v>17</v>
      </c>
      <c r="K123" s="43"/>
      <c r="L123" s="43"/>
      <c r="M123" s="43"/>
    </row>
    <row r="124" spans="2:13" hidden="1" x14ac:dyDescent="0.25">
      <c r="B124" s="42" t="s">
        <v>90</v>
      </c>
      <c r="C124" s="42" t="s">
        <v>53</v>
      </c>
      <c r="D124" s="42" t="s">
        <v>187</v>
      </c>
      <c r="E124" s="42">
        <v>8</v>
      </c>
      <c r="F124" s="42" t="s">
        <v>229</v>
      </c>
      <c r="G124" s="42"/>
      <c r="H124" s="42" t="s">
        <v>229</v>
      </c>
      <c r="I124" s="44" t="s">
        <v>305</v>
      </c>
      <c r="J124" s="42" t="s">
        <v>17</v>
      </c>
      <c r="K124" s="43"/>
      <c r="L124" s="43"/>
      <c r="M124" s="43"/>
    </row>
    <row r="125" spans="2:13" hidden="1" x14ac:dyDescent="0.25">
      <c r="B125" s="42" t="s">
        <v>90</v>
      </c>
      <c r="C125" s="42" t="s">
        <v>53</v>
      </c>
      <c r="D125" s="42" t="s">
        <v>187</v>
      </c>
      <c r="E125" s="42">
        <v>9</v>
      </c>
      <c r="F125" s="42" t="s">
        <v>236</v>
      </c>
      <c r="G125" s="42">
        <v>4</v>
      </c>
      <c r="H125" s="42"/>
      <c r="I125" s="44" t="s">
        <v>339</v>
      </c>
      <c r="J125" s="42" t="s">
        <v>17</v>
      </c>
      <c r="K125" s="43"/>
      <c r="L125" s="43"/>
      <c r="M125" s="43"/>
    </row>
    <row r="126" spans="2:13" hidden="1" x14ac:dyDescent="0.25">
      <c r="B126" s="42" t="s">
        <v>90</v>
      </c>
      <c r="C126" s="42" t="s">
        <v>53</v>
      </c>
      <c r="D126" s="42" t="s">
        <v>187</v>
      </c>
      <c r="E126" s="42">
        <v>9</v>
      </c>
      <c r="F126" s="42" t="s">
        <v>236</v>
      </c>
      <c r="G126" s="42"/>
      <c r="H126" s="42" t="s">
        <v>237</v>
      </c>
      <c r="I126" s="44" t="s">
        <v>340</v>
      </c>
      <c r="J126" s="42" t="s">
        <v>17</v>
      </c>
      <c r="K126" s="43"/>
      <c r="L126" s="43"/>
      <c r="M126" s="43"/>
    </row>
    <row r="127" spans="2:13" hidden="1" x14ac:dyDescent="0.25">
      <c r="B127" s="42" t="s">
        <v>90</v>
      </c>
      <c r="C127" s="42" t="s">
        <v>53</v>
      </c>
      <c r="D127" s="42" t="s">
        <v>187</v>
      </c>
      <c r="E127" s="42">
        <v>9</v>
      </c>
      <c r="F127" s="42" t="s">
        <v>236</v>
      </c>
      <c r="G127" s="42"/>
      <c r="H127" s="42" t="s">
        <v>238</v>
      </c>
      <c r="I127" s="44" t="s">
        <v>341</v>
      </c>
      <c r="J127" s="42" t="s">
        <v>17</v>
      </c>
      <c r="K127" s="43"/>
      <c r="L127" s="43"/>
      <c r="M127" s="43"/>
    </row>
    <row r="128" spans="2:13" hidden="1" x14ac:dyDescent="0.25">
      <c r="B128" s="42" t="s">
        <v>90</v>
      </c>
      <c r="C128" s="42" t="s">
        <v>53</v>
      </c>
      <c r="D128" s="42" t="s">
        <v>187</v>
      </c>
      <c r="E128" s="42">
        <v>9</v>
      </c>
      <c r="F128" s="42" t="s">
        <v>236</v>
      </c>
      <c r="G128" s="42"/>
      <c r="H128" s="42" t="s">
        <v>239</v>
      </c>
      <c r="I128" s="44" t="s">
        <v>342</v>
      </c>
      <c r="J128" s="42" t="s">
        <v>17</v>
      </c>
      <c r="K128" s="43"/>
      <c r="L128" s="43"/>
      <c r="M128" s="43"/>
    </row>
    <row r="129" spans="2:13" hidden="1" x14ac:dyDescent="0.25">
      <c r="B129" s="42" t="s">
        <v>90</v>
      </c>
      <c r="C129" s="42" t="s">
        <v>53</v>
      </c>
      <c r="D129" s="42" t="s">
        <v>187</v>
      </c>
      <c r="E129" s="42">
        <v>9</v>
      </c>
      <c r="F129" s="42" t="s">
        <v>236</v>
      </c>
      <c r="G129" s="42"/>
      <c r="H129" s="42" t="s">
        <v>236</v>
      </c>
      <c r="I129" s="44" t="s">
        <v>338</v>
      </c>
      <c r="J129" s="42" t="s">
        <v>17</v>
      </c>
      <c r="K129" s="43"/>
      <c r="L129" s="43"/>
      <c r="M129" s="43"/>
    </row>
    <row r="130" spans="2:13" hidden="1" x14ac:dyDescent="0.25">
      <c r="B130" s="42" t="s">
        <v>90</v>
      </c>
      <c r="C130" s="42" t="s">
        <v>53</v>
      </c>
      <c r="D130" s="42" t="s">
        <v>187</v>
      </c>
      <c r="E130" s="42">
        <v>10</v>
      </c>
      <c r="F130" s="42" t="s">
        <v>240</v>
      </c>
      <c r="G130" s="42">
        <v>4</v>
      </c>
      <c r="H130" s="42"/>
      <c r="I130" s="44" t="s">
        <v>343</v>
      </c>
      <c r="J130" s="42" t="s">
        <v>17</v>
      </c>
      <c r="K130" s="43"/>
      <c r="L130" s="43"/>
      <c r="M130" s="43"/>
    </row>
    <row r="131" spans="2:13" hidden="1" x14ac:dyDescent="0.25">
      <c r="B131" s="42" t="s">
        <v>90</v>
      </c>
      <c r="C131" s="42" t="s">
        <v>53</v>
      </c>
      <c r="D131" s="42" t="s">
        <v>187</v>
      </c>
      <c r="E131" s="42">
        <v>10</v>
      </c>
      <c r="F131" s="42" t="s">
        <v>240</v>
      </c>
      <c r="G131" s="42"/>
      <c r="H131" s="42" t="s">
        <v>241</v>
      </c>
      <c r="I131" s="44" t="s">
        <v>344</v>
      </c>
      <c r="J131" s="42" t="s">
        <v>17</v>
      </c>
      <c r="K131" s="43"/>
      <c r="L131" s="43"/>
      <c r="M131" s="43"/>
    </row>
    <row r="132" spans="2:13" hidden="1" x14ac:dyDescent="0.25">
      <c r="B132" s="42" t="s">
        <v>90</v>
      </c>
      <c r="C132" s="42" t="s">
        <v>53</v>
      </c>
      <c r="D132" s="42" t="s">
        <v>187</v>
      </c>
      <c r="E132" s="42">
        <v>10</v>
      </c>
      <c r="F132" s="42" t="s">
        <v>240</v>
      </c>
      <c r="G132" s="42"/>
      <c r="H132" s="42" t="s">
        <v>2</v>
      </c>
      <c r="I132" s="44" t="s">
        <v>345</v>
      </c>
      <c r="J132" s="42" t="s">
        <v>17</v>
      </c>
      <c r="K132" s="43"/>
      <c r="L132" s="43"/>
      <c r="M132" s="43"/>
    </row>
    <row r="133" spans="2:13" hidden="1" x14ac:dyDescent="0.25">
      <c r="B133" s="42" t="s">
        <v>90</v>
      </c>
      <c r="C133" s="42" t="s">
        <v>53</v>
      </c>
      <c r="D133" s="42" t="s">
        <v>187</v>
      </c>
      <c r="E133" s="42">
        <v>10</v>
      </c>
      <c r="F133" s="42" t="s">
        <v>240</v>
      </c>
      <c r="G133" s="42"/>
      <c r="H133" s="42" t="s">
        <v>242</v>
      </c>
      <c r="I133" s="44" t="s">
        <v>346</v>
      </c>
      <c r="J133" s="42" t="s">
        <v>17</v>
      </c>
      <c r="K133" s="43"/>
      <c r="L133" s="43"/>
      <c r="M133" s="43"/>
    </row>
    <row r="134" spans="2:13" hidden="1" x14ac:dyDescent="0.25">
      <c r="B134" s="42" t="s">
        <v>90</v>
      </c>
      <c r="C134" s="42" t="s">
        <v>53</v>
      </c>
      <c r="D134" s="42" t="s">
        <v>187</v>
      </c>
      <c r="E134" s="42">
        <v>10</v>
      </c>
      <c r="F134" s="42" t="s">
        <v>240</v>
      </c>
      <c r="G134" s="42"/>
      <c r="H134" s="42" t="s">
        <v>240</v>
      </c>
      <c r="I134" s="44" t="s">
        <v>338</v>
      </c>
      <c r="J134" s="42" t="s">
        <v>17</v>
      </c>
      <c r="K134" s="43"/>
      <c r="L134" s="43"/>
      <c r="M134" s="43"/>
    </row>
    <row r="135" spans="2:13" hidden="1" x14ac:dyDescent="0.25">
      <c r="B135" s="42" t="s">
        <v>90</v>
      </c>
      <c r="C135" s="42" t="s">
        <v>53</v>
      </c>
      <c r="D135" s="42" t="s">
        <v>187</v>
      </c>
      <c r="E135" s="42">
        <v>11</v>
      </c>
      <c r="F135" s="42" t="s">
        <v>243</v>
      </c>
      <c r="G135" s="42">
        <v>2</v>
      </c>
      <c r="H135" s="42"/>
      <c r="I135" s="44" t="s">
        <v>347</v>
      </c>
      <c r="J135" s="42" t="s">
        <v>17</v>
      </c>
      <c r="K135" s="43"/>
      <c r="L135" s="43"/>
      <c r="M135" s="43"/>
    </row>
    <row r="136" spans="2:13" hidden="1" x14ac:dyDescent="0.25">
      <c r="B136" s="42" t="s">
        <v>90</v>
      </c>
      <c r="C136" s="42" t="s">
        <v>53</v>
      </c>
      <c r="D136" s="42" t="s">
        <v>187</v>
      </c>
      <c r="E136" s="42">
        <v>11</v>
      </c>
      <c r="F136" s="42" t="s">
        <v>243</v>
      </c>
      <c r="G136" s="42"/>
      <c r="H136" s="42" t="s">
        <v>244</v>
      </c>
      <c r="I136" s="44" t="s">
        <v>348</v>
      </c>
      <c r="J136" s="42" t="s">
        <v>17</v>
      </c>
      <c r="K136" s="43"/>
      <c r="L136" s="43"/>
      <c r="M136" s="43"/>
    </row>
    <row r="137" spans="2:13" hidden="1" x14ac:dyDescent="0.25">
      <c r="B137" s="42" t="s">
        <v>90</v>
      </c>
      <c r="C137" s="42" t="s">
        <v>53</v>
      </c>
      <c r="D137" s="42" t="s">
        <v>187</v>
      </c>
      <c r="E137" s="42">
        <v>11</v>
      </c>
      <c r="F137" s="42" t="s">
        <v>243</v>
      </c>
      <c r="G137" s="42"/>
      <c r="H137" s="42" t="s">
        <v>59</v>
      </c>
      <c r="I137" s="44" t="s">
        <v>349</v>
      </c>
      <c r="J137" s="42" t="s">
        <v>17</v>
      </c>
      <c r="K137" s="43"/>
      <c r="L137" s="43"/>
      <c r="M137" s="43"/>
    </row>
    <row r="138" spans="2:13" hidden="1" x14ac:dyDescent="0.25">
      <c r="B138" s="42" t="s">
        <v>90</v>
      </c>
      <c r="C138" s="42" t="s">
        <v>53</v>
      </c>
      <c r="D138" s="42" t="s">
        <v>187</v>
      </c>
      <c r="E138" s="42">
        <v>12</v>
      </c>
      <c r="F138" s="42" t="s">
        <v>245</v>
      </c>
      <c r="G138" s="42">
        <v>2</v>
      </c>
      <c r="H138" s="42"/>
      <c r="I138" s="44" t="s">
        <v>350</v>
      </c>
      <c r="J138" s="42" t="s">
        <v>17</v>
      </c>
      <c r="K138" s="43"/>
      <c r="L138" s="43"/>
      <c r="M138" s="43"/>
    </row>
    <row r="139" spans="2:13" hidden="1" x14ac:dyDescent="0.25">
      <c r="B139" s="42" t="s">
        <v>90</v>
      </c>
      <c r="C139" s="42" t="s">
        <v>53</v>
      </c>
      <c r="D139" s="42" t="s">
        <v>187</v>
      </c>
      <c r="E139" s="42">
        <v>12</v>
      </c>
      <c r="F139" s="42" t="s">
        <v>245</v>
      </c>
      <c r="G139" s="42"/>
      <c r="H139" s="42" t="s">
        <v>58</v>
      </c>
      <c r="I139" s="44" t="s">
        <v>351</v>
      </c>
      <c r="J139" s="42" t="s">
        <v>17</v>
      </c>
      <c r="K139" s="43"/>
      <c r="L139" s="43"/>
      <c r="M139" s="43"/>
    </row>
    <row r="140" spans="2:13" hidden="1" x14ac:dyDescent="0.25">
      <c r="B140" s="42" t="s">
        <v>90</v>
      </c>
      <c r="C140" s="42" t="s">
        <v>53</v>
      </c>
      <c r="D140" s="42" t="s">
        <v>187</v>
      </c>
      <c r="E140" s="42">
        <v>12</v>
      </c>
      <c r="F140" s="42" t="s">
        <v>245</v>
      </c>
      <c r="G140" s="42"/>
      <c r="H140" s="42" t="s">
        <v>246</v>
      </c>
      <c r="I140" s="44" t="s">
        <v>338</v>
      </c>
      <c r="J140" s="42" t="s">
        <v>17</v>
      </c>
      <c r="K140" s="43"/>
      <c r="L140" s="43"/>
      <c r="M140" s="43"/>
    </row>
    <row r="141" spans="2:13" hidden="1" x14ac:dyDescent="0.25">
      <c r="B141" s="42" t="s">
        <v>90</v>
      </c>
      <c r="C141" s="42" t="s">
        <v>53</v>
      </c>
      <c r="D141" s="42" t="s">
        <v>187</v>
      </c>
      <c r="E141" s="42">
        <v>13</v>
      </c>
      <c r="F141" s="42" t="s">
        <v>247</v>
      </c>
      <c r="G141" s="42">
        <v>4</v>
      </c>
      <c r="H141" s="42"/>
      <c r="I141" s="44" t="s">
        <v>352</v>
      </c>
      <c r="J141" s="42" t="s">
        <v>17</v>
      </c>
      <c r="K141" s="43"/>
      <c r="L141" s="43"/>
      <c r="M141" s="43"/>
    </row>
    <row r="142" spans="2:13" hidden="1" x14ac:dyDescent="0.25">
      <c r="B142" s="42" t="s">
        <v>90</v>
      </c>
      <c r="C142" s="42" t="s">
        <v>53</v>
      </c>
      <c r="D142" s="42" t="s">
        <v>187</v>
      </c>
      <c r="E142" s="42">
        <v>13</v>
      </c>
      <c r="F142" s="42" t="s">
        <v>247</v>
      </c>
      <c r="G142" s="42"/>
      <c r="H142" s="42" t="s">
        <v>248</v>
      </c>
      <c r="I142" s="44" t="s">
        <v>353</v>
      </c>
      <c r="J142" s="42" t="s">
        <v>17</v>
      </c>
      <c r="K142" s="43"/>
      <c r="L142" s="43"/>
      <c r="M142" s="43"/>
    </row>
    <row r="143" spans="2:13" hidden="1" x14ac:dyDescent="0.25">
      <c r="B143" s="42" t="s">
        <v>90</v>
      </c>
      <c r="C143" s="42" t="s">
        <v>53</v>
      </c>
      <c r="D143" s="42" t="s">
        <v>187</v>
      </c>
      <c r="E143" s="42">
        <v>13</v>
      </c>
      <c r="F143" s="42" t="s">
        <v>247</v>
      </c>
      <c r="G143" s="42"/>
      <c r="H143" s="42" t="s">
        <v>249</v>
      </c>
      <c r="I143" s="44" t="s">
        <v>354</v>
      </c>
      <c r="J143" s="42" t="s">
        <v>17</v>
      </c>
      <c r="K143" s="43"/>
      <c r="L143" s="43"/>
      <c r="M143" s="43"/>
    </row>
    <row r="144" spans="2:13" hidden="1" x14ac:dyDescent="0.25">
      <c r="B144" s="42" t="s">
        <v>90</v>
      </c>
      <c r="C144" s="42" t="s">
        <v>53</v>
      </c>
      <c r="D144" s="42" t="s">
        <v>187</v>
      </c>
      <c r="E144" s="42">
        <v>13</v>
      </c>
      <c r="F144" s="42" t="s">
        <v>247</v>
      </c>
      <c r="G144" s="42"/>
      <c r="H144" s="42" t="s">
        <v>250</v>
      </c>
      <c r="I144" s="44" t="s">
        <v>355</v>
      </c>
      <c r="J144" s="42" t="s">
        <v>17</v>
      </c>
      <c r="K144" s="43"/>
      <c r="L144" s="43"/>
      <c r="M144" s="43"/>
    </row>
    <row r="145" spans="2:13" hidden="1" x14ac:dyDescent="0.25">
      <c r="B145" s="42" t="s">
        <v>90</v>
      </c>
      <c r="C145" s="42" t="s">
        <v>53</v>
      </c>
      <c r="D145" s="42" t="s">
        <v>187</v>
      </c>
      <c r="E145" s="42">
        <v>13</v>
      </c>
      <c r="F145" s="42" t="s">
        <v>247</v>
      </c>
      <c r="G145" s="42"/>
      <c r="H145" s="42" t="s">
        <v>247</v>
      </c>
      <c r="I145" s="44" t="s">
        <v>305</v>
      </c>
      <c r="J145" s="42" t="s">
        <v>17</v>
      </c>
      <c r="K145" s="43"/>
      <c r="L145" s="43"/>
      <c r="M145" s="43"/>
    </row>
    <row r="146" spans="2:13" hidden="1" x14ac:dyDescent="0.25">
      <c r="B146" s="42" t="s">
        <v>90</v>
      </c>
      <c r="C146" s="42" t="s">
        <v>53</v>
      </c>
      <c r="D146" s="42" t="s">
        <v>187</v>
      </c>
      <c r="E146" s="42">
        <v>14</v>
      </c>
      <c r="F146" s="42" t="s">
        <v>251</v>
      </c>
      <c r="G146" s="42">
        <v>1</v>
      </c>
      <c r="H146" s="42"/>
      <c r="I146" s="44" t="s">
        <v>356</v>
      </c>
      <c r="J146" s="42" t="s">
        <v>17</v>
      </c>
      <c r="K146" s="43"/>
      <c r="L146" s="43"/>
      <c r="M146" s="43"/>
    </row>
    <row r="147" spans="2:13" hidden="1" x14ac:dyDescent="0.25">
      <c r="B147" s="42" t="s">
        <v>90</v>
      </c>
      <c r="C147" s="42" t="s">
        <v>53</v>
      </c>
      <c r="D147" s="42" t="s">
        <v>187</v>
      </c>
      <c r="E147" s="42">
        <v>14</v>
      </c>
      <c r="F147" s="42" t="s">
        <v>251</v>
      </c>
      <c r="G147" s="42"/>
      <c r="H147" s="42" t="s">
        <v>7</v>
      </c>
      <c r="I147" s="44" t="s">
        <v>356</v>
      </c>
      <c r="J147" s="42" t="s">
        <v>17</v>
      </c>
      <c r="K147" s="43"/>
      <c r="L147" s="43"/>
      <c r="M147" s="43"/>
    </row>
    <row r="148" spans="2:13" hidden="1" x14ac:dyDescent="0.25">
      <c r="B148" s="42" t="s">
        <v>90</v>
      </c>
      <c r="C148" s="42" t="s">
        <v>53</v>
      </c>
      <c r="D148" s="42" t="s">
        <v>187</v>
      </c>
      <c r="E148" s="42">
        <v>15</v>
      </c>
      <c r="F148" s="42" t="s">
        <v>252</v>
      </c>
      <c r="G148" s="42">
        <v>4</v>
      </c>
      <c r="H148" s="42"/>
      <c r="I148" s="44" t="s">
        <v>357</v>
      </c>
      <c r="J148" s="42" t="s">
        <v>17</v>
      </c>
      <c r="K148" s="43"/>
      <c r="L148" s="43"/>
      <c r="M148" s="43"/>
    </row>
    <row r="149" spans="2:13" hidden="1" x14ac:dyDescent="0.25">
      <c r="B149" s="42" t="s">
        <v>90</v>
      </c>
      <c r="C149" s="42" t="s">
        <v>53</v>
      </c>
      <c r="D149" s="42" t="s">
        <v>187</v>
      </c>
      <c r="E149" s="42">
        <v>15</v>
      </c>
      <c r="F149" s="42" t="s">
        <v>252</v>
      </c>
      <c r="G149" s="42"/>
      <c r="H149" s="42" t="s">
        <v>253</v>
      </c>
      <c r="I149" s="44" t="s">
        <v>358</v>
      </c>
      <c r="J149" s="42" t="s">
        <v>17</v>
      </c>
      <c r="K149" s="43"/>
      <c r="L149" s="43"/>
      <c r="M149" s="43"/>
    </row>
    <row r="150" spans="2:13" hidden="1" x14ac:dyDescent="0.25">
      <c r="B150" s="42" t="s">
        <v>90</v>
      </c>
      <c r="C150" s="42" t="s">
        <v>53</v>
      </c>
      <c r="D150" s="42" t="s">
        <v>187</v>
      </c>
      <c r="E150" s="42">
        <v>15</v>
      </c>
      <c r="F150" s="42" t="s">
        <v>252</v>
      </c>
      <c r="G150" s="42"/>
      <c r="H150" s="42" t="s">
        <v>254</v>
      </c>
      <c r="I150" s="44" t="s">
        <v>359</v>
      </c>
      <c r="J150" s="42" t="s">
        <v>17</v>
      </c>
      <c r="K150" s="43"/>
      <c r="L150" s="43"/>
      <c r="M150" s="43"/>
    </row>
    <row r="151" spans="2:13" hidden="1" x14ac:dyDescent="0.25">
      <c r="B151" s="42" t="s">
        <v>90</v>
      </c>
      <c r="C151" s="42" t="s">
        <v>53</v>
      </c>
      <c r="D151" s="42" t="s">
        <v>187</v>
      </c>
      <c r="E151" s="42">
        <v>15</v>
      </c>
      <c r="F151" s="42" t="s">
        <v>252</v>
      </c>
      <c r="G151" s="42"/>
      <c r="H151" s="42" t="s">
        <v>255</v>
      </c>
      <c r="I151" s="44" t="s">
        <v>360</v>
      </c>
      <c r="J151" s="42" t="s">
        <v>17</v>
      </c>
      <c r="K151" s="43"/>
      <c r="L151" s="43"/>
      <c r="M151" s="43"/>
    </row>
    <row r="152" spans="2:13" hidden="1" x14ac:dyDescent="0.25">
      <c r="B152" s="42" t="s">
        <v>90</v>
      </c>
      <c r="C152" s="42" t="s">
        <v>53</v>
      </c>
      <c r="D152" s="42" t="s">
        <v>187</v>
      </c>
      <c r="E152" s="42">
        <v>15</v>
      </c>
      <c r="F152" s="42" t="s">
        <v>252</v>
      </c>
      <c r="G152" s="42"/>
      <c r="H152" s="42" t="s">
        <v>256</v>
      </c>
      <c r="I152" s="44" t="s">
        <v>314</v>
      </c>
      <c r="J152" s="42" t="s">
        <v>17</v>
      </c>
      <c r="K152" s="43"/>
      <c r="L152" s="43"/>
      <c r="M152" s="43"/>
    </row>
    <row r="153" spans="2:13" hidden="1" x14ac:dyDescent="0.25">
      <c r="B153" s="42" t="s">
        <v>90</v>
      </c>
      <c r="C153" s="42" t="s">
        <v>53</v>
      </c>
      <c r="D153" s="42" t="s">
        <v>187</v>
      </c>
      <c r="E153" s="42">
        <v>16</v>
      </c>
      <c r="F153" s="42" t="s">
        <v>257</v>
      </c>
      <c r="G153" s="42">
        <v>2</v>
      </c>
      <c r="H153" s="42"/>
      <c r="I153" s="44" t="s">
        <v>361</v>
      </c>
      <c r="J153" s="42" t="s">
        <v>17</v>
      </c>
      <c r="K153" s="43"/>
      <c r="L153" s="43"/>
      <c r="M153" s="43"/>
    </row>
    <row r="154" spans="2:13" hidden="1" x14ac:dyDescent="0.25">
      <c r="B154" s="42" t="s">
        <v>90</v>
      </c>
      <c r="C154" s="42" t="s">
        <v>53</v>
      </c>
      <c r="D154" s="42" t="s">
        <v>187</v>
      </c>
      <c r="E154" s="42">
        <v>16</v>
      </c>
      <c r="F154" s="42" t="s">
        <v>257</v>
      </c>
      <c r="G154" s="42"/>
      <c r="H154" s="42" t="s">
        <v>258</v>
      </c>
      <c r="I154" s="44" t="s">
        <v>362</v>
      </c>
      <c r="J154" s="42" t="s">
        <v>17</v>
      </c>
      <c r="K154" s="43"/>
      <c r="L154" s="43"/>
      <c r="M154" s="43"/>
    </row>
    <row r="155" spans="2:13" hidden="1" x14ac:dyDescent="0.25">
      <c r="B155" s="42" t="s">
        <v>90</v>
      </c>
      <c r="C155" s="42" t="s">
        <v>53</v>
      </c>
      <c r="D155" s="42" t="s">
        <v>187</v>
      </c>
      <c r="E155" s="42">
        <v>16</v>
      </c>
      <c r="F155" s="42" t="s">
        <v>257</v>
      </c>
      <c r="G155" s="42"/>
      <c r="H155" s="42" t="s">
        <v>259</v>
      </c>
      <c r="I155" s="44" t="s">
        <v>322</v>
      </c>
      <c r="J155" s="42" t="s">
        <v>17</v>
      </c>
      <c r="K155" s="43"/>
      <c r="L155" s="43"/>
      <c r="M155" s="43"/>
    </row>
    <row r="156" spans="2:13" hidden="1" x14ac:dyDescent="0.25">
      <c r="B156" s="42" t="s">
        <v>90</v>
      </c>
      <c r="C156" s="42" t="s">
        <v>53</v>
      </c>
      <c r="D156" s="42" t="s">
        <v>187</v>
      </c>
      <c r="E156" s="42">
        <v>17</v>
      </c>
      <c r="F156" s="42" t="s">
        <v>260</v>
      </c>
      <c r="G156" s="42">
        <v>6</v>
      </c>
      <c r="H156" s="42"/>
      <c r="I156" s="44" t="s">
        <v>363</v>
      </c>
      <c r="J156" s="42" t="s">
        <v>17</v>
      </c>
      <c r="K156" s="43"/>
      <c r="L156" s="43"/>
      <c r="M156" s="43"/>
    </row>
    <row r="157" spans="2:13" hidden="1" x14ac:dyDescent="0.25">
      <c r="B157" s="42" t="s">
        <v>90</v>
      </c>
      <c r="C157" s="42" t="s">
        <v>53</v>
      </c>
      <c r="D157" s="42" t="s">
        <v>187</v>
      </c>
      <c r="E157" s="42">
        <v>17</v>
      </c>
      <c r="F157" s="42" t="s">
        <v>260</v>
      </c>
      <c r="G157" s="42"/>
      <c r="H157" s="42" t="s">
        <v>56</v>
      </c>
      <c r="I157" s="44" t="s">
        <v>364</v>
      </c>
      <c r="J157" s="42" t="s">
        <v>17</v>
      </c>
      <c r="K157" s="43"/>
      <c r="L157" s="43"/>
      <c r="M157" s="43"/>
    </row>
    <row r="158" spans="2:13" hidden="1" x14ac:dyDescent="0.25">
      <c r="B158" s="42" t="s">
        <v>90</v>
      </c>
      <c r="C158" s="42" t="s">
        <v>53</v>
      </c>
      <c r="D158" s="42" t="s">
        <v>187</v>
      </c>
      <c r="E158" s="42">
        <v>17</v>
      </c>
      <c r="F158" s="42" t="s">
        <v>260</v>
      </c>
      <c r="G158" s="42"/>
      <c r="H158" s="42" t="s">
        <v>261</v>
      </c>
      <c r="I158" s="44" t="s">
        <v>364</v>
      </c>
      <c r="J158" s="42" t="s">
        <v>17</v>
      </c>
      <c r="K158" s="43"/>
      <c r="L158" s="43"/>
      <c r="M158" s="43"/>
    </row>
    <row r="159" spans="2:13" hidden="1" x14ac:dyDescent="0.25">
      <c r="B159" s="42" t="s">
        <v>90</v>
      </c>
      <c r="C159" s="42" t="s">
        <v>53</v>
      </c>
      <c r="D159" s="42" t="s">
        <v>187</v>
      </c>
      <c r="E159" s="42">
        <v>17</v>
      </c>
      <c r="F159" s="42" t="s">
        <v>260</v>
      </c>
      <c r="G159" s="42"/>
      <c r="H159" s="42" t="s">
        <v>262</v>
      </c>
      <c r="I159" s="44" t="s">
        <v>365</v>
      </c>
      <c r="J159" s="42" t="s">
        <v>17</v>
      </c>
      <c r="K159" s="43"/>
      <c r="L159" s="43"/>
      <c r="M159" s="43"/>
    </row>
    <row r="160" spans="2:13" hidden="1" x14ac:dyDescent="0.25">
      <c r="B160" s="42" t="s">
        <v>90</v>
      </c>
      <c r="C160" s="42" t="s">
        <v>53</v>
      </c>
      <c r="D160" s="42" t="s">
        <v>187</v>
      </c>
      <c r="E160" s="42">
        <v>17</v>
      </c>
      <c r="F160" s="42" t="s">
        <v>260</v>
      </c>
      <c r="G160" s="42"/>
      <c r="H160" s="42" t="s">
        <v>263</v>
      </c>
      <c r="I160" s="44" t="s">
        <v>366</v>
      </c>
      <c r="J160" s="42" t="s">
        <v>17</v>
      </c>
      <c r="K160" s="43"/>
      <c r="L160" s="43"/>
      <c r="M160" s="43"/>
    </row>
    <row r="161" spans="2:13" hidden="1" x14ac:dyDescent="0.25">
      <c r="B161" s="42" t="s">
        <v>90</v>
      </c>
      <c r="C161" s="42" t="s">
        <v>53</v>
      </c>
      <c r="D161" s="42" t="s">
        <v>187</v>
      </c>
      <c r="E161" s="42">
        <v>17</v>
      </c>
      <c r="F161" s="42" t="s">
        <v>260</v>
      </c>
      <c r="G161" s="42"/>
      <c r="H161" s="42" t="s">
        <v>264</v>
      </c>
      <c r="I161" s="44" t="s">
        <v>367</v>
      </c>
      <c r="J161" s="42" t="s">
        <v>17</v>
      </c>
      <c r="K161" s="43"/>
      <c r="L161" s="43"/>
      <c r="M161" s="43"/>
    </row>
    <row r="162" spans="2:13" hidden="1" x14ac:dyDescent="0.25">
      <c r="B162" s="42" t="s">
        <v>90</v>
      </c>
      <c r="C162" s="42" t="s">
        <v>53</v>
      </c>
      <c r="D162" s="42" t="s">
        <v>187</v>
      </c>
      <c r="E162" s="42">
        <v>17</v>
      </c>
      <c r="F162" s="42" t="s">
        <v>260</v>
      </c>
      <c r="G162" s="42"/>
      <c r="H162" s="42" t="s">
        <v>265</v>
      </c>
      <c r="I162" s="44" t="s">
        <v>322</v>
      </c>
      <c r="J162" s="42" t="s">
        <v>17</v>
      </c>
      <c r="K162" s="43"/>
      <c r="L162" s="43"/>
      <c r="M162" s="43"/>
    </row>
    <row r="163" spans="2:13" hidden="1" x14ac:dyDescent="0.25">
      <c r="B163" s="42" t="s">
        <v>90</v>
      </c>
      <c r="C163" s="42" t="s">
        <v>53</v>
      </c>
      <c r="D163" s="42" t="s">
        <v>187</v>
      </c>
      <c r="E163" s="42">
        <v>18</v>
      </c>
      <c r="F163" s="42" t="s">
        <v>185</v>
      </c>
      <c r="G163" s="42">
        <v>1</v>
      </c>
      <c r="H163" s="42"/>
      <c r="I163" s="44" t="s">
        <v>368</v>
      </c>
      <c r="J163" s="42" t="s">
        <v>17</v>
      </c>
      <c r="K163" s="43"/>
      <c r="L163" s="43"/>
      <c r="M163" s="43"/>
    </row>
    <row r="164" spans="2:13" hidden="1" x14ac:dyDescent="0.25">
      <c r="B164" s="42" t="s">
        <v>90</v>
      </c>
      <c r="C164" s="42" t="s">
        <v>53</v>
      </c>
      <c r="D164" s="42" t="s">
        <v>187</v>
      </c>
      <c r="E164" s="42">
        <v>18</v>
      </c>
      <c r="F164" s="42" t="s">
        <v>185</v>
      </c>
      <c r="G164" s="42"/>
      <c r="H164" s="42" t="s">
        <v>266</v>
      </c>
      <c r="I164" s="44" t="s">
        <v>368</v>
      </c>
      <c r="J164" s="42" t="s">
        <v>17</v>
      </c>
      <c r="K164" s="43"/>
      <c r="L164" s="43"/>
      <c r="M164" s="43"/>
    </row>
    <row r="165" spans="2:13" hidden="1" x14ac:dyDescent="0.25">
      <c r="B165" s="42" t="s">
        <v>90</v>
      </c>
      <c r="C165" s="42" t="s">
        <v>53</v>
      </c>
      <c r="D165" s="42" t="s">
        <v>187</v>
      </c>
      <c r="E165" s="42">
        <v>19</v>
      </c>
      <c r="F165" s="42" t="s">
        <v>267</v>
      </c>
      <c r="G165" s="42">
        <v>2</v>
      </c>
      <c r="H165" s="42"/>
      <c r="I165" s="44" t="s">
        <v>344</v>
      </c>
      <c r="J165" s="42" t="s">
        <v>17</v>
      </c>
      <c r="K165" s="43"/>
      <c r="L165" s="43"/>
      <c r="M165" s="43"/>
    </row>
    <row r="166" spans="2:13" hidden="1" x14ac:dyDescent="0.25">
      <c r="B166" s="42" t="s">
        <v>90</v>
      </c>
      <c r="C166" s="42" t="s">
        <v>53</v>
      </c>
      <c r="D166" s="42" t="s">
        <v>187</v>
      </c>
      <c r="E166" s="42">
        <v>19</v>
      </c>
      <c r="F166" s="42" t="s">
        <v>267</v>
      </c>
      <c r="G166" s="42"/>
      <c r="H166" s="42" t="s">
        <v>268</v>
      </c>
      <c r="I166" s="44" t="s">
        <v>369</v>
      </c>
      <c r="J166" s="42" t="s">
        <v>17</v>
      </c>
      <c r="K166" s="43"/>
      <c r="L166" s="43"/>
      <c r="M166" s="43"/>
    </row>
    <row r="167" spans="2:13" hidden="1" x14ac:dyDescent="0.25">
      <c r="B167" s="42" t="s">
        <v>90</v>
      </c>
      <c r="C167" s="42" t="s">
        <v>53</v>
      </c>
      <c r="D167" s="42" t="s">
        <v>187</v>
      </c>
      <c r="E167" s="42">
        <v>19</v>
      </c>
      <c r="F167" s="42" t="s">
        <v>267</v>
      </c>
      <c r="G167" s="42"/>
      <c r="H167" s="42" t="s">
        <v>269</v>
      </c>
      <c r="I167" s="44" t="s">
        <v>370</v>
      </c>
      <c r="J167" s="42" t="s">
        <v>17</v>
      </c>
      <c r="K167" s="43"/>
      <c r="L167" s="43"/>
      <c r="M167" s="43"/>
    </row>
    <row r="168" spans="2:13" hidden="1" x14ac:dyDescent="0.25">
      <c r="B168" s="42"/>
      <c r="C168" s="42"/>
      <c r="D168" s="42"/>
      <c r="E168" s="42"/>
      <c r="F168" s="42"/>
      <c r="G168" s="42"/>
      <c r="H168" s="42"/>
      <c r="I168" s="44"/>
      <c r="J168" s="42"/>
      <c r="K168" s="43"/>
      <c r="L168" s="43"/>
      <c r="M168" s="43"/>
    </row>
    <row r="169" spans="2:13" hidden="1" x14ac:dyDescent="0.25"/>
    <row r="170" spans="2:13" hidden="1" x14ac:dyDescent="0.25"/>
    <row r="171" spans="2:13" hidden="1" x14ac:dyDescent="0.25"/>
    <row r="172" spans="2:13" hidden="1" x14ac:dyDescent="0.25"/>
    <row r="173" spans="2:13" hidden="1" x14ac:dyDescent="0.25"/>
    <row r="174" spans="2:13" hidden="1" x14ac:dyDescent="0.25"/>
    <row r="175" spans="2:13" hidden="1" x14ac:dyDescent="0.25"/>
    <row r="176" spans="2:13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</sheetData>
  <autoFilter ref="B5:M741" xr:uid="{9D9C7C23-F09C-4C0C-919A-82CEE3D84D7B}">
    <filterColumn colId="1">
      <filters>
        <filter val="ACloudGuru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9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168 B743:M5465">
    <cfRule type="expression" dxfId="17" priority="15" stopIfTrue="1">
      <formula>$J6="ON-HOLD"</formula>
    </cfRule>
    <cfRule type="expression" dxfId="16" priority="16" stopIfTrue="1">
      <formula>$J6="SKIPPED"</formula>
    </cfRule>
    <cfRule type="expression" dxfId="15" priority="17" stopIfTrue="1">
      <formula>$J6="IN-PROGRESS"</formula>
    </cfRule>
    <cfRule type="expression" dxfId="14" priority="18" stopIfTrue="1">
      <formula>$J6="DONE"</formula>
    </cfRule>
  </conditionalFormatting>
  <conditionalFormatting sqref="A729:M742">
    <cfRule type="expression" dxfId="13" priority="11" stopIfTrue="1">
      <formula>$J729="ON-HOLD"</formula>
    </cfRule>
    <cfRule type="expression" dxfId="12" priority="12" stopIfTrue="1">
      <formula>$J729="SKIPPED"</formula>
    </cfRule>
    <cfRule type="expression" dxfId="11" priority="13" stopIfTrue="1">
      <formula>$J729="IN-PROGRESS"</formula>
    </cfRule>
    <cfRule type="expression" dxfId="10" priority="14" stopIfTrue="1">
      <formula>$J729="DONE"</formula>
    </cfRule>
  </conditionalFormatting>
  <conditionalFormatting sqref="B700:M728">
    <cfRule type="expression" dxfId="9" priority="7" stopIfTrue="1">
      <formula>$J700="ON-HOLD"</formula>
    </cfRule>
    <cfRule type="expression" dxfId="8" priority="8" stopIfTrue="1">
      <formula>$J700="SKIPPED"</formula>
    </cfRule>
    <cfRule type="expression" dxfId="7" priority="9" stopIfTrue="1">
      <formula>$J700="IN-PROGRESS"</formula>
    </cfRule>
    <cfRule type="expression" dxfId="6" priority="10" stopIfTrue="1">
      <formula>$J700="DONE"</formula>
    </cfRule>
  </conditionalFormatting>
  <conditionalFormatting sqref="B169:M699">
    <cfRule type="expression" dxfId="5" priority="3" stopIfTrue="1">
      <formula>$J169="ON-HOLD"</formula>
    </cfRule>
    <cfRule type="expression" dxfId="4" priority="4" stopIfTrue="1">
      <formula>$J169="SKIPPED"</formula>
    </cfRule>
    <cfRule type="expression" dxfId="3" priority="5" stopIfTrue="1">
      <formula>$J169="IN-PROGRESS"</formula>
    </cfRule>
    <cfRule type="expression" dxfId="2" priority="6" stopIfTrue="1">
      <formula>$J169="DONE"</formula>
    </cfRule>
  </conditionalFormatting>
  <conditionalFormatting sqref="B6:M3000">
    <cfRule type="expression" dxfId="1" priority="1">
      <formula>$G6&gt;0</formula>
    </cfRule>
    <cfRule type="expression" dxfId="0" priority="2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2020-07-29T17:26:28Z</dcterms:modified>
</cp:coreProperties>
</file>