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oyatrij\Desktop\"/>
    </mc:Choice>
  </mc:AlternateContent>
  <xr:revisionPtr revIDLastSave="0" documentId="13_ncr:1_{6D5D5D1B-95F7-43BC-BB41-D798AD7EFDED}" xr6:coauthVersionLast="47" xr6:coauthVersionMax="47" xr10:uidLastSave="{00000000-0000-0000-0000-000000000000}"/>
  <bookViews>
    <workbookView xWindow="38280" yWindow="-120" windowWidth="29040" windowHeight="17520" tabRatio="749" xr2:uid="{00000000-000D-0000-FFFF-FFFF00000000}"/>
  </bookViews>
  <sheets>
    <sheet name="문서표지" sheetId="1" r:id="rId1"/>
    <sheet name="개정이력" sheetId="2" r:id="rId2"/>
    <sheet name="요약본" sheetId="7" r:id="rId3"/>
    <sheet name="FO" sheetId="8" r:id="rId4"/>
    <sheet name="BO" sheetId="5" r:id="rId5"/>
  </sheets>
  <calcPr calcId="191029"/>
</workbook>
</file>

<file path=xl/calcChain.xml><?xml version="1.0" encoding="utf-8"?>
<calcChain xmlns="http://schemas.openxmlformats.org/spreadsheetml/2006/main">
  <c r="H48" i="5" l="1"/>
  <c r="H63" i="8"/>
  <c r="D63" i="8" l="1"/>
  <c r="D48" i="5"/>
  <c r="F48" i="5"/>
  <c r="F63" i="8"/>
  <c r="B63" i="8" l="1"/>
  <c r="B48" i="5"/>
  <c r="J48" i="5" s="1"/>
  <c r="H8" i="7"/>
  <c r="D8" i="7" l="1"/>
  <c r="L8" i="7" s="1"/>
  <c r="J63" i="8"/>
</calcChain>
</file>

<file path=xl/sharedStrings.xml><?xml version="1.0" encoding="utf-8"?>
<sst xmlns="http://schemas.openxmlformats.org/spreadsheetml/2006/main" count="504" uniqueCount="295">
  <si>
    <t>버전</t>
  </si>
  <si>
    <r>
      <t>변경 내용</t>
    </r>
    <r>
      <rPr>
        <b/>
        <vertAlign val="superscript"/>
        <sz val="10"/>
        <color rgb="FF000000"/>
        <rFont val="맑은 고딕"/>
        <family val="3"/>
        <charset val="129"/>
      </rPr>
      <t>2</t>
    </r>
  </si>
  <si>
    <t>최초작성</t>
  </si>
  <si>
    <t>인터페이스 명</t>
  </si>
  <si>
    <r>
      <t xml:space="preserve"> </t>
    </r>
    <r>
      <rPr>
        <vertAlign val="superscript"/>
        <sz val="10"/>
        <color rgb="FF000000"/>
        <rFont val="맑은 고딕"/>
        <family val="3"/>
        <charset val="129"/>
      </rPr>
      <t xml:space="preserve"> 1</t>
    </r>
    <r>
      <rPr>
        <sz val="10"/>
        <color rgb="FF000000"/>
        <rFont val="맑은 고딕"/>
        <family val="3"/>
        <charset val="129"/>
      </rPr>
      <t xml:space="preserve">변경 사유: 변경 내용이 이전 문서에 대해 최초작성/승인/추가/수정/삭제 중 선택 기입
 </t>
    </r>
    <r>
      <rPr>
        <vertAlign val="superscript"/>
        <sz val="10"/>
        <color rgb="FF000000"/>
        <rFont val="맑은 고딕"/>
        <family val="3"/>
        <charset val="129"/>
      </rPr>
      <t xml:space="preserve"> 2</t>
    </r>
    <r>
      <rPr>
        <sz val="10"/>
        <color rgb="FF000000"/>
        <rFont val="맑은 고딕"/>
        <family val="3"/>
        <charset val="129"/>
      </rPr>
      <t>변경 내용: 변경이 발생되는 위치와 변경 내용을 자세히 기록(장.절과 변경 내용을 기술한다.)</t>
    </r>
  </si>
  <si>
    <t>인터페이스정의서</t>
  </si>
  <si>
    <t>담당자</t>
  </si>
  <si>
    <r>
      <t>변경사유</t>
    </r>
    <r>
      <rPr>
        <b/>
        <vertAlign val="superscript"/>
        <sz val="10"/>
        <color rgb="FF000000"/>
        <rFont val="맑은 고딕"/>
        <family val="3"/>
        <charset val="129"/>
      </rPr>
      <t>1</t>
    </r>
  </si>
  <si>
    <t>종료일</t>
  </si>
  <si>
    <t>정상            작동여부</t>
  </si>
  <si>
    <t>설명</t>
  </si>
  <si>
    <t>승인자</t>
  </si>
  <si>
    <t>진행도</t>
  </si>
  <si>
    <t>개 정 이 력</t>
  </si>
  <si>
    <t>작성된 인터페이스</t>
  </si>
  <si>
    <t>WBS</t>
  </si>
  <si>
    <t>실제일정</t>
  </si>
  <si>
    <t>시작일</t>
  </si>
  <si>
    <t>제외               인터페이스</t>
  </si>
  <si>
    <t>작성일</t>
  </si>
  <si>
    <t>사용 인터페이스 총합</t>
  </si>
  <si>
    <t>메뉴</t>
  </si>
  <si>
    <t>작성자</t>
  </si>
  <si>
    <t>완료여부</t>
  </si>
  <si>
    <t>완료               인터페이스</t>
    <phoneticPr fontId="16" type="noConversion"/>
  </si>
  <si>
    <t>진행도</t>
    <phoneticPr fontId="16" type="noConversion"/>
  </si>
  <si>
    <t>총 인터페이스 수</t>
    <phoneticPr fontId="16" type="noConversion"/>
  </si>
  <si>
    <t xml:space="preserve">진행완료 인터페이스 </t>
    <phoneticPr fontId="16" type="noConversion"/>
  </si>
  <si>
    <t>총 진행률</t>
    <phoneticPr fontId="16" type="noConversion"/>
  </si>
  <si>
    <t>인터페이스 ID</t>
    <phoneticPr fontId="16" type="noConversion"/>
  </si>
  <si>
    <t>최초작성</t>
    <phoneticPr fontId="16" type="noConversion"/>
  </si>
  <si>
    <t>ITFA-1</t>
    <phoneticPr fontId="16" type="noConversion"/>
  </si>
  <si>
    <t>1.0</t>
    <phoneticPr fontId="16" type="noConversion"/>
  </si>
  <si>
    <t>ITFU-1</t>
    <phoneticPr fontId="16" type="noConversion"/>
  </si>
  <si>
    <t>[애드웨어] 웹서비스 구축</t>
    <phoneticPr fontId="16" type="noConversion"/>
  </si>
  <si>
    <t>[넥스트이노베이션]</t>
    <phoneticPr fontId="16" type="noConversion"/>
  </si>
  <si>
    <t>회원가입</t>
    <phoneticPr fontId="16" type="noConversion"/>
  </si>
  <si>
    <t>사용자 생성</t>
    <phoneticPr fontId="16" type="noConversion"/>
  </si>
  <si>
    <t>로그인</t>
    <phoneticPr fontId="16" type="noConversion"/>
  </si>
  <si>
    <t>사용자 로그인</t>
    <phoneticPr fontId="16" type="noConversion"/>
  </si>
  <si>
    <t>사용자 로그아웃</t>
    <phoneticPr fontId="16" type="noConversion"/>
  </si>
  <si>
    <t>아이디/비밀번호 찾기</t>
    <phoneticPr fontId="16" type="noConversion"/>
  </si>
  <si>
    <t>공지사항 목록 조회</t>
    <phoneticPr fontId="16" type="noConversion"/>
  </si>
  <si>
    <t>공지사항 상세 조회</t>
    <phoneticPr fontId="16" type="noConversion"/>
  </si>
  <si>
    <t>결제</t>
    <phoneticPr fontId="16" type="noConversion"/>
  </si>
  <si>
    <t>결제 관리</t>
    <phoneticPr fontId="16" type="noConversion"/>
  </si>
  <si>
    <t>마이페이지</t>
    <phoneticPr fontId="16" type="noConversion"/>
  </si>
  <si>
    <t>내 정보 수정</t>
    <phoneticPr fontId="16" type="noConversion"/>
  </si>
  <si>
    <t>내 정보 조회</t>
    <phoneticPr fontId="16" type="noConversion"/>
  </si>
  <si>
    <t>ITFU-5</t>
  </si>
  <si>
    <t>ITFU-6</t>
  </si>
  <si>
    <t>ITFU-7</t>
  </si>
  <si>
    <t>ITFU-8</t>
  </si>
  <si>
    <t>ITFU-9</t>
  </si>
  <si>
    <t>ITFU-10</t>
  </si>
  <si>
    <t>ITFU-11</t>
  </si>
  <si>
    <t>ITFU-12</t>
  </si>
  <si>
    <t>ITFU-13</t>
  </si>
  <si>
    <t>ITFU-14</t>
  </si>
  <si>
    <t>ITFU-15</t>
  </si>
  <si>
    <t>ITFU-19</t>
  </si>
  <si>
    <t>ITFU-20</t>
  </si>
  <si>
    <t>ITFU-21</t>
  </si>
  <si>
    <t>ITFU-22</t>
  </si>
  <si>
    <t>ITFU-23</t>
  </si>
  <si>
    <t>ITFU-24</t>
  </si>
  <si>
    <t>ITFU-25</t>
  </si>
  <si>
    <t>ITFU-26</t>
  </si>
  <si>
    <t>ITFU-27</t>
  </si>
  <si>
    <t>ITFU-28</t>
  </si>
  <si>
    <t>ITFU-29</t>
  </si>
  <si>
    <t>ITFU-30</t>
  </si>
  <si>
    <t>ITFU-31</t>
  </si>
  <si>
    <t>ITFU-32</t>
  </si>
  <si>
    <t>ITFU-33</t>
  </si>
  <si>
    <t>ITFU-34</t>
  </si>
  <si>
    <t>ITFU-35</t>
  </si>
  <si>
    <t>ITFU-36</t>
  </si>
  <si>
    <t>ITFU-37</t>
  </si>
  <si>
    <t>ITFU-38</t>
  </si>
  <si>
    <t>ITFU-39</t>
  </si>
  <si>
    <t>ITFU-40</t>
  </si>
  <si>
    <t>ITFU-41</t>
  </si>
  <si>
    <t>ITFU-42</t>
  </si>
  <si>
    <t>ITFU-43</t>
  </si>
  <si>
    <t>ITFU-44</t>
  </si>
  <si>
    <t>ITFU-45</t>
  </si>
  <si>
    <t>ITFU-46</t>
  </si>
  <si>
    <t>ITFU-47</t>
  </si>
  <si>
    <t>ITFU-48</t>
  </si>
  <si>
    <t>관리자 로그인</t>
    <phoneticPr fontId="16" type="noConversion"/>
  </si>
  <si>
    <t>관리자 로그아웃</t>
    <phoneticPr fontId="16" type="noConversion"/>
  </si>
  <si>
    <t>사용자 목록 조회</t>
    <phoneticPr fontId="16" type="noConversion"/>
  </si>
  <si>
    <t>사용자 상세 조회</t>
    <phoneticPr fontId="16" type="noConversion"/>
  </si>
  <si>
    <t>사용자 정보 수정</t>
    <phoneticPr fontId="16" type="noConversion"/>
  </si>
  <si>
    <t>게시판 관리</t>
    <phoneticPr fontId="16" type="noConversion"/>
  </si>
  <si>
    <t>공지사항 수정</t>
    <phoneticPr fontId="16" type="noConversion"/>
  </si>
  <si>
    <t>공지사항 삭제</t>
    <phoneticPr fontId="16" type="noConversion"/>
  </si>
  <si>
    <t xml:space="preserve">공지사항 등록 </t>
    <phoneticPr fontId="16" type="noConversion"/>
  </si>
  <si>
    <t xml:space="preserve">Faq 목록 조회 </t>
    <phoneticPr fontId="16" type="noConversion"/>
  </si>
  <si>
    <t>Faq 상세 조회</t>
    <phoneticPr fontId="16" type="noConversion"/>
  </si>
  <si>
    <t>Faq 수정</t>
    <phoneticPr fontId="16" type="noConversion"/>
  </si>
  <si>
    <t>결제 목록 조회</t>
    <phoneticPr fontId="16" type="noConversion"/>
  </si>
  <si>
    <t>결제 상세 조회</t>
    <phoneticPr fontId="16" type="noConversion"/>
  </si>
  <si>
    <t>ITFA-5</t>
  </si>
  <si>
    <t>ITFA-6</t>
  </si>
  <si>
    <t>ITFA-7</t>
  </si>
  <si>
    <t>ITFA-8</t>
  </si>
  <si>
    <t>ITFA-9</t>
  </si>
  <si>
    <t>ITFA-10</t>
  </si>
  <si>
    <t>ITFA-11</t>
  </si>
  <si>
    <t>ITFA-12</t>
  </si>
  <si>
    <t>ITFA-16</t>
  </si>
  <si>
    <t>ITFA-17</t>
  </si>
  <si>
    <t>ITFA-18</t>
  </si>
  <si>
    <t>ITFA-19</t>
  </si>
  <si>
    <t>ITFA-20</t>
  </si>
  <si>
    <t>ITFA-21</t>
  </si>
  <si>
    <t>ITFA-22</t>
  </si>
  <si>
    <t>ITFA-23</t>
  </si>
  <si>
    <t>작성된 인터페이스</t>
    <phoneticPr fontId="16" type="noConversion"/>
  </si>
  <si>
    <t>ITFU-49</t>
  </si>
  <si>
    <t>ITFU-50</t>
  </si>
  <si>
    <t>ITFU-51</t>
  </si>
  <si>
    <t>ITFU-52</t>
  </si>
  <si>
    <t>ITFU-53</t>
  </si>
  <si>
    <t>이메일 인증 값 검증</t>
    <phoneticPr fontId="16" type="noConversion"/>
  </si>
  <si>
    <t>ITFU-2</t>
  </si>
  <si>
    <t>ITFU-3</t>
  </si>
  <si>
    <t>ITFU-4</t>
  </si>
  <si>
    <t>ITFA-2</t>
  </si>
  <si>
    <t>ITFA-3</t>
  </si>
  <si>
    <t>ITFA-4</t>
  </si>
  <si>
    <t>[게임배틀] 웹서비스 구축</t>
    <phoneticPr fontId="16" type="noConversion"/>
  </si>
  <si>
    <t>이재민</t>
    <phoneticPr fontId="16" type="noConversion"/>
  </si>
  <si>
    <t>이재민</t>
    <phoneticPr fontId="22" type="noConversion"/>
  </si>
  <si>
    <t>약관 조회</t>
    <phoneticPr fontId="22" type="noConversion"/>
  </si>
  <si>
    <t>약관</t>
    <phoneticPr fontId="22" type="noConversion"/>
  </si>
  <si>
    <t>비밀번호 조회 이메일 인증 번호 전달</t>
    <phoneticPr fontId="16" type="noConversion"/>
  </si>
  <si>
    <t>FAQ</t>
    <phoneticPr fontId="22" type="noConversion"/>
  </si>
  <si>
    <t>FAQ 목록 조회</t>
    <phoneticPr fontId="16" type="noConversion"/>
  </si>
  <si>
    <t>회원탈퇴</t>
    <phoneticPr fontId="16" type="noConversion"/>
  </si>
  <si>
    <t>본인인증 처리</t>
    <phoneticPr fontId="22" type="noConversion"/>
  </si>
  <si>
    <t>쪽지 조회</t>
    <phoneticPr fontId="22" type="noConversion"/>
  </si>
  <si>
    <t>쪽지 삭제</t>
    <phoneticPr fontId="22" type="noConversion"/>
  </si>
  <si>
    <t>선물 수락</t>
    <phoneticPr fontId="22" type="noConversion"/>
  </si>
  <si>
    <t>선물 거절</t>
    <phoneticPr fontId="22" type="noConversion"/>
  </si>
  <si>
    <t>소셜로그인</t>
    <phoneticPr fontId="22" type="noConversion"/>
  </si>
  <si>
    <t>네이버 로그인</t>
    <phoneticPr fontId="22" type="noConversion"/>
  </si>
  <si>
    <t>카카오 로그인</t>
    <phoneticPr fontId="22" type="noConversion"/>
  </si>
  <si>
    <t>구글 로그인</t>
    <phoneticPr fontId="22" type="noConversion"/>
  </si>
  <si>
    <t>휴대폰 본인인증 값 검증</t>
    <phoneticPr fontId="16" type="noConversion"/>
  </si>
  <si>
    <t>비밀번호 변경</t>
    <phoneticPr fontId="16" type="noConversion"/>
  </si>
  <si>
    <t>완료여부</t>
    <phoneticPr fontId="22" type="noConversion"/>
  </si>
  <si>
    <t>정상 작동 여부</t>
    <phoneticPr fontId="22" type="noConversion"/>
  </si>
  <si>
    <t>[게임배틀] 웹 서비스 구축(사용자화면)</t>
    <phoneticPr fontId="16" type="noConversion"/>
  </si>
  <si>
    <t>대회</t>
    <phoneticPr fontId="22" type="noConversion"/>
  </si>
  <si>
    <t>대회 생성</t>
    <phoneticPr fontId="22" type="noConversion"/>
  </si>
  <si>
    <t>공지사항</t>
    <phoneticPr fontId="22" type="noConversion"/>
  </si>
  <si>
    <t>공지사항 조회</t>
    <phoneticPr fontId="22" type="noConversion"/>
  </si>
  <si>
    <t>배틀페이 결제 연동</t>
    <phoneticPr fontId="16" type="noConversion"/>
  </si>
  <si>
    <t>받은 쪽지/선물 조회</t>
    <phoneticPr fontId="22" type="noConversion"/>
  </si>
  <si>
    <t>보낸 쪽지/선물 조회</t>
    <phoneticPr fontId="22" type="noConversion"/>
  </si>
  <si>
    <t>받은 쪽지 삭제</t>
    <phoneticPr fontId="22" type="noConversion"/>
  </si>
  <si>
    <t>배틀페이 선물</t>
    <phoneticPr fontId="22" type="noConversion"/>
  </si>
  <si>
    <t>배틀페이 선물 취소</t>
    <phoneticPr fontId="22" type="noConversion"/>
  </si>
  <si>
    <t>날짜순 조회</t>
    <phoneticPr fontId="22" type="noConversion"/>
  </si>
  <si>
    <t>배틀페이 결제 내역 조회</t>
    <phoneticPr fontId="22" type="noConversion"/>
  </si>
  <si>
    <t>회원 차단</t>
    <phoneticPr fontId="22" type="noConversion"/>
  </si>
  <si>
    <t>3자 프로필</t>
    <phoneticPr fontId="22" type="noConversion"/>
  </si>
  <si>
    <t>선물 보내기</t>
    <phoneticPr fontId="22" type="noConversion"/>
  </si>
  <si>
    <t>쪽지 보내기</t>
    <phoneticPr fontId="22" type="noConversion"/>
  </si>
  <si>
    <t>최근 전적 조회</t>
    <phoneticPr fontId="22" type="noConversion"/>
  </si>
  <si>
    <t>예정된 일정 조회</t>
    <phoneticPr fontId="22" type="noConversion"/>
  </si>
  <si>
    <t>일정 조회</t>
    <phoneticPr fontId="22" type="noConversion"/>
  </si>
  <si>
    <t>전적 조회</t>
    <phoneticPr fontId="22" type="noConversion"/>
  </si>
  <si>
    <t>대회 상세 조회</t>
    <phoneticPr fontId="22" type="noConversion"/>
  </si>
  <si>
    <t>대회 수정</t>
    <phoneticPr fontId="22" type="noConversion"/>
  </si>
  <si>
    <t>대회 참가 인원 조회</t>
    <phoneticPr fontId="22" type="noConversion"/>
  </si>
  <si>
    <t>대회 준비 완료</t>
    <phoneticPr fontId="22" type="noConversion"/>
  </si>
  <si>
    <t>대회 결과 사진 업로드</t>
    <phoneticPr fontId="22" type="noConversion"/>
  </si>
  <si>
    <t>대회 종료</t>
    <phoneticPr fontId="22" type="noConversion"/>
  </si>
  <si>
    <t>상금 정산</t>
    <phoneticPr fontId="22" type="noConversion"/>
  </si>
  <si>
    <t>대회 결과 및 보상 조회</t>
    <phoneticPr fontId="22" type="noConversion"/>
  </si>
  <si>
    <t>대진표 및 참가자리스트</t>
    <phoneticPr fontId="22" type="noConversion"/>
  </si>
  <si>
    <t>ITFU-16</t>
  </si>
  <si>
    <t>ITFU-17</t>
  </si>
  <si>
    <t>ITFU-18</t>
  </si>
  <si>
    <t>이메일 중복 확인</t>
    <phoneticPr fontId="16" type="noConversion"/>
  </si>
  <si>
    <t>닉네임 중복 확인</t>
    <phoneticPr fontId="16" type="noConversion"/>
  </si>
  <si>
    <t>[게임배틀] 웹 서비스 구축(관리도구화면)</t>
    <phoneticPr fontId="16" type="noConversion"/>
  </si>
  <si>
    <t>환불 조회</t>
    <phoneticPr fontId="16" type="noConversion"/>
  </si>
  <si>
    <t>수동</t>
    <phoneticPr fontId="16" type="noConversion"/>
  </si>
  <si>
    <t>대회 관리</t>
    <phoneticPr fontId="16" type="noConversion"/>
  </si>
  <si>
    <t>대회 조회</t>
    <phoneticPr fontId="16" type="noConversion"/>
  </si>
  <si>
    <t>대회 상세 조회</t>
    <phoneticPr fontId="16" type="noConversion"/>
  </si>
  <si>
    <t>회원 관리</t>
    <phoneticPr fontId="16" type="noConversion"/>
  </si>
  <si>
    <t>운영자 관리</t>
    <phoneticPr fontId="16" type="noConversion"/>
  </si>
  <si>
    <t>운영자 조회</t>
    <phoneticPr fontId="16" type="noConversion"/>
  </si>
  <si>
    <t>운영자 상세조회</t>
    <phoneticPr fontId="16" type="noConversion"/>
  </si>
  <si>
    <t>대회 참가</t>
    <phoneticPr fontId="22" type="noConversion"/>
  </si>
  <si>
    <t>대회 참가 취소</t>
    <phoneticPr fontId="22" type="noConversion"/>
  </si>
  <si>
    <t>대회 승리 확정</t>
    <phoneticPr fontId="22" type="noConversion"/>
  </si>
  <si>
    <t>김량권</t>
    <phoneticPr fontId="22" type="noConversion"/>
  </si>
  <si>
    <t>김량권</t>
    <phoneticPr fontId="16" type="noConversion"/>
  </si>
  <si>
    <t>회원 차단해제</t>
    <phoneticPr fontId="22" type="noConversion"/>
  </si>
  <si>
    <t>대회 대진표 랜덤</t>
    <phoneticPr fontId="22" type="noConversion"/>
  </si>
  <si>
    <t>카테고리로 분류</t>
    <phoneticPr fontId="22" type="noConversion"/>
  </si>
  <si>
    <t>준문서</t>
    <phoneticPr fontId="22" type="noConversion"/>
  </si>
  <si>
    <t>주문서 생성</t>
    <phoneticPr fontId="22" type="noConversion"/>
  </si>
  <si>
    <t>주문서 조회</t>
    <phoneticPr fontId="22" type="noConversion"/>
  </si>
  <si>
    <t>주문서 생성 &gt; 주문서 조회 &gt; 결제 ( 주문서 조회 데이터 API 에서 응답 받은값 )</t>
    <phoneticPr fontId="22" type="noConversion"/>
  </si>
  <si>
    <t>결제결과 저장시 주문서 번호도 저장 될 수 있도록 처리</t>
    <phoneticPr fontId="22" type="noConversion"/>
  </si>
  <si>
    <t>대회 결과 단건 조회</t>
    <phoneticPr fontId="22" type="noConversion"/>
  </si>
  <si>
    <t>배틀 포인트 사용/충전 내역</t>
    <phoneticPr fontId="22" type="noConversion"/>
  </si>
  <si>
    <t>운영자 수정</t>
    <phoneticPr fontId="16" type="noConversion"/>
  </si>
  <si>
    <t>운영자 삭제</t>
    <phoneticPr fontId="16" type="noConversion"/>
  </si>
  <si>
    <t>운영자 등록</t>
    <phoneticPr fontId="16" type="noConversion"/>
  </si>
  <si>
    <t>Faq 삭제</t>
    <phoneticPr fontId="16" type="noConversion"/>
  </si>
  <si>
    <t>결제 환불 처리</t>
    <phoneticPr fontId="16" type="noConversion"/>
  </si>
  <si>
    <t>Faq 등록</t>
    <phoneticPr fontId="16" type="noConversion"/>
  </si>
  <si>
    <t>사용자 차단/차단 해제</t>
    <phoneticPr fontId="16" type="noConversion"/>
  </si>
  <si>
    <t>콘텐츠 관리</t>
    <phoneticPr fontId="16" type="noConversion"/>
  </si>
  <si>
    <t>서비스 소개 관리</t>
    <phoneticPr fontId="16" type="noConversion"/>
  </si>
  <si>
    <t>배너 등록</t>
    <phoneticPr fontId="16" type="noConversion"/>
  </si>
  <si>
    <t>배너 수정</t>
    <phoneticPr fontId="16" type="noConversion"/>
  </si>
  <si>
    <t>배너 삭제</t>
    <phoneticPr fontId="16" type="noConversion"/>
  </si>
  <si>
    <t>배너 상세 조회</t>
    <phoneticPr fontId="16" type="noConversion"/>
  </si>
  <si>
    <t>배너 목록 조회</t>
    <phoneticPr fontId="16" type="noConversion"/>
  </si>
  <si>
    <t>게임 목록 조회</t>
    <phoneticPr fontId="16" type="noConversion"/>
  </si>
  <si>
    <t>게임 등록</t>
    <phoneticPr fontId="16" type="noConversion"/>
  </si>
  <si>
    <t>게임 수정</t>
    <phoneticPr fontId="16" type="noConversion"/>
  </si>
  <si>
    <t>게임 삭제</t>
    <phoneticPr fontId="16" type="noConversion"/>
  </si>
  <si>
    <t>게임 상세 조회</t>
    <phoneticPr fontId="16" type="noConversion"/>
  </si>
  <si>
    <t>게임 관리</t>
    <phoneticPr fontId="16" type="noConversion"/>
  </si>
  <si>
    <t>게임 목록 조회</t>
    <phoneticPr fontId="22" type="noConversion"/>
  </si>
  <si>
    <t>대회 목록 조회</t>
    <phoneticPr fontId="22" type="noConversion"/>
  </si>
  <si>
    <t>게임</t>
    <phoneticPr fontId="22" type="noConversion"/>
  </si>
  <si>
    <t>약관 목록 조회</t>
    <phoneticPr fontId="16" type="noConversion"/>
  </si>
  <si>
    <t>약관 등록</t>
    <phoneticPr fontId="16" type="noConversion"/>
  </si>
  <si>
    <t>약관 수정</t>
    <phoneticPr fontId="16" type="noConversion"/>
  </si>
  <si>
    <t>약관 삭제</t>
    <phoneticPr fontId="16" type="noConversion"/>
  </si>
  <si>
    <t>약관</t>
    <phoneticPr fontId="16" type="noConversion"/>
  </si>
  <si>
    <t>약관 상세 조회</t>
    <phoneticPr fontId="16" type="noConversion"/>
  </si>
  <si>
    <t>ITFU-54</t>
  </si>
  <si>
    <t>ITFU-55</t>
  </si>
  <si>
    <t>ITFU-56</t>
  </si>
  <si>
    <t>ITFA-13</t>
  </si>
  <si>
    <t>ITFA-14</t>
  </si>
  <si>
    <t>ITFA-15</t>
  </si>
  <si>
    <t>ITFA-24</t>
  </si>
  <si>
    <t>ITFA-25</t>
  </si>
  <si>
    <t>ITFA-26</t>
  </si>
  <si>
    <t>ITFA-27</t>
  </si>
  <si>
    <t>ITFA-28</t>
  </si>
  <si>
    <t>ITFA-29</t>
  </si>
  <si>
    <t>ITFA-30</t>
  </si>
  <si>
    <t>ITFA-31</t>
  </si>
  <si>
    <t>ITFA-32</t>
  </si>
  <si>
    <t>ITFA-33</t>
  </si>
  <si>
    <t>ITFA-34</t>
  </si>
  <si>
    <t>ITFA-35</t>
  </si>
  <si>
    <t>ITFA-36</t>
  </si>
  <si>
    <t>ITFA-37</t>
  </si>
  <si>
    <t>ITFA-38</t>
  </si>
  <si>
    <t>ITFA-39</t>
  </si>
  <si>
    <t>ITFA-40</t>
  </si>
  <si>
    <t>ITFA-41</t>
  </si>
  <si>
    <t>ITFA-42</t>
  </si>
  <si>
    <t>ITFA-43</t>
  </si>
  <si>
    <t>랭킹</t>
    <phoneticPr fontId="22" type="noConversion"/>
  </si>
  <si>
    <t>전체 게임 랭킹 조회</t>
    <phoneticPr fontId="22" type="noConversion"/>
  </si>
  <si>
    <t>게임 별 랭킹 조회</t>
    <phoneticPr fontId="22" type="noConversion"/>
  </si>
  <si>
    <t>ITFU-57</t>
  </si>
  <si>
    <t>ITFU-58</t>
  </si>
  <si>
    <t>제외 인터페이스</t>
    <phoneticPr fontId="22" type="noConversion"/>
  </si>
  <si>
    <t>1.1</t>
    <phoneticPr fontId="16" type="noConversion"/>
  </si>
  <si>
    <t>1.2</t>
    <phoneticPr fontId="16" type="noConversion"/>
  </si>
  <si>
    <t>추가</t>
    <phoneticPr fontId="16" type="noConversion"/>
  </si>
  <si>
    <t>랭킹 조회 추가</t>
    <phoneticPr fontId="16" type="noConversion"/>
  </si>
  <si>
    <t>약관 추가</t>
    <phoneticPr fontId="16" type="noConversion"/>
  </si>
  <si>
    <t>1.3</t>
    <phoneticPr fontId="16" type="noConversion"/>
  </si>
  <si>
    <t>1.4</t>
    <phoneticPr fontId="16" type="noConversion"/>
  </si>
  <si>
    <t>개발 완료</t>
    <phoneticPr fontId="16" type="noConversion"/>
  </si>
  <si>
    <t>관리자 로그인, 로그아웃</t>
    <phoneticPr fontId="16" type="noConversion"/>
  </si>
  <si>
    <t>닉네임 확인, email확인, 소셜로그인 api 작업완료</t>
    <phoneticPr fontId="16" type="noConversion"/>
  </si>
  <si>
    <t>1.5</t>
    <phoneticPr fontId="16" type="noConversion"/>
  </si>
  <si>
    <t>공지사항(수정 제외), 내정보 조회, 수정</t>
    <phoneticPr fontId="16" type="noConversion"/>
  </si>
  <si>
    <t>완료</t>
    <phoneticPr fontId="22" type="noConversion"/>
  </si>
  <si>
    <t>1.6</t>
    <phoneticPr fontId="16" type="noConversion"/>
  </si>
  <si>
    <t>쪽지/선물 API, 진행률 수식 수정</t>
    <phoneticPr fontId="16" type="noConversion"/>
  </si>
  <si>
    <t>확인</t>
    <phoneticPr fontId="16" type="noConversion"/>
  </si>
  <si>
    <t>1.7</t>
    <phoneticPr fontId="16" type="noConversion"/>
  </si>
  <si>
    <t>공지사항 CRUD</t>
    <phoneticPr fontId="16" type="noConversion"/>
  </si>
  <si>
    <t>Ver. 1.7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</si>
</sst>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/&quot;mm&quot;/&quot;dd"/>
  </numFmts>
  <fonts count="24">
    <font>
      <sz val="11"/>
      <color rgb="FF000000"/>
      <name val="맑은 고딕"/>
    </font>
    <font>
      <b/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28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u/>
      <sz val="14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vertAlign val="superscript"/>
      <sz val="10"/>
      <color rgb="FF000000"/>
      <name val="맑은 고딕"/>
      <family val="3"/>
      <charset val="129"/>
    </font>
    <font>
      <vertAlign val="superscript"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6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color rgb="FF00000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sz val="8"/>
      <name val="나눔명조"/>
      <family val="3"/>
      <charset val="129"/>
    </font>
    <font>
      <sz val="9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0" borderId="2" xfId="0" applyBorder="1" applyAlignment="1">
      <alignment vertical="top"/>
    </xf>
    <xf numFmtId="0" fontId="5" fillId="0" borderId="2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3" xfId="0" applyNumberFormat="1" applyBorder="1">
      <alignment vertical="center"/>
    </xf>
    <xf numFmtId="14" fontId="9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5" xfId="0" applyFont="1" applyBorder="1" applyAlignment="1">
      <alignment horizontal="right"/>
    </xf>
    <xf numFmtId="0" fontId="19" fillId="5" borderId="1" xfId="0" applyFont="1" applyFill="1" applyBorder="1">
      <alignment vertical="center"/>
    </xf>
    <xf numFmtId="14" fontId="11" fillId="0" borderId="0" xfId="0" applyNumberFormat="1" applyFont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11" fillId="0" borderId="0" xfId="0" applyFont="1" applyAlignment="1">
      <alignment vertical="center" wrapText="1"/>
    </xf>
    <xf numFmtId="0" fontId="21" fillId="2" borderId="1" xfId="0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23" fillId="0" borderId="1" xfId="0" applyFont="1" applyBorder="1">
      <alignment vertical="center"/>
    </xf>
    <xf numFmtId="0" fontId="23" fillId="5" borderId="1" xfId="0" applyFont="1" applyFill="1" applyBorder="1">
      <alignment vertical="center"/>
    </xf>
    <xf numFmtId="0" fontId="23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9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>
      <alignment vertical="center"/>
    </xf>
    <xf numFmtId="14" fontId="19" fillId="4" borderId="1" xfId="0" applyNumberFormat="1" applyFont="1" applyFill="1" applyBorder="1" applyAlignment="1">
      <alignment horizontal="center" vertical="center"/>
    </xf>
    <xf numFmtId="14" fontId="19" fillId="6" borderId="1" xfId="0" applyNumberFormat="1" applyFont="1" applyFill="1" applyBorder="1" applyAlignment="1">
      <alignment horizontal="center" vertical="center"/>
    </xf>
    <xf numFmtId="14" fontId="19" fillId="7" borderId="1" xfId="0" applyNumberFormat="1" applyFont="1" applyFill="1" applyBorder="1" applyAlignment="1">
      <alignment horizontal="center" vertical="center"/>
    </xf>
    <xf numFmtId="14" fontId="19" fillId="8" borderId="1" xfId="0" applyNumberFormat="1" applyFont="1" applyFill="1" applyBorder="1" applyAlignment="1">
      <alignment horizontal="center" vertical="center"/>
    </xf>
    <xf numFmtId="14" fontId="19" fillId="9" borderId="1" xfId="0" applyNumberFormat="1" applyFont="1" applyFill="1" applyBorder="1" applyAlignment="1">
      <alignment horizontal="center" vertical="center"/>
    </xf>
    <xf numFmtId="14" fontId="23" fillId="6" borderId="1" xfId="0" applyNumberFormat="1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14" fontId="23" fillId="9" borderId="1" xfId="0" applyNumberFormat="1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14" fontId="11" fillId="10" borderId="1" xfId="0" applyNumberFormat="1" applyFont="1" applyFill="1" applyBorder="1" applyAlignment="1">
      <alignment horizontal="center" vertical="center"/>
    </xf>
    <xf numFmtId="14" fontId="19" fillId="10" borderId="1" xfId="0" applyNumberFormat="1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9" fontId="18" fillId="0" borderId="1" xfId="0" applyNumberFormat="1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9" fontId="20" fillId="3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676275</xdr:colOff>
      <xdr:row>0</xdr:row>
      <xdr:rowOff>38100</xdr:rowOff>
    </xdr:from>
    <xdr:to>
      <xdr:col>5</xdr:col>
      <xdr:colOff>673100</xdr:colOff>
      <xdr:row>2</xdr:row>
      <xdr:rowOff>19050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Rot="1" noChangeArrowheads="1"/>
        </xdr:cNvSpPr>
      </xdr:nvSpPr>
      <xdr:spPr>
        <a:xfrm>
          <a:off x="8524875" y="38100"/>
          <a:ext cx="0" cy="257175"/>
        </a:xfrm>
        <a:prstGeom prst="rect">
          <a:avLst/>
        </a:prstGeom>
        <a:noFill/>
        <a:ln w="9525">
          <a:noFill/>
          <a:miter/>
        </a:ln>
        <a:effectLst/>
      </xdr:spPr>
      <xdr:txBody>
        <a:bodyPr vertOverflow="clip" horzOverflow="overflow" wrap="square" lIns="0" tIns="18415" rIns="27305" bIns="0"/>
        <a:lstStyle/>
        <a:p>
          <a:pPr algn="r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 editAs="oneCell">
    <xdr:from>
      <xdr:col>5</xdr:col>
      <xdr:colOff>676275</xdr:colOff>
      <xdr:row>0</xdr:row>
      <xdr:rowOff>38100</xdr:rowOff>
    </xdr:from>
    <xdr:to>
      <xdr:col>5</xdr:col>
      <xdr:colOff>673100</xdr:colOff>
      <xdr:row>2</xdr:row>
      <xdr:rowOff>19050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Rot="1" noChangeArrowheads="1"/>
        </xdr:cNvSpPr>
      </xdr:nvSpPr>
      <xdr:spPr>
        <a:xfrm>
          <a:off x="8524875" y="38100"/>
          <a:ext cx="0" cy="257175"/>
        </a:xfrm>
        <a:prstGeom prst="rect">
          <a:avLst/>
        </a:prstGeom>
        <a:noFill/>
        <a:ln w="9525">
          <a:noFill/>
          <a:miter/>
        </a:ln>
        <a:effectLst/>
      </xdr:spPr>
      <xdr:txBody>
        <a:bodyPr vertOverflow="clip" horzOverflow="overflow" wrap="square" lIns="0" tIns="18415" rIns="27305" bIns="0"/>
        <a:lstStyle/>
        <a:p>
          <a:pPr algn="r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8"/>
  <sheetViews>
    <sheetView showGridLines="0" tabSelected="1" topLeftCell="F1" zoomScale="111" zoomScaleNormal="70" zoomScaleSheetLayoutView="75" workbookViewId="0">
      <selection activeCell="F1" sqref="F1"/>
    </sheetView>
  </sheetViews>
  <sheetFormatPr defaultColWidth="8.83203125" defaultRowHeight="17"/>
  <sheetData>
    <row r="1" spans="1:24" ht="30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30">
      <c r="A2" s="2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30">
      <c r="A4" s="3"/>
      <c r="B4" s="3"/>
      <c r="C4" s="3"/>
      <c r="D4" s="3"/>
      <c r="E4" s="3"/>
      <c r="F4" s="3"/>
      <c r="G4" s="5"/>
      <c r="H4" s="3"/>
      <c r="I4" s="3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 t="s">
        <v>133</v>
      </c>
      <c r="X4" s="3"/>
    </row>
    <row r="5" spans="1:24" ht="30">
      <c r="A5" s="2"/>
      <c r="B5" s="3"/>
      <c r="C5" s="3"/>
      <c r="D5" s="3"/>
      <c r="E5" s="3"/>
      <c r="F5" s="3"/>
      <c r="G5" s="3"/>
      <c r="H5" s="3"/>
      <c r="I5" s="3"/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6"/>
      <c r="X5" s="3"/>
    </row>
    <row r="6" spans="1:24" ht="39.5">
      <c r="A6" s="7"/>
      <c r="B6" s="7"/>
      <c r="C6" s="7"/>
      <c r="D6" s="7"/>
      <c r="E6" s="7"/>
      <c r="F6" s="7"/>
      <c r="G6" s="7"/>
      <c r="H6" s="7"/>
      <c r="I6" s="7"/>
      <c r="J6" s="8"/>
      <c r="K6" s="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">
        <v>5</v>
      </c>
      <c r="X6" s="3"/>
    </row>
    <row r="7" spans="1:24" ht="30">
      <c r="A7" s="2"/>
      <c r="B7" s="3"/>
      <c r="C7" s="3"/>
      <c r="D7" s="3"/>
      <c r="E7" s="3"/>
      <c r="F7" s="3"/>
      <c r="G7" s="3"/>
      <c r="H7" s="3"/>
      <c r="I7" s="3"/>
      <c r="J7" s="6"/>
      <c r="K7" s="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6"/>
      <c r="X7" s="3"/>
    </row>
    <row r="8" spans="1:24" ht="30">
      <c r="A8" s="3"/>
      <c r="B8" s="3"/>
      <c r="C8" s="3"/>
      <c r="D8" s="3"/>
      <c r="E8" s="3"/>
      <c r="F8" s="3"/>
      <c r="G8" s="3"/>
      <c r="H8" s="3"/>
      <c r="I8" s="3"/>
      <c r="J8" s="2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 t="s">
        <v>35</v>
      </c>
      <c r="X8" s="3"/>
    </row>
    <row r="9" spans="1:24" ht="17.5">
      <c r="A9" s="3"/>
      <c r="B9" s="3"/>
      <c r="C9" s="3"/>
      <c r="D9" s="3"/>
      <c r="E9" s="3"/>
      <c r="F9" s="3"/>
      <c r="G9" s="3"/>
      <c r="H9" s="3"/>
      <c r="I9" s="3"/>
      <c r="J9" s="9"/>
      <c r="K9" s="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9" t="s">
        <v>294</v>
      </c>
      <c r="X9" s="3"/>
    </row>
    <row r="10" spans="1:24" ht="17.5">
      <c r="A10" s="3"/>
      <c r="B10" s="3"/>
      <c r="C10" s="3"/>
      <c r="D10" s="3"/>
      <c r="E10" s="3"/>
      <c r="F10" s="3"/>
      <c r="G10" s="3"/>
      <c r="H10" s="3"/>
      <c r="I10" s="3"/>
      <c r="J10" s="9"/>
      <c r="K10" s="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9"/>
      <c r="X10" s="3"/>
    </row>
    <row r="11" spans="1:24" ht="17.5">
      <c r="A11" s="3"/>
      <c r="B11" s="3"/>
      <c r="C11" s="3"/>
      <c r="D11" s="3"/>
      <c r="E11" s="3"/>
      <c r="F11" s="3"/>
      <c r="G11" s="3"/>
      <c r="H11" s="3"/>
      <c r="I11" s="3"/>
      <c r="J11" s="9"/>
      <c r="K11" s="9"/>
      <c r="L11" s="3"/>
      <c r="M11" s="3"/>
      <c r="N11" s="3"/>
      <c r="O11" s="3"/>
      <c r="P11" s="3"/>
      <c r="Q11" s="3"/>
      <c r="R11" s="3"/>
      <c r="S11" s="10"/>
      <c r="T11" s="3"/>
      <c r="U11" s="3"/>
      <c r="V11" s="3"/>
      <c r="W11" s="9"/>
      <c r="X11" s="3"/>
    </row>
    <row r="12" spans="1:24" ht="21">
      <c r="A12" s="11"/>
      <c r="B12" s="11"/>
      <c r="C12" s="11"/>
      <c r="D12" s="11"/>
      <c r="E12" s="11"/>
      <c r="F12" s="11"/>
      <c r="G12" s="11"/>
      <c r="H12" s="11"/>
      <c r="I12" s="11"/>
      <c r="J12" s="12"/>
      <c r="K12" s="12"/>
      <c r="L12" s="11"/>
      <c r="M12" s="11"/>
      <c r="N12" s="11"/>
      <c r="O12" s="13"/>
      <c r="P12" s="12"/>
      <c r="Q12" s="13"/>
      <c r="R12" s="10"/>
      <c r="S12" s="10"/>
      <c r="T12" s="70"/>
      <c r="U12" s="70"/>
      <c r="V12" s="70"/>
      <c r="W12" s="70"/>
      <c r="X12" s="11"/>
    </row>
    <row r="13" spans="1:24" ht="21">
      <c r="A13" s="11"/>
      <c r="B13" s="11"/>
      <c r="C13" s="11"/>
      <c r="D13" s="11"/>
      <c r="E13" s="11"/>
      <c r="F13" s="11"/>
      <c r="G13" s="11"/>
      <c r="H13" s="11"/>
      <c r="I13" s="11"/>
      <c r="J13" s="12"/>
      <c r="K13" s="12"/>
      <c r="L13" s="11"/>
      <c r="M13" s="11"/>
      <c r="N13" s="11"/>
      <c r="O13" s="13"/>
      <c r="P13" s="12"/>
      <c r="Q13" s="13"/>
      <c r="R13" s="10"/>
      <c r="S13" s="10"/>
      <c r="T13" s="70"/>
      <c r="U13" s="70"/>
      <c r="V13" s="70"/>
      <c r="W13" s="70"/>
      <c r="X13" s="11"/>
    </row>
    <row r="14" spans="1:24" ht="21">
      <c r="A14" s="11"/>
      <c r="B14" s="11"/>
      <c r="C14" s="11"/>
      <c r="D14" s="11"/>
      <c r="E14" s="11"/>
      <c r="F14" s="11"/>
      <c r="G14" s="11"/>
      <c r="H14" s="11"/>
      <c r="I14" s="11"/>
      <c r="J14" s="12"/>
      <c r="K14" s="12"/>
      <c r="L14" s="11"/>
      <c r="M14" s="11"/>
      <c r="N14" s="11"/>
      <c r="O14" s="13"/>
      <c r="P14" s="12"/>
      <c r="Q14" s="13"/>
      <c r="R14" s="11"/>
      <c r="S14" s="11"/>
      <c r="T14" s="13"/>
      <c r="U14" s="13"/>
      <c r="V14" s="13"/>
      <c r="W14" s="12"/>
      <c r="X14" s="11"/>
    </row>
    <row r="15" spans="1:24" ht="17.5">
      <c r="A15" s="3"/>
      <c r="B15" s="3"/>
      <c r="C15" s="3"/>
      <c r="D15" s="3"/>
      <c r="E15" s="3"/>
      <c r="F15" s="3"/>
      <c r="G15" s="3"/>
      <c r="H15" s="3"/>
      <c r="I15" s="3"/>
      <c r="J15" s="9"/>
      <c r="K15" s="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7.5">
      <c r="A16" s="3"/>
      <c r="B16" s="3"/>
      <c r="C16" s="3"/>
      <c r="D16" s="3"/>
      <c r="E16" s="3"/>
      <c r="F16" s="3"/>
      <c r="G16" s="3"/>
      <c r="H16" s="3"/>
      <c r="I16" s="3"/>
      <c r="J16" s="9"/>
      <c r="K16" s="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7.5">
      <c r="A17" s="3"/>
      <c r="B17" s="3"/>
      <c r="C17" s="3"/>
      <c r="D17" s="3"/>
      <c r="E17" s="3"/>
      <c r="F17" s="3"/>
      <c r="G17" s="3"/>
      <c r="H17" s="3"/>
      <c r="I17" s="3"/>
      <c r="J17" s="9"/>
      <c r="K17" s="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7.5">
      <c r="A18" s="3"/>
      <c r="B18" s="3"/>
      <c r="C18" s="3"/>
      <c r="D18" s="3"/>
      <c r="E18" s="3"/>
      <c r="F18" s="3"/>
      <c r="G18" s="3"/>
      <c r="H18" s="3"/>
      <c r="I18" s="3"/>
      <c r="J18" s="9"/>
      <c r="K18" s="9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</sheetData>
  <mergeCells count="2">
    <mergeCell ref="T12:W12"/>
    <mergeCell ref="T13:W13"/>
  </mergeCells>
  <phoneticPr fontId="16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5"/>
  <sheetViews>
    <sheetView zoomScaleNormal="100" zoomScaleSheetLayoutView="75" workbookViewId="0">
      <selection activeCell="E16" sqref="E16"/>
    </sheetView>
  </sheetViews>
  <sheetFormatPr defaultColWidth="8.83203125" defaultRowHeight="17"/>
  <cols>
    <col min="1" max="1" width="8.6640625" customWidth="1"/>
    <col min="2" max="2" width="19" style="24" customWidth="1"/>
    <col min="3" max="3" width="18.6640625" bestFit="1" customWidth="1"/>
    <col min="4" max="4" width="47.83203125" customWidth="1"/>
    <col min="5" max="5" width="13.1640625" customWidth="1"/>
    <col min="6" max="6" width="12" customWidth="1"/>
  </cols>
  <sheetData>
    <row r="1" spans="1:6">
      <c r="A1" s="14" t="s">
        <v>34</v>
      </c>
      <c r="E1" s="15"/>
      <c r="F1" s="16" t="s">
        <v>5</v>
      </c>
    </row>
    <row r="2" spans="1:6" ht="5.5" customHeight="1">
      <c r="A2" s="17"/>
      <c r="B2" s="25"/>
      <c r="C2" s="17"/>
      <c r="D2" s="17"/>
      <c r="E2" s="18"/>
      <c r="F2" s="18"/>
    </row>
    <row r="3" spans="1:6">
      <c r="E3" s="15"/>
      <c r="F3" s="15"/>
    </row>
    <row r="4" spans="1:6" ht="21">
      <c r="A4" s="71" t="s">
        <v>13</v>
      </c>
      <c r="B4" s="71"/>
      <c r="C4" s="71"/>
      <c r="D4" s="71"/>
      <c r="E4" s="71"/>
      <c r="F4" s="71"/>
    </row>
    <row r="5" spans="1:6">
      <c r="E5" s="15"/>
      <c r="F5" s="15"/>
    </row>
    <row r="6" spans="1:6">
      <c r="A6" s="19" t="s">
        <v>0</v>
      </c>
      <c r="B6" s="26" t="s">
        <v>19</v>
      </c>
      <c r="C6" s="19" t="s">
        <v>7</v>
      </c>
      <c r="D6" s="20" t="s">
        <v>1</v>
      </c>
      <c r="E6" s="19" t="s">
        <v>22</v>
      </c>
      <c r="F6" s="19" t="s">
        <v>11</v>
      </c>
    </row>
    <row r="7" spans="1:6">
      <c r="A7" s="1" t="s">
        <v>32</v>
      </c>
      <c r="B7" s="27">
        <v>45432</v>
      </c>
      <c r="C7" s="21" t="s">
        <v>2</v>
      </c>
      <c r="D7" s="22" t="s">
        <v>30</v>
      </c>
      <c r="E7" s="23" t="s">
        <v>134</v>
      </c>
      <c r="F7" s="23"/>
    </row>
    <row r="8" spans="1:6">
      <c r="A8" s="1" t="s">
        <v>276</v>
      </c>
      <c r="B8" s="27">
        <v>45433</v>
      </c>
      <c r="C8" s="21" t="s">
        <v>278</v>
      </c>
      <c r="D8" s="22" t="s">
        <v>280</v>
      </c>
      <c r="E8" s="23" t="s">
        <v>134</v>
      </c>
      <c r="F8" s="23"/>
    </row>
    <row r="9" spans="1:6">
      <c r="A9" s="1" t="s">
        <v>277</v>
      </c>
      <c r="B9" s="27">
        <v>45433</v>
      </c>
      <c r="C9" s="21" t="s">
        <v>278</v>
      </c>
      <c r="D9" s="22" t="s">
        <v>279</v>
      </c>
      <c r="E9" s="23" t="s">
        <v>134</v>
      </c>
      <c r="F9" s="23"/>
    </row>
    <row r="10" spans="1:6">
      <c r="A10" s="1" t="s">
        <v>281</v>
      </c>
      <c r="B10" s="27">
        <v>45433</v>
      </c>
      <c r="C10" s="21" t="s">
        <v>283</v>
      </c>
      <c r="D10" s="22" t="s">
        <v>284</v>
      </c>
      <c r="E10" s="23" t="s">
        <v>204</v>
      </c>
      <c r="F10" s="23"/>
    </row>
    <row r="11" spans="1:6">
      <c r="A11" s="1" t="s">
        <v>282</v>
      </c>
      <c r="B11" s="27">
        <v>45433</v>
      </c>
      <c r="C11" s="21" t="s">
        <v>283</v>
      </c>
      <c r="D11" s="22" t="s">
        <v>285</v>
      </c>
      <c r="E11" s="23" t="s">
        <v>134</v>
      </c>
      <c r="F11" s="23"/>
    </row>
    <row r="12" spans="1:6">
      <c r="A12" s="1" t="s">
        <v>286</v>
      </c>
      <c r="B12" s="27">
        <v>45436</v>
      </c>
      <c r="C12" s="21" t="s">
        <v>283</v>
      </c>
      <c r="D12" s="22" t="s">
        <v>287</v>
      </c>
      <c r="E12" s="23" t="s">
        <v>134</v>
      </c>
      <c r="F12" s="23"/>
    </row>
    <row r="13" spans="1:6">
      <c r="A13" s="1" t="s">
        <v>289</v>
      </c>
      <c r="B13" s="27">
        <v>45441</v>
      </c>
      <c r="C13" s="21" t="s">
        <v>283</v>
      </c>
      <c r="D13" s="22" t="s">
        <v>290</v>
      </c>
      <c r="E13" s="23" t="s">
        <v>134</v>
      </c>
      <c r="F13" s="23"/>
    </row>
    <row r="14" spans="1:6">
      <c r="A14" s="1" t="s">
        <v>292</v>
      </c>
      <c r="B14" s="27">
        <v>45442</v>
      </c>
      <c r="C14" s="21" t="s">
        <v>283</v>
      </c>
      <c r="D14" s="22" t="s">
        <v>293</v>
      </c>
      <c r="E14" s="23" t="s">
        <v>204</v>
      </c>
      <c r="F14" s="23"/>
    </row>
    <row r="15" spans="1:6">
      <c r="A15" s="1"/>
      <c r="B15" s="27"/>
      <c r="C15" s="21"/>
      <c r="D15" s="22"/>
      <c r="E15" s="23"/>
      <c r="F15" s="23"/>
    </row>
    <row r="16" spans="1:6">
      <c r="A16" s="1"/>
      <c r="B16" s="27"/>
      <c r="C16" s="21"/>
      <c r="D16" s="22"/>
      <c r="E16" s="23"/>
      <c r="F16" s="23"/>
    </row>
    <row r="17" spans="1:6">
      <c r="A17" s="1"/>
      <c r="B17" s="27"/>
      <c r="C17" s="21"/>
      <c r="D17" s="22"/>
      <c r="E17" s="23"/>
      <c r="F17" s="23"/>
    </row>
    <row r="18" spans="1:6">
      <c r="A18" s="1"/>
      <c r="B18" s="27"/>
      <c r="C18" s="21"/>
      <c r="D18" s="22"/>
      <c r="E18" s="23"/>
      <c r="F18" s="23"/>
    </row>
    <row r="19" spans="1:6">
      <c r="A19" s="1"/>
      <c r="B19" s="27"/>
      <c r="C19" s="21"/>
      <c r="D19" s="22"/>
      <c r="E19" s="23"/>
      <c r="F19" s="23"/>
    </row>
    <row r="20" spans="1:6">
      <c r="A20" s="23"/>
      <c r="B20" s="27"/>
      <c r="C20" s="21"/>
      <c r="D20" s="22"/>
      <c r="E20" s="23"/>
      <c r="F20" s="23"/>
    </row>
    <row r="21" spans="1:6">
      <c r="A21" s="23"/>
      <c r="B21" s="27"/>
      <c r="C21" s="21"/>
      <c r="D21" s="22"/>
      <c r="E21" s="23"/>
      <c r="F21" s="23"/>
    </row>
    <row r="22" spans="1:6">
      <c r="A22" s="23"/>
      <c r="B22" s="27"/>
      <c r="C22" s="21"/>
      <c r="D22" s="22"/>
      <c r="E22" s="23"/>
      <c r="F22" s="23"/>
    </row>
    <row r="23" spans="1:6">
      <c r="A23" s="23"/>
      <c r="B23" s="27"/>
      <c r="C23" s="21"/>
      <c r="D23" s="22"/>
      <c r="E23" s="23"/>
      <c r="F23" s="23"/>
    </row>
    <row r="24" spans="1:6">
      <c r="A24" s="72" t="s">
        <v>4</v>
      </c>
      <c r="B24" s="72"/>
      <c r="C24" s="72"/>
      <c r="D24" s="72"/>
      <c r="E24" s="72"/>
      <c r="F24" s="72"/>
    </row>
    <row r="25" spans="1:6">
      <c r="A25" s="73"/>
      <c r="B25" s="73"/>
      <c r="C25" s="73"/>
      <c r="D25" s="73"/>
      <c r="E25" s="73"/>
      <c r="F25" s="73"/>
    </row>
  </sheetData>
  <mergeCells count="2">
    <mergeCell ref="A4:F4"/>
    <mergeCell ref="A24:F25"/>
  </mergeCells>
  <phoneticPr fontId="16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4BBC-5796-45D7-BCC8-8EF050E8C678}">
  <dimension ref="D5:N10"/>
  <sheetViews>
    <sheetView topLeftCell="A4" workbookViewId="0">
      <selection activeCell="G16" sqref="G16"/>
    </sheetView>
  </sheetViews>
  <sheetFormatPr defaultColWidth="8.83203125" defaultRowHeight="17"/>
  <cols>
    <col min="8" max="10" width="9.6640625" customWidth="1"/>
  </cols>
  <sheetData>
    <row r="5" spans="4:14" ht="17.5" customHeight="1">
      <c r="D5" s="76" t="s">
        <v>26</v>
      </c>
      <c r="E5" s="76"/>
      <c r="F5" s="76"/>
      <c r="H5" s="76" t="s">
        <v>27</v>
      </c>
      <c r="I5" s="76"/>
      <c r="J5" s="76"/>
      <c r="L5" s="76" t="s">
        <v>28</v>
      </c>
      <c r="M5" s="76"/>
      <c r="N5" s="76"/>
    </row>
    <row r="6" spans="4:14" ht="17.5" customHeight="1">
      <c r="D6" s="76"/>
      <c r="E6" s="76"/>
      <c r="F6" s="76"/>
      <c r="H6" s="76"/>
      <c r="I6" s="76"/>
      <c r="J6" s="76"/>
      <c r="L6" s="76"/>
      <c r="M6" s="76"/>
      <c r="N6" s="76"/>
    </row>
    <row r="7" spans="4:14" ht="17.5" customHeight="1">
      <c r="D7" s="76"/>
      <c r="E7" s="76"/>
      <c r="F7" s="76"/>
      <c r="H7" s="76"/>
      <c r="I7" s="76"/>
      <c r="J7" s="76"/>
      <c r="L7" s="76"/>
      <c r="M7" s="76"/>
      <c r="N7" s="76"/>
    </row>
    <row r="8" spans="4:14" ht="17.5" customHeight="1">
      <c r="D8" s="74">
        <f>SUM(FO!B63,BO!B48)</f>
        <v>101</v>
      </c>
      <c r="E8" s="74"/>
      <c r="F8" s="74"/>
      <c r="H8" s="74">
        <f>SUM(FO!H63,BO!H48)</f>
        <v>40</v>
      </c>
      <c r="I8" s="74"/>
      <c r="J8" s="74"/>
      <c r="L8" s="75">
        <f>요약본!H8/요약본!D8</f>
        <v>0.39603960396039606</v>
      </c>
      <c r="M8" s="75"/>
      <c r="N8" s="75"/>
    </row>
    <row r="9" spans="4:14" ht="17.5" customHeight="1">
      <c r="D9" s="74"/>
      <c r="E9" s="74"/>
      <c r="F9" s="74"/>
      <c r="H9" s="74"/>
      <c r="I9" s="74"/>
      <c r="J9" s="74"/>
      <c r="L9" s="75"/>
      <c r="M9" s="75"/>
      <c r="N9" s="75"/>
    </row>
    <row r="10" spans="4:14" ht="17.5" customHeight="1">
      <c r="D10" s="74"/>
      <c r="E10" s="74"/>
      <c r="F10" s="74"/>
      <c r="H10" s="74"/>
      <c r="I10" s="74"/>
      <c r="J10" s="74"/>
      <c r="L10" s="75"/>
      <c r="M10" s="75"/>
      <c r="N10" s="75"/>
    </row>
  </sheetData>
  <mergeCells count="6">
    <mergeCell ref="D8:F10"/>
    <mergeCell ref="H8:J10"/>
    <mergeCell ref="L8:N10"/>
    <mergeCell ref="D5:F7"/>
    <mergeCell ref="H5:J7"/>
    <mergeCell ref="L5:N7"/>
  </mergeCells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9941-79E2-E847-8306-BBEFA0B362FF}">
  <dimension ref="A1:K63"/>
  <sheetViews>
    <sheetView zoomScaleNormal="100" workbookViewId="0">
      <selection activeCell="L7" sqref="L7"/>
    </sheetView>
  </sheetViews>
  <sheetFormatPr defaultColWidth="8.83203125" defaultRowHeight="14.25" customHeight="1"/>
  <cols>
    <col min="1" max="1" width="16.83203125" style="29" bestFit="1" customWidth="1"/>
    <col min="2" max="2" width="28.5" style="29" bestFit="1" customWidth="1"/>
    <col min="3" max="3" width="14.5" style="29" bestFit="1" customWidth="1"/>
    <col min="4" max="4" width="6" style="28" bestFit="1" customWidth="1"/>
    <col min="5" max="5" width="12.83203125" style="28" customWidth="1"/>
    <col min="6" max="6" width="14.6640625" style="32" customWidth="1"/>
    <col min="7" max="8" width="9" style="28" bestFit="1" customWidth="1"/>
    <col min="9" max="9" width="7.1640625" style="28" bestFit="1" customWidth="1"/>
    <col min="10" max="10" width="7.5" style="28" customWidth="1"/>
    <col min="11" max="11" width="18.33203125" style="29" bestFit="1" customWidth="1"/>
    <col min="12" max="16384" width="8.83203125" style="29"/>
  </cols>
  <sheetData>
    <row r="1" spans="1:11" ht="29.25" customHeight="1" thickBot="1">
      <c r="A1" s="86" t="s">
        <v>155</v>
      </c>
      <c r="B1" s="86"/>
      <c r="C1" s="86"/>
      <c r="D1" s="86"/>
      <c r="E1" s="86"/>
      <c r="F1" s="86"/>
      <c r="G1" s="86"/>
      <c r="H1" s="86"/>
      <c r="I1" s="86"/>
      <c r="J1" s="86"/>
      <c r="K1" s="30" t="s">
        <v>5</v>
      </c>
    </row>
    <row r="2" spans="1:11" customFormat="1" ht="14.25" customHeight="1" thickTop="1">
      <c r="A2" s="29"/>
      <c r="B2" s="29"/>
      <c r="C2" s="29"/>
      <c r="D2" s="28"/>
      <c r="E2" s="28"/>
      <c r="F2" s="32"/>
      <c r="G2" s="28"/>
      <c r="H2" s="28"/>
      <c r="I2" s="28"/>
      <c r="J2" s="28"/>
      <c r="K2" s="29"/>
    </row>
    <row r="3" spans="1:11" customFormat="1" ht="14.25" customHeight="1">
      <c r="A3" s="81" t="s">
        <v>21</v>
      </c>
      <c r="B3" s="81" t="s">
        <v>3</v>
      </c>
      <c r="C3" s="81" t="s">
        <v>29</v>
      </c>
      <c r="D3" s="47"/>
      <c r="E3" s="87" t="s">
        <v>15</v>
      </c>
      <c r="F3" s="87"/>
      <c r="G3" s="87" t="s">
        <v>16</v>
      </c>
      <c r="H3" s="87"/>
      <c r="I3" s="87"/>
      <c r="J3" s="87"/>
      <c r="K3" s="81" t="s">
        <v>10</v>
      </c>
    </row>
    <row r="4" spans="1:11" ht="30" customHeight="1">
      <c r="A4" s="81"/>
      <c r="B4" s="81"/>
      <c r="C4" s="81"/>
      <c r="D4" s="41" t="s">
        <v>6</v>
      </c>
      <c r="E4" s="41" t="s">
        <v>17</v>
      </c>
      <c r="F4" s="42" t="s">
        <v>8</v>
      </c>
      <c r="G4" s="41" t="s">
        <v>17</v>
      </c>
      <c r="H4" s="41" t="s">
        <v>8</v>
      </c>
      <c r="I4" s="43" t="s">
        <v>153</v>
      </c>
      <c r="J4" s="43" t="s">
        <v>154</v>
      </c>
      <c r="K4" s="81"/>
    </row>
    <row r="5" spans="1:11" ht="14.25" customHeight="1">
      <c r="A5" s="78" t="s">
        <v>36</v>
      </c>
      <c r="B5" s="44" t="s">
        <v>37</v>
      </c>
      <c r="C5" s="45" t="s">
        <v>33</v>
      </c>
      <c r="D5" s="46" t="s">
        <v>135</v>
      </c>
      <c r="E5" s="60">
        <v>45433</v>
      </c>
      <c r="F5" s="56">
        <v>45436</v>
      </c>
      <c r="G5" s="55">
        <v>45433</v>
      </c>
      <c r="H5" s="55">
        <v>45433</v>
      </c>
      <c r="I5" s="40" t="s">
        <v>288</v>
      </c>
      <c r="J5" s="33" t="s">
        <v>291</v>
      </c>
      <c r="K5" s="44"/>
    </row>
    <row r="6" spans="1:11" ht="14.25" customHeight="1">
      <c r="A6" s="79"/>
      <c r="B6" s="44" t="s">
        <v>189</v>
      </c>
      <c r="C6" s="45" t="s">
        <v>127</v>
      </c>
      <c r="D6" s="46" t="s">
        <v>135</v>
      </c>
      <c r="E6" s="60">
        <v>45433</v>
      </c>
      <c r="F6" s="56">
        <v>45436</v>
      </c>
      <c r="G6" s="55">
        <v>45433</v>
      </c>
      <c r="H6" s="55">
        <v>45433</v>
      </c>
      <c r="I6" s="40" t="s">
        <v>288</v>
      </c>
      <c r="J6" s="33" t="s">
        <v>291</v>
      </c>
      <c r="K6" s="44"/>
    </row>
    <row r="7" spans="1:11" ht="14.25" customHeight="1">
      <c r="A7" s="80"/>
      <c r="B7" s="44" t="s">
        <v>188</v>
      </c>
      <c r="C7" s="45" t="s">
        <v>128</v>
      </c>
      <c r="D7" s="46" t="s">
        <v>135</v>
      </c>
      <c r="E7" s="60">
        <v>45433</v>
      </c>
      <c r="F7" s="56">
        <v>45436</v>
      </c>
      <c r="G7" s="55">
        <v>45433</v>
      </c>
      <c r="H7" s="55">
        <v>45433</v>
      </c>
      <c r="I7" s="40" t="s">
        <v>288</v>
      </c>
      <c r="J7" s="33" t="s">
        <v>291</v>
      </c>
      <c r="K7" s="44"/>
    </row>
    <row r="8" spans="1:11" ht="14.25" customHeight="1">
      <c r="A8" s="48" t="s">
        <v>137</v>
      </c>
      <c r="B8" s="44" t="s">
        <v>136</v>
      </c>
      <c r="C8" s="45" t="s">
        <v>129</v>
      </c>
      <c r="D8" s="67" t="s">
        <v>203</v>
      </c>
      <c r="E8" s="65">
        <v>45453</v>
      </c>
      <c r="F8" s="64">
        <v>45457</v>
      </c>
      <c r="G8" s="45"/>
      <c r="H8" s="45"/>
      <c r="I8" s="40"/>
      <c r="J8" s="46"/>
      <c r="K8" s="44"/>
    </row>
    <row r="9" spans="1:11" ht="14.25" customHeight="1">
      <c r="A9" s="82" t="s">
        <v>38</v>
      </c>
      <c r="B9" s="44" t="s">
        <v>39</v>
      </c>
      <c r="C9" s="45" t="s">
        <v>49</v>
      </c>
      <c r="D9" s="46" t="s">
        <v>135</v>
      </c>
      <c r="E9" s="60">
        <v>45433</v>
      </c>
      <c r="F9" s="56">
        <v>45436</v>
      </c>
      <c r="G9" s="55">
        <v>45433</v>
      </c>
      <c r="H9" s="55">
        <v>45434</v>
      </c>
      <c r="I9" s="40" t="s">
        <v>288</v>
      </c>
      <c r="J9" s="33" t="s">
        <v>291</v>
      </c>
      <c r="K9" s="44"/>
    </row>
    <row r="10" spans="1:11" ht="14.25" customHeight="1">
      <c r="A10" s="82"/>
      <c r="B10" s="44" t="s">
        <v>40</v>
      </c>
      <c r="C10" s="45" t="s">
        <v>50</v>
      </c>
      <c r="D10" s="46" t="s">
        <v>135</v>
      </c>
      <c r="E10" s="60">
        <v>45433</v>
      </c>
      <c r="F10" s="56">
        <v>45436</v>
      </c>
      <c r="G10" s="55">
        <v>45433</v>
      </c>
      <c r="H10" s="55">
        <v>45434</v>
      </c>
      <c r="I10" s="40" t="s">
        <v>288</v>
      </c>
      <c r="J10" s="33" t="s">
        <v>291</v>
      </c>
      <c r="K10" s="44"/>
    </row>
    <row r="11" spans="1:11" ht="14.25" customHeight="1">
      <c r="A11" s="82" t="s">
        <v>147</v>
      </c>
      <c r="B11" s="44" t="s">
        <v>150</v>
      </c>
      <c r="C11" s="45" t="s">
        <v>51</v>
      </c>
      <c r="D11" s="46" t="s">
        <v>135</v>
      </c>
      <c r="E11" s="60">
        <v>45433</v>
      </c>
      <c r="F11" s="56">
        <v>45436</v>
      </c>
      <c r="G11" s="55">
        <v>45433</v>
      </c>
      <c r="H11" s="55">
        <v>45434</v>
      </c>
      <c r="I11" s="40" t="s">
        <v>288</v>
      </c>
      <c r="J11" s="33" t="s">
        <v>291</v>
      </c>
      <c r="K11" s="44"/>
    </row>
    <row r="12" spans="1:11" ht="14.25" customHeight="1">
      <c r="A12" s="82"/>
      <c r="B12" s="44" t="s">
        <v>149</v>
      </c>
      <c r="C12" s="45" t="s">
        <v>52</v>
      </c>
      <c r="D12" s="46" t="s">
        <v>135</v>
      </c>
      <c r="E12" s="60">
        <v>45433</v>
      </c>
      <c r="F12" s="56">
        <v>45436</v>
      </c>
      <c r="G12" s="55">
        <v>45433</v>
      </c>
      <c r="H12" s="55">
        <v>45434</v>
      </c>
      <c r="I12" s="40" t="s">
        <v>288</v>
      </c>
      <c r="J12" s="33" t="s">
        <v>291</v>
      </c>
      <c r="K12" s="44"/>
    </row>
    <row r="13" spans="1:11" ht="14.25" customHeight="1">
      <c r="A13" s="82"/>
      <c r="B13" s="44" t="s">
        <v>148</v>
      </c>
      <c r="C13" s="45" t="s">
        <v>53</v>
      </c>
      <c r="D13" s="46" t="s">
        <v>135</v>
      </c>
      <c r="E13" s="60">
        <v>45433</v>
      </c>
      <c r="F13" s="56">
        <v>45436</v>
      </c>
      <c r="G13" s="55">
        <v>45433</v>
      </c>
      <c r="H13" s="55">
        <v>45434</v>
      </c>
      <c r="I13" s="40" t="s">
        <v>288</v>
      </c>
      <c r="J13" s="33" t="s">
        <v>291</v>
      </c>
      <c r="K13" s="44"/>
    </row>
    <row r="14" spans="1:11" ht="14.25" customHeight="1">
      <c r="A14" s="82" t="s">
        <v>41</v>
      </c>
      <c r="B14" s="44" t="s">
        <v>151</v>
      </c>
      <c r="C14" s="45" t="s">
        <v>54</v>
      </c>
      <c r="D14" s="46" t="s">
        <v>135</v>
      </c>
      <c r="E14" s="62">
        <v>45439</v>
      </c>
      <c r="F14" s="63">
        <v>45443</v>
      </c>
      <c r="G14" s="45"/>
      <c r="H14" s="45"/>
      <c r="I14" s="40"/>
      <c r="J14" s="46"/>
      <c r="K14" s="44"/>
    </row>
    <row r="15" spans="1:11" ht="14.25" customHeight="1">
      <c r="A15" s="82"/>
      <c r="B15" s="39" t="s">
        <v>138</v>
      </c>
      <c r="C15" s="45" t="s">
        <v>55</v>
      </c>
      <c r="D15" s="46" t="s">
        <v>135</v>
      </c>
      <c r="E15" s="64">
        <v>45453</v>
      </c>
      <c r="F15" s="64">
        <v>45457</v>
      </c>
      <c r="G15" s="40"/>
      <c r="H15" s="40"/>
      <c r="I15" s="40"/>
      <c r="J15" s="40"/>
      <c r="K15" s="39"/>
    </row>
    <row r="16" spans="1:11" ht="14.25" customHeight="1">
      <c r="A16" s="82"/>
      <c r="B16" s="39" t="s">
        <v>126</v>
      </c>
      <c r="C16" s="45" t="s">
        <v>56</v>
      </c>
      <c r="D16" s="46" t="s">
        <v>135</v>
      </c>
      <c r="E16" s="64">
        <v>45453</v>
      </c>
      <c r="F16" s="64">
        <v>45457</v>
      </c>
      <c r="G16" s="40"/>
      <c r="H16" s="40"/>
      <c r="I16" s="40"/>
      <c r="J16" s="40"/>
      <c r="K16" s="39"/>
    </row>
    <row r="17" spans="1:11" ht="14.25" customHeight="1">
      <c r="A17" s="82"/>
      <c r="B17" s="39" t="s">
        <v>152</v>
      </c>
      <c r="C17" s="45" t="s">
        <v>57</v>
      </c>
      <c r="D17" s="46" t="s">
        <v>135</v>
      </c>
      <c r="E17" s="64">
        <v>45453</v>
      </c>
      <c r="F17" s="64">
        <v>45457</v>
      </c>
      <c r="G17" s="40"/>
      <c r="H17" s="40"/>
      <c r="I17" s="40"/>
      <c r="J17" s="40"/>
      <c r="K17" s="39"/>
    </row>
    <row r="18" spans="1:11" ht="14.25" customHeight="1">
      <c r="A18" s="83" t="s">
        <v>46</v>
      </c>
      <c r="B18" s="39" t="s">
        <v>48</v>
      </c>
      <c r="C18" s="45" t="s">
        <v>58</v>
      </c>
      <c r="D18" s="46" t="s">
        <v>135</v>
      </c>
      <c r="E18" s="62">
        <v>45439</v>
      </c>
      <c r="F18" s="63">
        <v>45443</v>
      </c>
      <c r="G18" s="55">
        <v>45434</v>
      </c>
      <c r="H18" s="55">
        <v>45436</v>
      </c>
      <c r="I18" s="40" t="s">
        <v>288</v>
      </c>
      <c r="J18" s="33" t="s">
        <v>291</v>
      </c>
      <c r="K18" s="39"/>
    </row>
    <row r="19" spans="1:11" ht="14.25" customHeight="1">
      <c r="A19" s="85"/>
      <c r="B19" s="39" t="s">
        <v>47</v>
      </c>
      <c r="C19" s="45" t="s">
        <v>59</v>
      </c>
      <c r="D19" s="46" t="s">
        <v>135</v>
      </c>
      <c r="E19" s="62">
        <v>45439</v>
      </c>
      <c r="F19" s="63">
        <v>45443</v>
      </c>
      <c r="G19" s="55">
        <v>45434</v>
      </c>
      <c r="H19" s="55">
        <v>45436</v>
      </c>
      <c r="I19" s="40" t="s">
        <v>288</v>
      </c>
      <c r="J19" s="33" t="s">
        <v>291</v>
      </c>
      <c r="K19" s="39"/>
    </row>
    <row r="20" spans="1:11" ht="14.25" customHeight="1">
      <c r="A20" s="85"/>
      <c r="B20" s="39" t="s">
        <v>142</v>
      </c>
      <c r="C20" s="45" t="s">
        <v>185</v>
      </c>
      <c r="D20" s="46" t="s">
        <v>135</v>
      </c>
      <c r="E20" s="62">
        <v>45439</v>
      </c>
      <c r="F20" s="63">
        <v>45443</v>
      </c>
      <c r="G20" s="40"/>
      <c r="H20" s="40"/>
      <c r="I20" s="40"/>
      <c r="J20" s="40"/>
      <c r="K20" s="39"/>
    </row>
    <row r="21" spans="1:11" ht="14.25" customHeight="1">
      <c r="A21" s="85"/>
      <c r="B21" s="39" t="s">
        <v>143</v>
      </c>
      <c r="C21" s="45" t="s">
        <v>186</v>
      </c>
      <c r="D21" s="46" t="s">
        <v>135</v>
      </c>
      <c r="E21" s="62">
        <v>45439</v>
      </c>
      <c r="F21" s="63">
        <v>45443</v>
      </c>
      <c r="G21" s="62">
        <v>45439</v>
      </c>
      <c r="H21" s="62">
        <v>45441</v>
      </c>
      <c r="I21" s="40" t="s">
        <v>288</v>
      </c>
      <c r="J21" s="33" t="s">
        <v>291</v>
      </c>
      <c r="K21" s="39"/>
    </row>
    <row r="22" spans="1:11" ht="14.25" customHeight="1">
      <c r="A22" s="85"/>
      <c r="B22" s="39" t="s">
        <v>144</v>
      </c>
      <c r="C22" s="45" t="s">
        <v>187</v>
      </c>
      <c r="D22" s="46" t="s">
        <v>135</v>
      </c>
      <c r="E22" s="62">
        <v>45439</v>
      </c>
      <c r="F22" s="63">
        <v>45443</v>
      </c>
      <c r="G22" s="62">
        <v>45439</v>
      </c>
      <c r="H22" s="62">
        <v>45441</v>
      </c>
      <c r="I22" s="40" t="s">
        <v>288</v>
      </c>
      <c r="J22" s="33" t="s">
        <v>291</v>
      </c>
      <c r="K22" s="39"/>
    </row>
    <row r="23" spans="1:11" ht="14.25" customHeight="1">
      <c r="A23" s="85"/>
      <c r="B23" s="39" t="s">
        <v>161</v>
      </c>
      <c r="C23" s="45" t="s">
        <v>60</v>
      </c>
      <c r="D23" s="46" t="s">
        <v>135</v>
      </c>
      <c r="E23" s="62">
        <v>45439</v>
      </c>
      <c r="F23" s="63">
        <v>45443</v>
      </c>
      <c r="G23" s="62">
        <v>45439</v>
      </c>
      <c r="H23" s="62">
        <v>45441</v>
      </c>
      <c r="I23" s="40" t="s">
        <v>288</v>
      </c>
      <c r="J23" s="33" t="s">
        <v>291</v>
      </c>
      <c r="K23" s="39" t="s">
        <v>166</v>
      </c>
    </row>
    <row r="24" spans="1:11" ht="14.25" customHeight="1">
      <c r="A24" s="85"/>
      <c r="B24" s="39" t="s">
        <v>162</v>
      </c>
      <c r="C24" s="45" t="s">
        <v>61</v>
      </c>
      <c r="D24" s="46" t="s">
        <v>135</v>
      </c>
      <c r="E24" s="62">
        <v>45439</v>
      </c>
      <c r="F24" s="63">
        <v>45443</v>
      </c>
      <c r="G24" s="62">
        <v>45439</v>
      </c>
      <c r="H24" s="62">
        <v>45441</v>
      </c>
      <c r="I24" s="40" t="s">
        <v>288</v>
      </c>
      <c r="J24" s="33" t="s">
        <v>291</v>
      </c>
      <c r="K24" s="39"/>
    </row>
    <row r="25" spans="1:11" ht="14.25" customHeight="1">
      <c r="A25" s="85"/>
      <c r="B25" s="39" t="s">
        <v>164</v>
      </c>
      <c r="C25" s="45" t="s">
        <v>62</v>
      </c>
      <c r="D25" s="46" t="s">
        <v>135</v>
      </c>
      <c r="E25" s="64">
        <v>45453</v>
      </c>
      <c r="F25" s="64">
        <v>45457</v>
      </c>
      <c r="G25" s="62">
        <v>45439</v>
      </c>
      <c r="H25" s="62">
        <v>45441</v>
      </c>
      <c r="I25" s="40" t="s">
        <v>288</v>
      </c>
      <c r="J25" s="33" t="s">
        <v>291</v>
      </c>
      <c r="K25" s="39"/>
    </row>
    <row r="26" spans="1:11" ht="14.25" customHeight="1">
      <c r="A26" s="85"/>
      <c r="B26" s="39" t="s">
        <v>165</v>
      </c>
      <c r="C26" s="45" t="s">
        <v>63</v>
      </c>
      <c r="D26" s="46" t="s">
        <v>135</v>
      </c>
      <c r="E26" s="64">
        <v>45453</v>
      </c>
      <c r="F26" s="64">
        <v>45457</v>
      </c>
      <c r="G26" s="62">
        <v>45439</v>
      </c>
      <c r="H26" s="62">
        <v>45441</v>
      </c>
      <c r="I26" s="40" t="s">
        <v>288</v>
      </c>
      <c r="J26" s="33" t="s">
        <v>291</v>
      </c>
      <c r="K26" s="39"/>
    </row>
    <row r="27" spans="1:11" ht="14.25" customHeight="1">
      <c r="A27" s="85"/>
      <c r="B27" s="39" t="s">
        <v>163</v>
      </c>
      <c r="C27" s="45" t="s">
        <v>64</v>
      </c>
      <c r="D27" s="46" t="s">
        <v>135</v>
      </c>
      <c r="E27" s="62">
        <v>45439</v>
      </c>
      <c r="F27" s="63">
        <v>45443</v>
      </c>
      <c r="G27" s="62">
        <v>45439</v>
      </c>
      <c r="H27" s="62">
        <v>45441</v>
      </c>
      <c r="I27" s="40" t="s">
        <v>288</v>
      </c>
      <c r="J27" s="33" t="s">
        <v>291</v>
      </c>
      <c r="K27" s="39"/>
    </row>
    <row r="28" spans="1:11" ht="14.25" customHeight="1">
      <c r="A28" s="85"/>
      <c r="B28" s="39" t="s">
        <v>145</v>
      </c>
      <c r="C28" s="45" t="s">
        <v>65</v>
      </c>
      <c r="D28" s="46" t="s">
        <v>135</v>
      </c>
      <c r="E28" s="64">
        <v>45453</v>
      </c>
      <c r="F28" s="64">
        <v>45457</v>
      </c>
      <c r="G28" s="62">
        <v>45439</v>
      </c>
      <c r="H28" s="62">
        <v>45441</v>
      </c>
      <c r="I28" s="40" t="s">
        <v>288</v>
      </c>
      <c r="J28" s="33" t="s">
        <v>291</v>
      </c>
      <c r="K28" s="39"/>
    </row>
    <row r="29" spans="1:11" ht="14.25" customHeight="1">
      <c r="A29" s="85"/>
      <c r="B29" s="39" t="s">
        <v>146</v>
      </c>
      <c r="C29" s="45" t="s">
        <v>66</v>
      </c>
      <c r="D29" s="46" t="s">
        <v>135</v>
      </c>
      <c r="E29" s="64">
        <v>45453</v>
      </c>
      <c r="F29" s="64">
        <v>45457</v>
      </c>
      <c r="G29" s="62">
        <v>45439</v>
      </c>
      <c r="H29" s="62">
        <v>45441</v>
      </c>
      <c r="I29" s="40" t="s">
        <v>288</v>
      </c>
      <c r="J29" s="33" t="s">
        <v>291</v>
      </c>
      <c r="K29" s="39"/>
    </row>
    <row r="30" spans="1:11" ht="14.25" customHeight="1">
      <c r="A30" s="85"/>
      <c r="B30" s="39" t="s">
        <v>171</v>
      </c>
      <c r="C30" s="45" t="s">
        <v>67</v>
      </c>
      <c r="D30" s="46" t="s">
        <v>135</v>
      </c>
      <c r="E30" s="62">
        <v>45439</v>
      </c>
      <c r="F30" s="63">
        <v>45443</v>
      </c>
      <c r="G30" s="62">
        <v>45439</v>
      </c>
      <c r="H30" s="62">
        <v>45439</v>
      </c>
      <c r="I30" s="40" t="s">
        <v>288</v>
      </c>
      <c r="J30" s="33" t="s">
        <v>291</v>
      </c>
      <c r="K30" s="39"/>
    </row>
    <row r="31" spans="1:11" ht="14.25" customHeight="1">
      <c r="A31" s="85"/>
      <c r="B31" s="39" t="s">
        <v>170</v>
      </c>
      <c r="C31" s="45" t="s">
        <v>68</v>
      </c>
      <c r="D31" s="46" t="s">
        <v>135</v>
      </c>
      <c r="E31" s="64">
        <v>45453</v>
      </c>
      <c r="F31" s="64">
        <v>45457</v>
      </c>
      <c r="G31" s="62">
        <v>45439</v>
      </c>
      <c r="H31" s="62">
        <v>45441</v>
      </c>
      <c r="I31" s="40" t="s">
        <v>288</v>
      </c>
      <c r="J31" s="33" t="s">
        <v>291</v>
      </c>
      <c r="K31" s="39" t="s">
        <v>169</v>
      </c>
    </row>
    <row r="32" spans="1:11" ht="14.25" customHeight="1">
      <c r="A32" s="85"/>
      <c r="B32" s="39" t="s">
        <v>168</v>
      </c>
      <c r="C32" s="45" t="s">
        <v>69</v>
      </c>
      <c r="D32" s="46" t="s">
        <v>135</v>
      </c>
      <c r="E32" s="62">
        <v>45439</v>
      </c>
      <c r="F32" s="63">
        <v>45443</v>
      </c>
      <c r="G32" s="62">
        <v>45439</v>
      </c>
      <c r="H32" s="62">
        <v>45440</v>
      </c>
      <c r="I32" s="40" t="s">
        <v>288</v>
      </c>
      <c r="J32" s="33" t="s">
        <v>291</v>
      </c>
      <c r="K32" s="39" t="s">
        <v>169</v>
      </c>
    </row>
    <row r="33" spans="1:11" ht="14.25" customHeight="1">
      <c r="A33" s="85"/>
      <c r="B33" s="39" t="s">
        <v>205</v>
      </c>
      <c r="C33" s="45" t="s">
        <v>70</v>
      </c>
      <c r="D33" s="46" t="s">
        <v>135</v>
      </c>
      <c r="E33" s="62">
        <v>45439</v>
      </c>
      <c r="F33" s="63">
        <v>45443</v>
      </c>
      <c r="G33" s="62">
        <v>45439</v>
      </c>
      <c r="H33" s="62">
        <v>45440</v>
      </c>
      <c r="I33" s="40" t="s">
        <v>288</v>
      </c>
      <c r="J33" s="33" t="s">
        <v>291</v>
      </c>
      <c r="K33" s="39"/>
    </row>
    <row r="34" spans="1:11" ht="14.25" customHeight="1">
      <c r="A34" s="85"/>
      <c r="B34" s="39" t="s">
        <v>141</v>
      </c>
      <c r="C34" s="45" t="s">
        <v>71</v>
      </c>
      <c r="D34" s="46" t="s">
        <v>135</v>
      </c>
      <c r="E34" s="64">
        <v>45453</v>
      </c>
      <c r="F34" s="64">
        <v>45457</v>
      </c>
      <c r="G34" s="40"/>
      <c r="H34" s="40"/>
      <c r="I34" s="40"/>
      <c r="J34" s="40"/>
      <c r="K34" s="39"/>
    </row>
    <row r="35" spans="1:11" ht="14.25" customHeight="1">
      <c r="A35" s="85"/>
      <c r="B35" s="39" t="s">
        <v>172</v>
      </c>
      <c r="C35" s="45" t="s">
        <v>72</v>
      </c>
      <c r="D35" s="46" t="s">
        <v>135</v>
      </c>
      <c r="E35" s="64">
        <v>45453</v>
      </c>
      <c r="F35" s="64">
        <v>45457</v>
      </c>
      <c r="G35" s="40"/>
      <c r="H35" s="40"/>
      <c r="I35" s="40"/>
      <c r="J35" s="40"/>
      <c r="K35" s="39"/>
    </row>
    <row r="36" spans="1:11" ht="14.25" customHeight="1">
      <c r="A36" s="85"/>
      <c r="B36" s="39" t="s">
        <v>173</v>
      </c>
      <c r="C36" s="45" t="s">
        <v>73</v>
      </c>
      <c r="D36" s="46" t="s">
        <v>135</v>
      </c>
      <c r="E36" s="64">
        <v>45453</v>
      </c>
      <c r="F36" s="64">
        <v>45457</v>
      </c>
      <c r="G36" s="40"/>
      <c r="H36" s="40"/>
      <c r="I36" s="40"/>
      <c r="J36" s="40"/>
      <c r="K36" s="39"/>
    </row>
    <row r="37" spans="1:11" ht="14.25" customHeight="1">
      <c r="A37" s="85"/>
      <c r="B37" s="39" t="s">
        <v>174</v>
      </c>
      <c r="C37" s="45" t="s">
        <v>74</v>
      </c>
      <c r="D37" s="46" t="s">
        <v>135</v>
      </c>
      <c r="E37" s="64">
        <v>45453</v>
      </c>
      <c r="F37" s="64">
        <v>45457</v>
      </c>
      <c r="G37" s="40"/>
      <c r="H37" s="40"/>
      <c r="I37" s="40"/>
      <c r="J37" s="40"/>
      <c r="K37" s="39"/>
    </row>
    <row r="38" spans="1:11" ht="14.25" customHeight="1">
      <c r="A38" s="85"/>
      <c r="B38" s="39" t="s">
        <v>175</v>
      </c>
      <c r="C38" s="45" t="s">
        <v>75</v>
      </c>
      <c r="D38" s="46" t="s">
        <v>135</v>
      </c>
      <c r="E38" s="64">
        <v>45453</v>
      </c>
      <c r="F38" s="64">
        <v>45457</v>
      </c>
      <c r="G38" s="40"/>
      <c r="H38" s="40"/>
      <c r="I38" s="40"/>
      <c r="J38" s="40"/>
      <c r="K38" s="39"/>
    </row>
    <row r="39" spans="1:11" ht="14.25" customHeight="1">
      <c r="A39" s="84"/>
      <c r="B39" s="39" t="s">
        <v>214</v>
      </c>
      <c r="C39" s="45" t="s">
        <v>76</v>
      </c>
      <c r="D39" s="46" t="s">
        <v>135</v>
      </c>
      <c r="E39" s="64">
        <v>45453</v>
      </c>
      <c r="F39" s="64">
        <v>45457</v>
      </c>
      <c r="G39" s="40"/>
      <c r="H39" s="40"/>
      <c r="I39" s="40"/>
      <c r="J39" s="40"/>
      <c r="K39" s="39"/>
    </row>
    <row r="40" spans="1:11" ht="14.25" customHeight="1">
      <c r="A40" s="40" t="s">
        <v>139</v>
      </c>
      <c r="B40" s="39" t="s">
        <v>140</v>
      </c>
      <c r="C40" s="45" t="s">
        <v>77</v>
      </c>
      <c r="D40" s="67" t="s">
        <v>203</v>
      </c>
      <c r="E40" s="57">
        <v>45446</v>
      </c>
      <c r="F40" s="61">
        <v>45450</v>
      </c>
      <c r="G40" s="40"/>
      <c r="H40" s="40"/>
      <c r="I40" s="40"/>
      <c r="J40" s="40"/>
      <c r="K40" s="39"/>
    </row>
    <row r="41" spans="1:11" ht="14.25" customHeight="1">
      <c r="A41" s="83" t="s">
        <v>208</v>
      </c>
      <c r="B41" s="39" t="s">
        <v>209</v>
      </c>
      <c r="C41" s="45" t="s">
        <v>78</v>
      </c>
      <c r="D41" s="46" t="s">
        <v>135</v>
      </c>
      <c r="E41" s="64">
        <v>45453</v>
      </c>
      <c r="F41" s="64">
        <v>45457</v>
      </c>
      <c r="G41" s="40"/>
      <c r="H41" s="40"/>
      <c r="I41" s="40"/>
      <c r="J41" s="40"/>
      <c r="K41" s="39" t="s">
        <v>211</v>
      </c>
    </row>
    <row r="42" spans="1:11" ht="14.25" customHeight="1">
      <c r="A42" s="84"/>
      <c r="B42" s="39" t="s">
        <v>210</v>
      </c>
      <c r="C42" s="45" t="s">
        <v>79</v>
      </c>
      <c r="D42" s="46" t="s">
        <v>135</v>
      </c>
      <c r="E42" s="64">
        <v>45453</v>
      </c>
      <c r="F42" s="64">
        <v>45457</v>
      </c>
      <c r="G42" s="40"/>
      <c r="H42" s="40"/>
      <c r="I42" s="40"/>
      <c r="J42" s="40"/>
      <c r="K42" s="39"/>
    </row>
    <row r="43" spans="1:11" ht="14.25" customHeight="1">
      <c r="A43" s="77" t="s">
        <v>44</v>
      </c>
      <c r="B43" s="39" t="s">
        <v>167</v>
      </c>
      <c r="C43" s="45" t="s">
        <v>80</v>
      </c>
      <c r="D43" s="46" t="s">
        <v>135</v>
      </c>
      <c r="E43" s="64">
        <v>45453</v>
      </c>
      <c r="F43" s="64">
        <v>45457</v>
      </c>
      <c r="G43" s="40"/>
      <c r="H43" s="40"/>
      <c r="I43" s="40"/>
      <c r="J43" s="40"/>
      <c r="K43" s="39" t="s">
        <v>212</v>
      </c>
    </row>
    <row r="44" spans="1:11" ht="14.25" customHeight="1">
      <c r="A44" s="77"/>
      <c r="B44" s="39" t="s">
        <v>160</v>
      </c>
      <c r="C44" s="45" t="s">
        <v>81</v>
      </c>
      <c r="D44" s="46" t="s">
        <v>135</v>
      </c>
      <c r="E44" s="64">
        <v>45453</v>
      </c>
      <c r="F44" s="64">
        <v>45457</v>
      </c>
      <c r="G44" s="40"/>
      <c r="H44" s="40"/>
      <c r="I44" s="40"/>
      <c r="J44" s="40"/>
      <c r="K44" s="39"/>
    </row>
    <row r="45" spans="1:11" ht="14.25" customHeight="1">
      <c r="A45" s="40" t="s">
        <v>237</v>
      </c>
      <c r="B45" s="39" t="s">
        <v>235</v>
      </c>
      <c r="C45" s="45" t="s">
        <v>82</v>
      </c>
      <c r="D45" s="67" t="s">
        <v>203</v>
      </c>
      <c r="E45" s="57">
        <v>45446</v>
      </c>
      <c r="F45" s="61">
        <v>45450</v>
      </c>
      <c r="G45" s="40"/>
      <c r="H45" s="40"/>
      <c r="I45" s="40"/>
      <c r="J45" s="40"/>
      <c r="K45" s="39"/>
    </row>
    <row r="46" spans="1:11" ht="14.25" customHeight="1">
      <c r="A46" s="83" t="s">
        <v>270</v>
      </c>
      <c r="B46" s="39" t="s">
        <v>271</v>
      </c>
      <c r="C46" s="45" t="s">
        <v>83</v>
      </c>
      <c r="D46" s="46" t="s">
        <v>135</v>
      </c>
      <c r="E46" s="64">
        <v>45453</v>
      </c>
      <c r="F46" s="64">
        <v>45457</v>
      </c>
      <c r="G46" s="40"/>
      <c r="H46" s="40"/>
      <c r="I46" s="40"/>
      <c r="J46" s="40"/>
      <c r="K46" s="39"/>
    </row>
    <row r="47" spans="1:11" ht="14.25" customHeight="1">
      <c r="A47" s="84"/>
      <c r="B47" s="39" t="s">
        <v>272</v>
      </c>
      <c r="C47" s="45" t="s">
        <v>84</v>
      </c>
      <c r="D47" s="46" t="s">
        <v>135</v>
      </c>
      <c r="E47" s="64">
        <v>45453</v>
      </c>
      <c r="F47" s="64">
        <v>45457</v>
      </c>
      <c r="G47" s="40"/>
      <c r="H47" s="40"/>
      <c r="I47" s="40"/>
      <c r="J47" s="40"/>
      <c r="K47" s="39"/>
    </row>
    <row r="48" spans="1:11" ht="14.25" customHeight="1">
      <c r="A48" s="77" t="s">
        <v>156</v>
      </c>
      <c r="B48" s="39" t="s">
        <v>157</v>
      </c>
      <c r="C48" s="45" t="s">
        <v>85</v>
      </c>
      <c r="D48" s="46" t="s">
        <v>135</v>
      </c>
      <c r="E48" s="57">
        <v>45446</v>
      </c>
      <c r="F48" s="61">
        <v>45450</v>
      </c>
      <c r="G48" s="62">
        <v>45441</v>
      </c>
      <c r="H48" s="40"/>
      <c r="I48" s="40"/>
      <c r="J48" s="40"/>
      <c r="K48" s="39"/>
    </row>
    <row r="49" spans="1:11" ht="14.25" customHeight="1">
      <c r="A49" s="77"/>
      <c r="B49" s="39" t="s">
        <v>236</v>
      </c>
      <c r="C49" s="45" t="s">
        <v>86</v>
      </c>
      <c r="D49" s="46" t="s">
        <v>135</v>
      </c>
      <c r="E49" s="57">
        <v>45446</v>
      </c>
      <c r="F49" s="61">
        <v>45450</v>
      </c>
      <c r="G49" s="62">
        <v>45441</v>
      </c>
      <c r="H49" s="40"/>
      <c r="I49" s="40"/>
      <c r="J49" s="40"/>
      <c r="K49" s="39"/>
    </row>
    <row r="50" spans="1:11" ht="14.25" customHeight="1">
      <c r="A50" s="77"/>
      <c r="B50" s="39" t="s">
        <v>176</v>
      </c>
      <c r="C50" s="45" t="s">
        <v>87</v>
      </c>
      <c r="D50" s="46" t="s">
        <v>135</v>
      </c>
      <c r="E50" s="57">
        <v>45446</v>
      </c>
      <c r="F50" s="61">
        <v>45450</v>
      </c>
      <c r="G50" s="40"/>
      <c r="H50" s="40"/>
      <c r="I50" s="40"/>
      <c r="J50" s="40"/>
      <c r="K50" s="39"/>
    </row>
    <row r="51" spans="1:11" ht="14.25" customHeight="1">
      <c r="A51" s="77"/>
      <c r="B51" s="39" t="s">
        <v>200</v>
      </c>
      <c r="C51" s="45" t="s">
        <v>88</v>
      </c>
      <c r="D51" s="46" t="s">
        <v>135</v>
      </c>
      <c r="E51" s="57">
        <v>45446</v>
      </c>
      <c r="F51" s="61">
        <v>45450</v>
      </c>
      <c r="G51" s="40"/>
      <c r="H51" s="40"/>
      <c r="I51" s="40"/>
      <c r="J51" s="40"/>
      <c r="K51" s="39"/>
    </row>
    <row r="52" spans="1:11" ht="14.25" customHeight="1">
      <c r="A52" s="77"/>
      <c r="B52" s="39" t="s">
        <v>201</v>
      </c>
      <c r="C52" s="45" t="s">
        <v>89</v>
      </c>
      <c r="D52" s="46" t="s">
        <v>135</v>
      </c>
      <c r="E52" s="57">
        <v>45446</v>
      </c>
      <c r="F52" s="61">
        <v>45450</v>
      </c>
      <c r="G52" s="40"/>
      <c r="H52" s="40"/>
      <c r="I52" s="40"/>
      <c r="J52" s="40"/>
      <c r="K52" s="39"/>
    </row>
    <row r="53" spans="1:11" ht="14.25" customHeight="1">
      <c r="A53" s="77"/>
      <c r="B53" s="39" t="s">
        <v>177</v>
      </c>
      <c r="C53" s="45" t="s">
        <v>121</v>
      </c>
      <c r="D53" s="46" t="s">
        <v>135</v>
      </c>
      <c r="E53" s="57">
        <v>45446</v>
      </c>
      <c r="F53" s="61">
        <v>45450</v>
      </c>
      <c r="G53" s="62">
        <v>45441</v>
      </c>
      <c r="H53" s="40"/>
      <c r="I53" s="40"/>
      <c r="J53" s="40"/>
      <c r="K53" s="39"/>
    </row>
    <row r="54" spans="1:11" ht="14.25" customHeight="1">
      <c r="A54" s="77"/>
      <c r="B54" s="39" t="s">
        <v>178</v>
      </c>
      <c r="C54" s="45" t="s">
        <v>122</v>
      </c>
      <c r="D54" s="46" t="s">
        <v>135</v>
      </c>
      <c r="E54" s="57">
        <v>45446</v>
      </c>
      <c r="F54" s="61">
        <v>45450</v>
      </c>
      <c r="G54" s="40"/>
      <c r="H54" s="40"/>
      <c r="I54" s="40"/>
      <c r="J54" s="40"/>
      <c r="K54" s="39" t="s">
        <v>184</v>
      </c>
    </row>
    <row r="55" spans="1:11" ht="14.25" customHeight="1">
      <c r="A55" s="77"/>
      <c r="B55" s="39" t="s">
        <v>206</v>
      </c>
      <c r="C55" s="45" t="s">
        <v>123</v>
      </c>
      <c r="D55" s="46" t="s">
        <v>135</v>
      </c>
      <c r="E55" s="57">
        <v>45446</v>
      </c>
      <c r="F55" s="61">
        <v>45450</v>
      </c>
      <c r="G55" s="40"/>
      <c r="H55" s="40"/>
      <c r="I55" s="40"/>
      <c r="J55" s="40"/>
      <c r="K55" s="39"/>
    </row>
    <row r="56" spans="1:11" ht="14.25" customHeight="1">
      <c r="A56" s="77"/>
      <c r="B56" s="39" t="s">
        <v>179</v>
      </c>
      <c r="C56" s="45" t="s">
        <v>124</v>
      </c>
      <c r="D56" s="46" t="s">
        <v>135</v>
      </c>
      <c r="E56" s="57">
        <v>45446</v>
      </c>
      <c r="F56" s="61">
        <v>45450</v>
      </c>
      <c r="G56" s="40"/>
      <c r="H56" s="40"/>
      <c r="I56" s="40"/>
      <c r="J56" s="40"/>
      <c r="K56" s="39"/>
    </row>
    <row r="57" spans="1:11" ht="14.25" customHeight="1">
      <c r="A57" s="77"/>
      <c r="B57" s="39" t="s">
        <v>180</v>
      </c>
      <c r="C57" s="45" t="s">
        <v>125</v>
      </c>
      <c r="D57" s="46" t="s">
        <v>135</v>
      </c>
      <c r="E57" s="57">
        <v>45446</v>
      </c>
      <c r="F57" s="61">
        <v>45450</v>
      </c>
      <c r="G57" s="40"/>
      <c r="H57" s="40"/>
      <c r="I57" s="40"/>
      <c r="J57" s="40"/>
      <c r="K57" s="39"/>
    </row>
    <row r="58" spans="1:11" ht="14.25" customHeight="1">
      <c r="A58" s="77"/>
      <c r="B58" s="39" t="s">
        <v>213</v>
      </c>
      <c r="C58" s="45" t="s">
        <v>244</v>
      </c>
      <c r="D58" s="46" t="s">
        <v>135</v>
      </c>
      <c r="E58" s="57">
        <v>45446</v>
      </c>
      <c r="F58" s="61">
        <v>45450</v>
      </c>
      <c r="G58" s="40"/>
      <c r="H58" s="40"/>
      <c r="I58" s="40"/>
      <c r="J58" s="40"/>
      <c r="K58" s="39"/>
    </row>
    <row r="59" spans="1:11" ht="14.25" customHeight="1">
      <c r="A59" s="77"/>
      <c r="B59" s="39" t="s">
        <v>202</v>
      </c>
      <c r="C59" s="45" t="s">
        <v>245</v>
      </c>
      <c r="D59" s="46" t="s">
        <v>135</v>
      </c>
      <c r="E59" s="57">
        <v>45446</v>
      </c>
      <c r="F59" s="61">
        <v>45450</v>
      </c>
      <c r="G59" s="40"/>
      <c r="H59" s="40"/>
      <c r="I59" s="40"/>
      <c r="J59" s="40"/>
      <c r="K59" s="39"/>
    </row>
    <row r="60" spans="1:11" ht="14.25" customHeight="1">
      <c r="A60" s="77"/>
      <c r="B60" s="39" t="s">
        <v>181</v>
      </c>
      <c r="C60" s="45" t="s">
        <v>246</v>
      </c>
      <c r="D60" s="46" t="s">
        <v>135</v>
      </c>
      <c r="E60" s="57">
        <v>45446</v>
      </c>
      <c r="F60" s="61">
        <v>45450</v>
      </c>
      <c r="G60" s="40"/>
      <c r="H60" s="40"/>
      <c r="I60" s="40"/>
      <c r="J60" s="40"/>
      <c r="K60" s="39" t="s">
        <v>182</v>
      </c>
    </row>
    <row r="61" spans="1:11" ht="14.25" customHeight="1">
      <c r="A61" s="77"/>
      <c r="B61" s="39" t="s">
        <v>183</v>
      </c>
      <c r="C61" s="45" t="s">
        <v>273</v>
      </c>
      <c r="D61" s="46" t="s">
        <v>135</v>
      </c>
      <c r="E61" s="57">
        <v>45446</v>
      </c>
      <c r="F61" s="61">
        <v>45450</v>
      </c>
      <c r="G61" s="40"/>
      <c r="H61" s="40"/>
      <c r="I61" s="40"/>
      <c r="J61" s="40"/>
      <c r="K61" s="39"/>
    </row>
    <row r="62" spans="1:11" ht="14.25" customHeight="1">
      <c r="A62" s="40" t="s">
        <v>158</v>
      </c>
      <c r="B62" s="39" t="s">
        <v>159</v>
      </c>
      <c r="C62" s="45" t="s">
        <v>274</v>
      </c>
      <c r="D62" s="67" t="s">
        <v>203</v>
      </c>
      <c r="E62" s="55">
        <v>45433</v>
      </c>
      <c r="F62" s="66">
        <v>45439</v>
      </c>
      <c r="G62" s="55">
        <v>45433</v>
      </c>
      <c r="H62" s="66">
        <v>45439</v>
      </c>
      <c r="I62" s="40" t="s">
        <v>288</v>
      </c>
      <c r="J62" s="33" t="s">
        <v>291</v>
      </c>
      <c r="K62" s="39" t="s">
        <v>207</v>
      </c>
    </row>
    <row r="63" spans="1:11" ht="36" customHeight="1">
      <c r="A63" s="49" t="s">
        <v>20</v>
      </c>
      <c r="B63" s="47">
        <f>D63-F63</f>
        <v>58</v>
      </c>
      <c r="C63" s="47" t="s">
        <v>14</v>
      </c>
      <c r="D63" s="47">
        <f>COUNTIF(C5:C62,"*ITF*")</f>
        <v>58</v>
      </c>
      <c r="E63" s="49" t="s">
        <v>275</v>
      </c>
      <c r="F63" s="47">
        <f>COUNTIF(I63:I63,"*X*")</f>
        <v>0</v>
      </c>
      <c r="G63" s="49" t="s">
        <v>24</v>
      </c>
      <c r="H63" s="47">
        <f>COUNTIF(I5:I62,"*완료*")</f>
        <v>24</v>
      </c>
      <c r="I63" s="49" t="s">
        <v>25</v>
      </c>
      <c r="J63" s="50">
        <f>H63/B63</f>
        <v>0.41379310344827586</v>
      </c>
      <c r="K63" s="51"/>
    </row>
  </sheetData>
  <mergeCells count="17">
    <mergeCell ref="A1:J1"/>
    <mergeCell ref="A3:A4"/>
    <mergeCell ref="B3:B4"/>
    <mergeCell ref="C3:C4"/>
    <mergeCell ref="E3:F3"/>
    <mergeCell ref="G3:H3"/>
    <mergeCell ref="I3:J3"/>
    <mergeCell ref="A48:A61"/>
    <mergeCell ref="A43:A44"/>
    <mergeCell ref="A5:A7"/>
    <mergeCell ref="K3:K4"/>
    <mergeCell ref="A9:A10"/>
    <mergeCell ref="A14:A17"/>
    <mergeCell ref="A11:A13"/>
    <mergeCell ref="A41:A42"/>
    <mergeCell ref="A18:A39"/>
    <mergeCell ref="A46:A47"/>
  </mergeCells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D63F-07BA-4D99-B902-A52818DE2DE6}">
  <sheetPr>
    <pageSetUpPr fitToPage="1"/>
  </sheetPr>
  <dimension ref="A1:K50"/>
  <sheetViews>
    <sheetView zoomScaleNormal="100" zoomScaleSheetLayoutView="75" workbookViewId="0">
      <selection activeCell="A3" sqref="A3:A4"/>
    </sheetView>
  </sheetViews>
  <sheetFormatPr defaultColWidth="8.83203125" defaultRowHeight="14.5"/>
  <cols>
    <col min="1" max="1" width="12.1640625" style="29" customWidth="1"/>
    <col min="2" max="2" width="19.5" style="29" bestFit="1" customWidth="1"/>
    <col min="3" max="3" width="14" style="29" bestFit="1" customWidth="1"/>
    <col min="4" max="4" width="6" style="28" bestFit="1" customWidth="1"/>
    <col min="5" max="5" width="10.6640625" style="28" customWidth="1"/>
    <col min="6" max="6" width="10.6640625" style="32" customWidth="1"/>
    <col min="7" max="8" width="10.6640625" style="28" customWidth="1"/>
    <col min="9" max="10" width="7.83203125" style="28" customWidth="1"/>
    <col min="11" max="11" width="19.5" style="29" bestFit="1" customWidth="1"/>
    <col min="12" max="16384" width="8.83203125" style="29"/>
  </cols>
  <sheetData>
    <row r="1" spans="1:11" ht="26.5" thickBot="1">
      <c r="A1" s="86" t="s">
        <v>190</v>
      </c>
      <c r="B1" s="86"/>
      <c r="C1" s="86"/>
      <c r="D1" s="86"/>
      <c r="E1" s="86"/>
      <c r="F1" s="86"/>
      <c r="G1" s="86"/>
      <c r="H1" s="86"/>
      <c r="I1" s="86"/>
      <c r="J1" s="86"/>
      <c r="K1" s="30" t="s">
        <v>5</v>
      </c>
    </row>
    <row r="2" spans="1:11" customFormat="1" ht="17.5" thickTop="1">
      <c r="A2" s="29"/>
      <c r="B2" s="29"/>
      <c r="C2" s="29"/>
      <c r="D2" s="28"/>
      <c r="E2" s="28"/>
      <c r="F2" s="32"/>
      <c r="G2" s="28"/>
      <c r="H2" s="28"/>
      <c r="I2" s="28"/>
      <c r="J2" s="28"/>
      <c r="K2" s="29"/>
    </row>
    <row r="3" spans="1:11" customFormat="1" ht="17">
      <c r="A3" s="88" t="s">
        <v>21</v>
      </c>
      <c r="B3" s="88" t="s">
        <v>3</v>
      </c>
      <c r="C3" s="88" t="s">
        <v>29</v>
      </c>
      <c r="D3" s="52"/>
      <c r="E3" s="89" t="s">
        <v>15</v>
      </c>
      <c r="F3" s="89"/>
      <c r="G3" s="89" t="s">
        <v>16</v>
      </c>
      <c r="H3" s="89"/>
      <c r="I3" s="89" t="s">
        <v>12</v>
      </c>
      <c r="J3" s="89"/>
      <c r="K3" s="88" t="s">
        <v>10</v>
      </c>
    </row>
    <row r="4" spans="1:11" ht="29">
      <c r="A4" s="88"/>
      <c r="B4" s="88"/>
      <c r="C4" s="88"/>
      <c r="D4" s="36" t="s">
        <v>6</v>
      </c>
      <c r="E4" s="36" t="s">
        <v>17</v>
      </c>
      <c r="F4" s="37" t="s">
        <v>8</v>
      </c>
      <c r="G4" s="36" t="s">
        <v>17</v>
      </c>
      <c r="H4" s="36" t="s">
        <v>8</v>
      </c>
      <c r="I4" s="38" t="s">
        <v>23</v>
      </c>
      <c r="J4" s="38" t="s">
        <v>9</v>
      </c>
      <c r="K4" s="88"/>
    </row>
    <row r="5" spans="1:11" ht="17" customHeight="1">
      <c r="A5" s="90" t="s">
        <v>38</v>
      </c>
      <c r="B5" s="34" t="s">
        <v>90</v>
      </c>
      <c r="C5" s="31" t="s">
        <v>31</v>
      </c>
      <c r="D5" s="33" t="s">
        <v>204</v>
      </c>
      <c r="E5" s="55">
        <v>45433</v>
      </c>
      <c r="F5" s="55">
        <v>45436</v>
      </c>
      <c r="G5" s="55">
        <v>45433</v>
      </c>
      <c r="H5" s="55">
        <v>45433</v>
      </c>
      <c r="I5" s="40" t="s">
        <v>288</v>
      </c>
      <c r="J5" s="33" t="s">
        <v>291</v>
      </c>
      <c r="K5" s="34"/>
    </row>
    <row r="6" spans="1:11" ht="17" customHeight="1">
      <c r="A6" s="90"/>
      <c r="B6" s="34" t="s">
        <v>91</v>
      </c>
      <c r="C6" s="31" t="s">
        <v>130</v>
      </c>
      <c r="D6" s="33" t="s">
        <v>204</v>
      </c>
      <c r="E6" s="55">
        <v>45433</v>
      </c>
      <c r="F6" s="55">
        <v>45436</v>
      </c>
      <c r="G6" s="55">
        <v>45433</v>
      </c>
      <c r="H6" s="55">
        <v>45433</v>
      </c>
      <c r="I6" s="40" t="s">
        <v>288</v>
      </c>
      <c r="J6" s="33" t="s">
        <v>291</v>
      </c>
      <c r="K6" s="34"/>
    </row>
    <row r="7" spans="1:11">
      <c r="A7" s="83" t="s">
        <v>196</v>
      </c>
      <c r="B7" s="39" t="s">
        <v>92</v>
      </c>
      <c r="C7" s="31" t="s">
        <v>131</v>
      </c>
      <c r="D7" s="68" t="s">
        <v>134</v>
      </c>
      <c r="E7" s="55">
        <v>45433</v>
      </c>
      <c r="F7" s="55">
        <v>45436</v>
      </c>
      <c r="G7" s="69">
        <v>45434</v>
      </c>
      <c r="H7" s="55">
        <v>45436</v>
      </c>
      <c r="I7" s="40" t="s">
        <v>288</v>
      </c>
      <c r="J7" s="33" t="s">
        <v>291</v>
      </c>
      <c r="K7" s="39"/>
    </row>
    <row r="8" spans="1:11">
      <c r="A8" s="85"/>
      <c r="B8" s="39" t="s">
        <v>93</v>
      </c>
      <c r="C8" s="31" t="s">
        <v>132</v>
      </c>
      <c r="D8" s="68" t="s">
        <v>134</v>
      </c>
      <c r="E8" s="55">
        <v>45433</v>
      </c>
      <c r="F8" s="55">
        <v>45436</v>
      </c>
      <c r="G8" s="69">
        <v>45434</v>
      </c>
      <c r="H8" s="55">
        <v>45436</v>
      </c>
      <c r="I8" s="40" t="s">
        <v>288</v>
      </c>
      <c r="J8" s="33" t="s">
        <v>291</v>
      </c>
      <c r="K8" s="39"/>
    </row>
    <row r="9" spans="1:11">
      <c r="A9" s="85"/>
      <c r="B9" s="39" t="s">
        <v>94</v>
      </c>
      <c r="C9" s="31" t="s">
        <v>104</v>
      </c>
      <c r="D9" s="68" t="s">
        <v>134</v>
      </c>
      <c r="E9" s="55">
        <v>45433</v>
      </c>
      <c r="F9" s="55">
        <v>45436</v>
      </c>
      <c r="G9" s="69">
        <v>45434</v>
      </c>
      <c r="H9" s="55">
        <v>45436</v>
      </c>
      <c r="I9" s="40" t="s">
        <v>288</v>
      </c>
      <c r="J9" s="33" t="s">
        <v>291</v>
      </c>
      <c r="K9" s="39"/>
    </row>
    <row r="10" spans="1:11">
      <c r="A10" s="84"/>
      <c r="B10" s="39" t="s">
        <v>221</v>
      </c>
      <c r="C10" s="31" t="s">
        <v>105</v>
      </c>
      <c r="D10" s="68" t="s">
        <v>134</v>
      </c>
      <c r="E10" s="55">
        <v>45433</v>
      </c>
      <c r="F10" s="55">
        <v>45436</v>
      </c>
      <c r="G10" s="69">
        <v>45435</v>
      </c>
      <c r="H10" s="55">
        <v>45436</v>
      </c>
      <c r="I10" s="40" t="s">
        <v>288</v>
      </c>
      <c r="J10" s="33" t="s">
        <v>291</v>
      </c>
      <c r="K10" s="39"/>
    </row>
    <row r="11" spans="1:11">
      <c r="A11" s="83" t="s">
        <v>197</v>
      </c>
      <c r="B11" s="39" t="s">
        <v>198</v>
      </c>
      <c r="C11" s="31" t="s">
        <v>106</v>
      </c>
      <c r="D11" s="33" t="s">
        <v>204</v>
      </c>
      <c r="E11" s="58">
        <v>45439</v>
      </c>
      <c r="F11" s="58">
        <v>45443</v>
      </c>
      <c r="G11" s="58">
        <v>45439</v>
      </c>
      <c r="H11" s="58">
        <v>45440</v>
      </c>
      <c r="I11" s="40" t="s">
        <v>288</v>
      </c>
      <c r="J11" s="33" t="s">
        <v>291</v>
      </c>
      <c r="K11" s="39"/>
    </row>
    <row r="12" spans="1:11">
      <c r="A12" s="85"/>
      <c r="B12" s="39" t="s">
        <v>199</v>
      </c>
      <c r="C12" s="31" t="s">
        <v>107</v>
      </c>
      <c r="D12" s="33" t="s">
        <v>204</v>
      </c>
      <c r="E12" s="58">
        <v>45439</v>
      </c>
      <c r="F12" s="58">
        <v>45443</v>
      </c>
      <c r="G12" s="58">
        <v>45439</v>
      </c>
      <c r="H12" s="58">
        <v>45440</v>
      </c>
      <c r="I12" s="40" t="s">
        <v>288</v>
      </c>
      <c r="J12" s="33" t="s">
        <v>291</v>
      </c>
      <c r="K12" s="39"/>
    </row>
    <row r="13" spans="1:11">
      <c r="A13" s="85"/>
      <c r="B13" s="39" t="s">
        <v>217</v>
      </c>
      <c r="C13" s="31" t="s">
        <v>108</v>
      </c>
      <c r="D13" s="33" t="s">
        <v>204</v>
      </c>
      <c r="E13" s="58">
        <v>45439</v>
      </c>
      <c r="F13" s="58">
        <v>45443</v>
      </c>
      <c r="G13" s="58">
        <v>45439</v>
      </c>
      <c r="H13" s="58">
        <v>45440</v>
      </c>
      <c r="I13" s="40" t="s">
        <v>288</v>
      </c>
      <c r="J13" s="33" t="s">
        <v>291</v>
      </c>
      <c r="K13" s="39"/>
    </row>
    <row r="14" spans="1:11">
      <c r="A14" s="85"/>
      <c r="B14" s="39" t="s">
        <v>215</v>
      </c>
      <c r="C14" s="31" t="s">
        <v>109</v>
      </c>
      <c r="D14" s="33" t="s">
        <v>204</v>
      </c>
      <c r="E14" s="58">
        <v>45439</v>
      </c>
      <c r="F14" s="58">
        <v>45443</v>
      </c>
      <c r="G14" s="58">
        <v>45439</v>
      </c>
      <c r="H14" s="58">
        <v>45440</v>
      </c>
      <c r="I14" s="40" t="s">
        <v>288</v>
      </c>
      <c r="J14" s="33" t="s">
        <v>291</v>
      </c>
      <c r="K14" s="39"/>
    </row>
    <row r="15" spans="1:11">
      <c r="A15" s="84"/>
      <c r="B15" s="39" t="s">
        <v>216</v>
      </c>
      <c r="C15" s="31" t="s">
        <v>110</v>
      </c>
      <c r="D15" s="33" t="s">
        <v>204</v>
      </c>
      <c r="E15" s="58">
        <v>45439</v>
      </c>
      <c r="F15" s="58">
        <v>45443</v>
      </c>
      <c r="G15" s="58">
        <v>45439</v>
      </c>
      <c r="H15" s="58">
        <v>45440</v>
      </c>
      <c r="I15" s="40" t="s">
        <v>288</v>
      </c>
      <c r="J15" s="33" t="s">
        <v>291</v>
      </c>
      <c r="K15" s="39"/>
    </row>
    <row r="16" spans="1:11">
      <c r="A16" s="83" t="s">
        <v>234</v>
      </c>
      <c r="B16" s="39" t="s">
        <v>229</v>
      </c>
      <c r="C16" s="31" t="s">
        <v>111</v>
      </c>
      <c r="D16" s="33" t="s">
        <v>204</v>
      </c>
      <c r="E16" s="57">
        <v>45446</v>
      </c>
      <c r="F16" s="57">
        <v>45450</v>
      </c>
      <c r="G16" s="40"/>
      <c r="H16" s="40"/>
      <c r="I16" s="40"/>
      <c r="J16" s="40"/>
      <c r="K16" s="39"/>
    </row>
    <row r="17" spans="1:11">
      <c r="A17" s="85"/>
      <c r="B17" s="39" t="s">
        <v>230</v>
      </c>
      <c r="C17" s="31" t="s">
        <v>247</v>
      </c>
      <c r="D17" s="33" t="s">
        <v>204</v>
      </c>
      <c r="E17" s="57">
        <v>45446</v>
      </c>
      <c r="F17" s="57">
        <v>45450</v>
      </c>
      <c r="G17" s="40"/>
      <c r="H17" s="40"/>
      <c r="I17" s="40"/>
      <c r="J17" s="40"/>
      <c r="K17" s="39"/>
    </row>
    <row r="18" spans="1:11">
      <c r="A18" s="85"/>
      <c r="B18" s="39" t="s">
        <v>231</v>
      </c>
      <c r="C18" s="31" t="s">
        <v>248</v>
      </c>
      <c r="D18" s="33" t="s">
        <v>204</v>
      </c>
      <c r="E18" s="57">
        <v>45446</v>
      </c>
      <c r="F18" s="57">
        <v>45450</v>
      </c>
      <c r="G18" s="40"/>
      <c r="H18" s="40"/>
      <c r="I18" s="40"/>
      <c r="J18" s="40"/>
      <c r="K18" s="39"/>
    </row>
    <row r="19" spans="1:11">
      <c r="A19" s="85"/>
      <c r="B19" s="39" t="s">
        <v>232</v>
      </c>
      <c r="C19" s="31" t="s">
        <v>249</v>
      </c>
      <c r="D19" s="33" t="s">
        <v>204</v>
      </c>
      <c r="E19" s="57">
        <v>45446</v>
      </c>
      <c r="F19" s="57">
        <v>45450</v>
      </c>
      <c r="G19" s="40"/>
      <c r="H19" s="40"/>
      <c r="I19" s="40"/>
      <c r="J19" s="40"/>
      <c r="K19" s="39"/>
    </row>
    <row r="20" spans="1:11">
      <c r="A20" s="84"/>
      <c r="B20" s="39" t="s">
        <v>233</v>
      </c>
      <c r="C20" s="31" t="s">
        <v>112</v>
      </c>
      <c r="D20" s="33" t="s">
        <v>204</v>
      </c>
      <c r="E20" s="57">
        <v>45446</v>
      </c>
      <c r="F20" s="57">
        <v>45450</v>
      </c>
      <c r="G20" s="40"/>
      <c r="H20" s="40"/>
      <c r="I20" s="40"/>
      <c r="J20" s="40"/>
      <c r="K20" s="39"/>
    </row>
    <row r="21" spans="1:11">
      <c r="A21" s="83" t="s">
        <v>242</v>
      </c>
      <c r="B21" s="39" t="s">
        <v>238</v>
      </c>
      <c r="C21" s="31" t="s">
        <v>113</v>
      </c>
      <c r="D21" s="33" t="s">
        <v>204</v>
      </c>
      <c r="E21" s="59">
        <v>45453</v>
      </c>
      <c r="F21" s="59">
        <v>45457</v>
      </c>
      <c r="G21" s="40"/>
      <c r="H21" s="40"/>
      <c r="I21" s="40"/>
      <c r="J21" s="40"/>
      <c r="K21" s="39"/>
    </row>
    <row r="22" spans="1:11">
      <c r="A22" s="85"/>
      <c r="B22" s="39" t="s">
        <v>239</v>
      </c>
      <c r="C22" s="31" t="s">
        <v>114</v>
      </c>
      <c r="D22" s="33" t="s">
        <v>204</v>
      </c>
      <c r="E22" s="59">
        <v>45453</v>
      </c>
      <c r="F22" s="59">
        <v>45457</v>
      </c>
      <c r="G22" s="40"/>
      <c r="H22" s="40"/>
      <c r="I22" s="40"/>
      <c r="J22" s="40"/>
      <c r="K22" s="39"/>
    </row>
    <row r="23" spans="1:11">
      <c r="A23" s="85"/>
      <c r="B23" s="39" t="s">
        <v>240</v>
      </c>
      <c r="C23" s="31" t="s">
        <v>115</v>
      </c>
      <c r="D23" s="33" t="s">
        <v>204</v>
      </c>
      <c r="E23" s="59">
        <v>45453</v>
      </c>
      <c r="F23" s="59">
        <v>45457</v>
      </c>
      <c r="G23" s="40"/>
      <c r="H23" s="40"/>
      <c r="I23" s="40"/>
      <c r="J23" s="40"/>
      <c r="K23" s="39"/>
    </row>
    <row r="24" spans="1:11">
      <c r="A24" s="85"/>
      <c r="B24" s="39" t="s">
        <v>241</v>
      </c>
      <c r="C24" s="31" t="s">
        <v>116</v>
      </c>
      <c r="D24" s="33" t="s">
        <v>204</v>
      </c>
      <c r="E24" s="59">
        <v>45453</v>
      </c>
      <c r="F24" s="59">
        <v>45457</v>
      </c>
      <c r="G24" s="40"/>
      <c r="H24" s="40"/>
      <c r="I24" s="40"/>
      <c r="J24" s="40"/>
      <c r="K24" s="39"/>
    </row>
    <row r="25" spans="1:11">
      <c r="A25" s="84"/>
      <c r="B25" s="39" t="s">
        <v>243</v>
      </c>
      <c r="C25" s="31" t="s">
        <v>117</v>
      </c>
      <c r="D25" s="33" t="s">
        <v>204</v>
      </c>
      <c r="E25" s="59">
        <v>45453</v>
      </c>
      <c r="F25" s="59">
        <v>45457</v>
      </c>
      <c r="G25" s="40"/>
      <c r="H25" s="40"/>
      <c r="I25" s="40"/>
      <c r="J25" s="40"/>
      <c r="K25" s="39"/>
    </row>
    <row r="26" spans="1:11">
      <c r="A26" s="83" t="s">
        <v>222</v>
      </c>
      <c r="B26" s="39" t="s">
        <v>223</v>
      </c>
      <c r="C26" s="31" t="s">
        <v>118</v>
      </c>
      <c r="D26" s="33" t="s">
        <v>204</v>
      </c>
      <c r="E26" s="59">
        <v>45453</v>
      </c>
      <c r="F26" s="59">
        <v>45457</v>
      </c>
      <c r="G26" s="40"/>
      <c r="H26" s="40"/>
      <c r="I26" s="40"/>
      <c r="J26" s="40"/>
      <c r="K26" s="39"/>
    </row>
    <row r="27" spans="1:11">
      <c r="A27" s="85"/>
      <c r="B27" s="39" t="s">
        <v>228</v>
      </c>
      <c r="C27" s="31" t="s">
        <v>119</v>
      </c>
      <c r="D27" s="33" t="s">
        <v>204</v>
      </c>
      <c r="E27" s="59">
        <v>45453</v>
      </c>
      <c r="F27" s="59">
        <v>45457</v>
      </c>
      <c r="G27" s="40"/>
      <c r="H27" s="40"/>
      <c r="I27" s="40"/>
      <c r="J27" s="40"/>
      <c r="K27" s="39"/>
    </row>
    <row r="28" spans="1:11">
      <c r="A28" s="85"/>
      <c r="B28" s="39" t="s">
        <v>224</v>
      </c>
      <c r="C28" s="31" t="s">
        <v>250</v>
      </c>
      <c r="D28" s="33" t="s">
        <v>204</v>
      </c>
      <c r="E28" s="59">
        <v>45453</v>
      </c>
      <c r="F28" s="59">
        <v>45457</v>
      </c>
      <c r="G28" s="40"/>
      <c r="H28" s="40"/>
      <c r="I28" s="40"/>
      <c r="J28" s="40"/>
      <c r="K28" s="39"/>
    </row>
    <row r="29" spans="1:11">
      <c r="A29" s="85"/>
      <c r="B29" s="39" t="s">
        <v>225</v>
      </c>
      <c r="C29" s="31" t="s">
        <v>251</v>
      </c>
      <c r="D29" s="33" t="s">
        <v>204</v>
      </c>
      <c r="E29" s="59">
        <v>45453</v>
      </c>
      <c r="F29" s="59">
        <v>45457</v>
      </c>
      <c r="G29" s="40"/>
      <c r="H29" s="40"/>
      <c r="I29" s="40"/>
      <c r="J29" s="40"/>
      <c r="K29" s="39"/>
    </row>
    <row r="30" spans="1:11">
      <c r="A30" s="85"/>
      <c r="B30" s="39" t="s">
        <v>226</v>
      </c>
      <c r="C30" s="31" t="s">
        <v>252</v>
      </c>
      <c r="D30" s="33" t="s">
        <v>204</v>
      </c>
      <c r="E30" s="59">
        <v>45453</v>
      </c>
      <c r="F30" s="59">
        <v>45457</v>
      </c>
      <c r="G30" s="40"/>
      <c r="H30" s="40"/>
      <c r="I30" s="40"/>
      <c r="J30" s="40"/>
      <c r="K30" s="39"/>
    </row>
    <row r="31" spans="1:11">
      <c r="A31" s="84"/>
      <c r="B31" s="39" t="s">
        <v>227</v>
      </c>
      <c r="C31" s="31" t="s">
        <v>253</v>
      </c>
      <c r="D31" s="33" t="s">
        <v>204</v>
      </c>
      <c r="E31" s="59">
        <v>45453</v>
      </c>
      <c r="F31" s="59">
        <v>45457</v>
      </c>
      <c r="G31" s="40"/>
      <c r="H31" s="40"/>
      <c r="I31" s="40"/>
      <c r="J31" s="40"/>
      <c r="K31" s="39"/>
    </row>
    <row r="32" spans="1:11">
      <c r="A32" s="83" t="s">
        <v>95</v>
      </c>
      <c r="B32" s="39" t="s">
        <v>42</v>
      </c>
      <c r="C32" s="31" t="s">
        <v>254</v>
      </c>
      <c r="D32" s="33" t="s">
        <v>204</v>
      </c>
      <c r="E32" s="55">
        <v>45433</v>
      </c>
      <c r="F32" s="55">
        <v>45436</v>
      </c>
      <c r="G32" s="55">
        <v>45433</v>
      </c>
      <c r="H32" s="55">
        <v>45436</v>
      </c>
      <c r="I32" s="40" t="s">
        <v>288</v>
      </c>
      <c r="J32" s="33" t="s">
        <v>291</v>
      </c>
      <c r="K32" s="39"/>
    </row>
    <row r="33" spans="1:11">
      <c r="A33" s="85"/>
      <c r="B33" s="39" t="s">
        <v>43</v>
      </c>
      <c r="C33" s="31" t="s">
        <v>255</v>
      </c>
      <c r="D33" s="33" t="s">
        <v>204</v>
      </c>
      <c r="E33" s="55">
        <v>45433</v>
      </c>
      <c r="F33" s="55">
        <v>45436</v>
      </c>
      <c r="G33" s="55">
        <v>45433</v>
      </c>
      <c r="H33" s="55">
        <v>45436</v>
      </c>
      <c r="I33" s="40" t="s">
        <v>288</v>
      </c>
      <c r="J33" s="33" t="s">
        <v>291</v>
      </c>
      <c r="K33" s="39"/>
    </row>
    <row r="34" spans="1:11">
      <c r="A34" s="85"/>
      <c r="B34" s="39" t="s">
        <v>96</v>
      </c>
      <c r="C34" s="31" t="s">
        <v>256</v>
      </c>
      <c r="D34" s="33" t="s">
        <v>204</v>
      </c>
      <c r="E34" s="55">
        <v>45433</v>
      </c>
      <c r="F34" s="55">
        <v>45436</v>
      </c>
      <c r="G34" s="55">
        <v>45433</v>
      </c>
      <c r="H34" s="58">
        <v>45439</v>
      </c>
      <c r="I34" s="40" t="s">
        <v>288</v>
      </c>
      <c r="J34" s="33" t="s">
        <v>291</v>
      </c>
      <c r="K34" s="39"/>
    </row>
    <row r="35" spans="1:11">
      <c r="A35" s="85"/>
      <c r="B35" s="39" t="s">
        <v>97</v>
      </c>
      <c r="C35" s="31" t="s">
        <v>257</v>
      </c>
      <c r="D35" s="33" t="s">
        <v>204</v>
      </c>
      <c r="E35" s="55">
        <v>45433</v>
      </c>
      <c r="F35" s="55">
        <v>45436</v>
      </c>
      <c r="G35" s="55">
        <v>45433</v>
      </c>
      <c r="H35" s="55">
        <v>45436</v>
      </c>
      <c r="I35" s="40" t="s">
        <v>288</v>
      </c>
      <c r="J35" s="33" t="s">
        <v>291</v>
      </c>
      <c r="K35" s="39"/>
    </row>
    <row r="36" spans="1:11">
      <c r="A36" s="85"/>
      <c r="B36" s="39" t="s">
        <v>98</v>
      </c>
      <c r="C36" s="31" t="s">
        <v>258</v>
      </c>
      <c r="D36" s="33" t="s">
        <v>204</v>
      </c>
      <c r="E36" s="55">
        <v>45433</v>
      </c>
      <c r="F36" s="55">
        <v>45436</v>
      </c>
      <c r="G36" s="55">
        <v>45433</v>
      </c>
      <c r="H36" s="55">
        <v>45436</v>
      </c>
      <c r="I36" s="40" t="s">
        <v>288</v>
      </c>
      <c r="J36" s="33" t="s">
        <v>291</v>
      </c>
      <c r="K36" s="39"/>
    </row>
    <row r="37" spans="1:11">
      <c r="A37" s="85"/>
      <c r="B37" s="39" t="s">
        <v>220</v>
      </c>
      <c r="C37" s="31" t="s">
        <v>259</v>
      </c>
      <c r="D37" s="33" t="s">
        <v>204</v>
      </c>
      <c r="E37" s="57">
        <v>45446</v>
      </c>
      <c r="F37" s="57">
        <v>45450</v>
      </c>
      <c r="G37" s="40"/>
      <c r="H37" s="40"/>
      <c r="I37" s="40"/>
      <c r="J37" s="40"/>
      <c r="K37" s="39"/>
    </row>
    <row r="38" spans="1:11">
      <c r="A38" s="85"/>
      <c r="B38" s="39" t="s">
        <v>99</v>
      </c>
      <c r="C38" s="31" t="s">
        <v>260</v>
      </c>
      <c r="D38" s="33" t="s">
        <v>204</v>
      </c>
      <c r="E38" s="57">
        <v>45446</v>
      </c>
      <c r="F38" s="57">
        <v>45450</v>
      </c>
      <c r="G38" s="40"/>
      <c r="H38" s="40"/>
      <c r="I38" s="40"/>
      <c r="J38" s="40"/>
      <c r="K38" s="39"/>
    </row>
    <row r="39" spans="1:11">
      <c r="A39" s="85"/>
      <c r="B39" s="39" t="s">
        <v>100</v>
      </c>
      <c r="C39" s="31" t="s">
        <v>261</v>
      </c>
      <c r="D39" s="33" t="s">
        <v>204</v>
      </c>
      <c r="E39" s="57">
        <v>45446</v>
      </c>
      <c r="F39" s="57">
        <v>45450</v>
      </c>
      <c r="G39" s="40"/>
      <c r="H39" s="40"/>
      <c r="I39" s="40"/>
      <c r="J39" s="40"/>
      <c r="K39" s="39"/>
    </row>
    <row r="40" spans="1:11">
      <c r="A40" s="85"/>
      <c r="B40" s="39" t="s">
        <v>101</v>
      </c>
      <c r="C40" s="31" t="s">
        <v>262</v>
      </c>
      <c r="D40" s="33" t="s">
        <v>204</v>
      </c>
      <c r="E40" s="57">
        <v>45446</v>
      </c>
      <c r="F40" s="57">
        <v>45450</v>
      </c>
      <c r="G40" s="40"/>
      <c r="H40" s="40"/>
      <c r="I40" s="40"/>
      <c r="J40" s="40"/>
      <c r="K40" s="39"/>
    </row>
    <row r="41" spans="1:11">
      <c r="A41" s="84"/>
      <c r="B41" s="39" t="s">
        <v>218</v>
      </c>
      <c r="C41" s="31" t="s">
        <v>263</v>
      </c>
      <c r="D41" s="33" t="s">
        <v>204</v>
      </c>
      <c r="E41" s="57">
        <v>45446</v>
      </c>
      <c r="F41" s="57">
        <v>45450</v>
      </c>
      <c r="G41" s="40"/>
      <c r="H41" s="40"/>
      <c r="I41" s="40"/>
      <c r="J41" s="40"/>
      <c r="K41" s="39"/>
    </row>
    <row r="42" spans="1:11">
      <c r="A42" s="83" t="s">
        <v>193</v>
      </c>
      <c r="B42" s="39" t="s">
        <v>194</v>
      </c>
      <c r="C42" s="31" t="s">
        <v>264</v>
      </c>
      <c r="D42" s="33" t="s">
        <v>204</v>
      </c>
      <c r="E42" s="59">
        <v>45453</v>
      </c>
      <c r="F42" s="59">
        <v>45457</v>
      </c>
      <c r="G42" s="40"/>
      <c r="H42" s="40"/>
      <c r="I42" s="40"/>
      <c r="J42" s="40"/>
      <c r="K42" s="39"/>
    </row>
    <row r="43" spans="1:11">
      <c r="A43" s="84"/>
      <c r="B43" s="39" t="s">
        <v>195</v>
      </c>
      <c r="C43" s="31" t="s">
        <v>265</v>
      </c>
      <c r="D43" s="33" t="s">
        <v>204</v>
      </c>
      <c r="E43" s="59">
        <v>45453</v>
      </c>
      <c r="F43" s="59">
        <v>45457</v>
      </c>
      <c r="G43" s="40"/>
      <c r="H43" s="40"/>
      <c r="I43" s="40"/>
      <c r="J43" s="40"/>
      <c r="K43" s="39"/>
    </row>
    <row r="44" spans="1:11">
      <c r="A44" s="77" t="s">
        <v>45</v>
      </c>
      <c r="B44" s="39" t="s">
        <v>102</v>
      </c>
      <c r="C44" s="31" t="s">
        <v>266</v>
      </c>
      <c r="D44" s="33" t="s">
        <v>204</v>
      </c>
      <c r="E44" s="57">
        <v>45446</v>
      </c>
      <c r="F44" s="57">
        <v>45450</v>
      </c>
      <c r="G44" s="40"/>
      <c r="H44" s="40"/>
      <c r="I44" s="40"/>
      <c r="J44" s="40"/>
      <c r="K44" s="39"/>
    </row>
    <row r="45" spans="1:11">
      <c r="A45" s="77"/>
      <c r="B45" s="39" t="s">
        <v>103</v>
      </c>
      <c r="C45" s="31" t="s">
        <v>267</v>
      </c>
      <c r="D45" s="33" t="s">
        <v>204</v>
      </c>
      <c r="E45" s="57">
        <v>45446</v>
      </c>
      <c r="F45" s="57">
        <v>45450</v>
      </c>
      <c r="G45" s="40"/>
      <c r="H45" s="40"/>
      <c r="I45" s="40"/>
      <c r="J45" s="40"/>
      <c r="K45" s="39"/>
    </row>
    <row r="46" spans="1:11">
      <c r="A46" s="77"/>
      <c r="B46" s="39" t="s">
        <v>219</v>
      </c>
      <c r="C46" s="31" t="s">
        <v>268</v>
      </c>
      <c r="D46" s="33" t="s">
        <v>204</v>
      </c>
      <c r="E46" s="57">
        <v>45446</v>
      </c>
      <c r="F46" s="57">
        <v>45450</v>
      </c>
      <c r="G46" s="40"/>
      <c r="H46" s="40"/>
      <c r="I46" s="40"/>
      <c r="J46" s="40"/>
      <c r="K46" s="39"/>
    </row>
    <row r="47" spans="1:11">
      <c r="A47" s="77"/>
      <c r="B47" s="39" t="s">
        <v>191</v>
      </c>
      <c r="C47" s="31" t="s">
        <v>269</v>
      </c>
      <c r="D47" s="33" t="s">
        <v>204</v>
      </c>
      <c r="E47" s="57">
        <v>45446</v>
      </c>
      <c r="F47" s="57">
        <v>45450</v>
      </c>
      <c r="G47" s="40"/>
      <c r="H47" s="40"/>
      <c r="I47" s="40"/>
      <c r="J47" s="40"/>
      <c r="K47" s="39" t="s">
        <v>192</v>
      </c>
    </row>
    <row r="48" spans="1:11" ht="29">
      <c r="A48" s="53" t="s">
        <v>20</v>
      </c>
      <c r="B48" s="52">
        <f>D48-F48</f>
        <v>43</v>
      </c>
      <c r="C48" s="52" t="s">
        <v>120</v>
      </c>
      <c r="D48" s="52">
        <f>COUNTIF(C5:C47,"*ITF*")</f>
        <v>43</v>
      </c>
      <c r="E48" s="53" t="s">
        <v>18</v>
      </c>
      <c r="F48" s="52">
        <f>COUNTIF(I48:I48,"*X*")</f>
        <v>0</v>
      </c>
      <c r="G48" s="53" t="s">
        <v>24</v>
      </c>
      <c r="H48" s="52">
        <f>COUNTIF(I5:I47,"*완료*")</f>
        <v>16</v>
      </c>
      <c r="I48" s="53" t="s">
        <v>25</v>
      </c>
      <c r="J48" s="91">
        <f>H48/B48</f>
        <v>0.37209302325581395</v>
      </c>
      <c r="K48" s="54"/>
    </row>
    <row r="50" spans="1:1">
      <c r="A50" s="35"/>
    </row>
  </sheetData>
  <mergeCells count="17">
    <mergeCell ref="A5:A6"/>
    <mergeCell ref="A44:A47"/>
    <mergeCell ref="A42:A43"/>
    <mergeCell ref="A11:A15"/>
    <mergeCell ref="A32:A41"/>
    <mergeCell ref="A7:A10"/>
    <mergeCell ref="A26:A31"/>
    <mergeCell ref="A16:A20"/>
    <mergeCell ref="A21:A25"/>
    <mergeCell ref="K3:K4"/>
    <mergeCell ref="A1:J1"/>
    <mergeCell ref="A3:A4"/>
    <mergeCell ref="B3:B4"/>
    <mergeCell ref="C3:C4"/>
    <mergeCell ref="E3:F3"/>
    <mergeCell ref="G3:H3"/>
    <mergeCell ref="I3:J3"/>
  </mergeCells>
  <phoneticPr fontId="16" type="noConversion"/>
  <pageMargins left="0.25" right="0.25" top="0.75" bottom="0.75" header="0.30000001192092896" footer="0.30000001192092896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문서표지</vt:lpstr>
      <vt:lpstr>개정이력</vt:lpstr>
      <vt:lpstr>요약본</vt:lpstr>
      <vt:lpstr>FO</vt:lpstr>
      <vt:lpstr>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next 002</dc:creator>
  <cp:keywords/>
  <dc:description/>
  <cp:lastModifiedBy>next 002</cp:lastModifiedBy>
  <cp:revision>3</cp:revision>
  <cp:lastPrinted>2024-01-17T03:19:31Z</cp:lastPrinted>
  <dcterms:created xsi:type="dcterms:W3CDTF">2022-07-29T09:38:35Z</dcterms:created>
  <dcterms:modified xsi:type="dcterms:W3CDTF">2024-05-30T01:37:16Z</dcterms:modified>
  <cp:category/>
  <cp:version>1100.0100.06</cp:version>
</cp:coreProperties>
</file>