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otyembry/Document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C12" i="1"/>
  <c r="D12" i="1"/>
  <c r="C13" i="1"/>
  <c r="D13" i="1"/>
  <c r="C14" i="1"/>
  <c r="D14" i="1"/>
  <c r="C15" i="1"/>
  <c r="D15" i="1"/>
  <c r="B17" i="1"/>
  <c r="C17" i="1"/>
  <c r="D17" i="1"/>
  <c r="B20" i="1"/>
  <c r="C20" i="1"/>
  <c r="D20" i="1"/>
</calcChain>
</file>

<file path=xl/sharedStrings.xml><?xml version="1.0" encoding="utf-8"?>
<sst xmlns="http://schemas.openxmlformats.org/spreadsheetml/2006/main" count="19" uniqueCount="19">
  <si>
    <t>Old Betsy</t>
  </si>
  <si>
    <t>Used but Great</t>
  </si>
  <si>
    <t>New and Wow</t>
  </si>
  <si>
    <t>Down Payment</t>
  </si>
  <si>
    <t>Current Maint.</t>
  </si>
  <si>
    <t>Maint. Yr2</t>
  </si>
  <si>
    <t>Maint. Yr3</t>
  </si>
  <si>
    <t>Maint. Yr4</t>
  </si>
  <si>
    <t>Maint. Yr5</t>
  </si>
  <si>
    <t>Amount to be financed:</t>
  </si>
  <si>
    <t>APR</t>
  </si>
  <si>
    <t>Amount per year from APR</t>
  </si>
  <si>
    <t>Amount per month from APR</t>
  </si>
  <si>
    <t>Total Costs over the 5 years w/o monthly payments</t>
  </si>
  <si>
    <t>Car Payment per month with APR added</t>
  </si>
  <si>
    <t>Car Payment per month before APR</t>
  </si>
  <si>
    <t>5 year cost totals with APR and car payments and maint. Costs</t>
  </si>
  <si>
    <t>What it's worth after 5 years</t>
  </si>
  <si>
    <t>Out of pocket expenses if sold after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</si>
</sst>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9" fontId="4" fillId="0" borderId="0" xfId="0" applyNumberFormat="1" applyFont="1"/>
    <xf numFmtId="10" fontId="4" fillId="0" borderId="0" xfId="0" applyNumberFormat="1" applyFont="1"/>
    <xf numFmtId="164" fontId="4" fillId="0" borderId="0" xfId="0" applyNumberFormat="1" applyFont="1"/>
    <xf numFmtId="0" fontId="0" fillId="0" borderId="0" xfId="0" applyAlignment="1">
      <alignment wrapText="1"/>
    </xf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showRuler="0" workbookViewId="0">
      <selection activeCell="A24" sqref="A24"/>
    </sheetView>
  </sheetViews>
  <sheetFormatPr baseColWidth="10" defaultRowHeight="16" x14ac:dyDescent="0.2"/>
  <cols>
    <col min="1" max="1" width="52.5" customWidth="1"/>
    <col min="2" max="2" width="11.5" customWidth="1"/>
    <col min="3" max="3" width="16.5" customWidth="1"/>
    <col min="4" max="4" width="13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</row>
    <row r="2" spans="1:9" x14ac:dyDescent="0.2">
      <c r="A2" t="s">
        <v>3</v>
      </c>
      <c r="B2" s="2">
        <v>0</v>
      </c>
      <c r="C2" s="2">
        <v>500</v>
      </c>
      <c r="D2" s="2">
        <v>0</v>
      </c>
    </row>
    <row r="3" spans="1:9" x14ac:dyDescent="0.2">
      <c r="A3" t="s">
        <v>4</v>
      </c>
      <c r="B3" s="2">
        <v>1500</v>
      </c>
      <c r="C3" s="2">
        <v>500</v>
      </c>
      <c r="D3" s="2">
        <v>100</v>
      </c>
    </row>
    <row r="4" spans="1:9" x14ac:dyDescent="0.2">
      <c r="A4" t="s">
        <v>5</v>
      </c>
      <c r="B4" s="2">
        <v>400</v>
      </c>
      <c r="C4" s="2">
        <v>400</v>
      </c>
      <c r="D4" s="2">
        <v>200</v>
      </c>
    </row>
    <row r="5" spans="1:9" x14ac:dyDescent="0.2">
      <c r="A5" t="s">
        <v>6</v>
      </c>
      <c r="B5" s="2">
        <v>400</v>
      </c>
      <c r="C5" s="2">
        <v>400</v>
      </c>
      <c r="D5" s="2">
        <v>200</v>
      </c>
    </row>
    <row r="6" spans="1:9" x14ac:dyDescent="0.2">
      <c r="A6" t="s">
        <v>7</v>
      </c>
      <c r="B6" s="2">
        <v>450</v>
      </c>
      <c r="C6" s="2">
        <v>400</v>
      </c>
      <c r="D6" s="2">
        <v>200</v>
      </c>
    </row>
    <row r="7" spans="1:9" x14ac:dyDescent="0.2">
      <c r="A7" t="s">
        <v>8</v>
      </c>
      <c r="B7" s="2">
        <v>500</v>
      </c>
      <c r="C7" s="2">
        <v>450</v>
      </c>
      <c r="D7" s="2">
        <v>300</v>
      </c>
    </row>
    <row r="8" spans="1:9" x14ac:dyDescent="0.2">
      <c r="A8" t="s">
        <v>13</v>
      </c>
      <c r="B8" s="3">
        <f>SUM(B2:B7)</f>
        <v>3250</v>
      </c>
      <c r="C8" s="2">
        <f>SUM(C2:C7)</f>
        <v>2650</v>
      </c>
      <c r="D8" s="2">
        <f>SUM(D2:D7)</f>
        <v>1000</v>
      </c>
      <c r="F8" s="1"/>
      <c r="G8" s="1"/>
      <c r="H8" s="1"/>
      <c r="I8" s="1"/>
    </row>
    <row r="9" spans="1:9" x14ac:dyDescent="0.2">
      <c r="G9" s="2"/>
      <c r="H9" s="2"/>
      <c r="I9" s="2"/>
    </row>
    <row r="10" spans="1:9" x14ac:dyDescent="0.2">
      <c r="A10" t="s">
        <v>9</v>
      </c>
      <c r="B10">
        <v>0</v>
      </c>
      <c r="C10" s="2">
        <v>10000</v>
      </c>
      <c r="D10" s="2">
        <v>15000</v>
      </c>
      <c r="G10" s="2"/>
      <c r="H10" s="2"/>
      <c r="I10" s="2"/>
    </row>
    <row r="11" spans="1:9" x14ac:dyDescent="0.2">
      <c r="A11" t="s">
        <v>10</v>
      </c>
      <c r="B11">
        <v>0</v>
      </c>
      <c r="C11" s="4">
        <v>0.13</v>
      </c>
      <c r="D11" s="5">
        <v>8.8999999999999996E-2</v>
      </c>
      <c r="G11" s="2"/>
      <c r="H11" s="2"/>
      <c r="I11" s="2"/>
    </row>
    <row r="12" spans="1:9" x14ac:dyDescent="0.2">
      <c r="A12" t="s">
        <v>11</v>
      </c>
      <c r="B12">
        <v>0</v>
      </c>
      <c r="C12" s="2">
        <f>PRODUCT(C10:C11)</f>
        <v>1300</v>
      </c>
      <c r="D12" s="2">
        <f>PRODUCT(D10:D11)</f>
        <v>1335</v>
      </c>
      <c r="G12" s="2"/>
      <c r="H12" s="2"/>
      <c r="I12" s="2"/>
    </row>
    <row r="13" spans="1:9" x14ac:dyDescent="0.2">
      <c r="A13" t="s">
        <v>12</v>
      </c>
      <c r="B13">
        <v>0</v>
      </c>
      <c r="C13" s="2">
        <f>QUOTIENT(C12,12)</f>
        <v>108</v>
      </c>
      <c r="D13" s="2">
        <f>QUOTIENT(D12,12)</f>
        <v>111</v>
      </c>
      <c r="G13" s="2"/>
      <c r="H13" s="2"/>
      <c r="I13" s="2"/>
    </row>
    <row r="14" spans="1:9" x14ac:dyDescent="0.2">
      <c r="A14" t="s">
        <v>15</v>
      </c>
      <c r="B14">
        <v>0</v>
      </c>
      <c r="C14" s="2">
        <f>QUOTIENT(C10,60)</f>
        <v>166</v>
      </c>
      <c r="D14" s="2">
        <f>QUOTIENT(D10,60)</f>
        <v>250</v>
      </c>
      <c r="G14" s="2"/>
      <c r="H14" s="2"/>
      <c r="I14" s="2"/>
    </row>
    <row r="15" spans="1:9" x14ac:dyDescent="0.2">
      <c r="A15" t="s">
        <v>14</v>
      </c>
      <c r="B15">
        <v>0</v>
      </c>
      <c r="C15" s="6">
        <f>SUM(C13:C14)</f>
        <v>274</v>
      </c>
      <c r="D15" s="6">
        <f>SUM(D13:D14)</f>
        <v>361</v>
      </c>
      <c r="G15" s="3"/>
      <c r="H15" s="2"/>
      <c r="I15" s="2"/>
    </row>
    <row r="17" spans="1:10" x14ac:dyDescent="0.2">
      <c r="A17" t="s">
        <v>16</v>
      </c>
      <c r="B17" s="7">
        <f>SUM(B15,B8)</f>
        <v>3250</v>
      </c>
      <c r="C17" s="6">
        <f>PRODUCT(C15,60)+SUM(C8)</f>
        <v>19090</v>
      </c>
      <c r="D17" s="6">
        <f>PRODUCT(D15,60)+SUM(D8)</f>
        <v>22660</v>
      </c>
    </row>
    <row r="19" spans="1:10" x14ac:dyDescent="0.2">
      <c r="A19" t="s">
        <v>17</v>
      </c>
      <c r="B19">
        <v>1600</v>
      </c>
      <c r="C19">
        <v>3600</v>
      </c>
      <c r="D19">
        <v>6500</v>
      </c>
    </row>
    <row r="20" spans="1:10" x14ac:dyDescent="0.2">
      <c r="A20" t="s">
        <v>18</v>
      </c>
      <c r="B20" s="7">
        <f>B17-B19</f>
        <v>1650</v>
      </c>
      <c r="C20" s="7">
        <f>C17-C19</f>
        <v>15490</v>
      </c>
      <c r="D20" s="6">
        <f>D17-D19</f>
        <v>16160</v>
      </c>
    </row>
    <row r="21" spans="1:10" x14ac:dyDescent="0.2">
      <c r="I21" s="2"/>
      <c r="J21" s="2"/>
    </row>
    <row r="22" spans="1:10" x14ac:dyDescent="0.2">
      <c r="C22" s="8"/>
      <c r="D22" s="8"/>
      <c r="E22" s="9"/>
      <c r="F22" s="9"/>
      <c r="I22" s="4"/>
      <c r="J22" s="5"/>
    </row>
    <row r="23" spans="1:10" x14ac:dyDescent="0.2">
      <c r="A23" s="13"/>
      <c r="C23" s="8"/>
      <c r="D23" s="8"/>
      <c r="E23" s="10"/>
      <c r="F23" s="11"/>
      <c r="I23" s="2"/>
      <c r="J23" s="2"/>
    </row>
    <row r="24" spans="1:10" x14ac:dyDescent="0.2">
      <c r="C24" s="8"/>
      <c r="D24" s="8"/>
      <c r="E24" s="9"/>
      <c r="F24" s="9"/>
      <c r="I24" s="2"/>
      <c r="J24" s="2"/>
    </row>
    <row r="25" spans="1:10" x14ac:dyDescent="0.2">
      <c r="C25" s="8"/>
      <c r="D25" s="8"/>
      <c r="E25" s="9"/>
      <c r="F25" s="9"/>
      <c r="I25" s="2"/>
      <c r="J25" s="2"/>
    </row>
    <row r="26" spans="1:10" x14ac:dyDescent="0.2">
      <c r="C26" s="8"/>
      <c r="D26" s="8"/>
      <c r="E26" s="9"/>
      <c r="F26" s="9"/>
      <c r="I26" s="6"/>
      <c r="J26" s="6"/>
    </row>
    <row r="27" spans="1:10" x14ac:dyDescent="0.2">
      <c r="C27" s="8"/>
      <c r="D27" s="8"/>
      <c r="E27" s="9"/>
      <c r="F27" s="9"/>
    </row>
    <row r="28" spans="1:10" x14ac:dyDescent="0.2">
      <c r="C28" s="8"/>
      <c r="D28" s="8"/>
      <c r="E28" s="8"/>
      <c r="F28" s="8"/>
      <c r="H28" s="7"/>
      <c r="I28" s="6"/>
      <c r="J28" s="6"/>
    </row>
    <row r="29" spans="1:10" x14ac:dyDescent="0.2">
      <c r="C29" s="8"/>
      <c r="D29" s="12"/>
      <c r="E29" s="9"/>
      <c r="F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2015-09-21T22:37:44Z</dcterms:created>
  <dcterms:modified xsi:type="dcterms:W3CDTF">2015-09-21T23:46:44Z</dcterms:modified>
</cp:coreProperties>
</file>