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Mycourses\EENG385\EENG385labs\lab10 curveTracer 555timer\"/>
    </mc:Choice>
  </mc:AlternateContent>
  <xr:revisionPtr revIDLastSave="0" documentId="13_ncr:1_{F46E7CAA-1254-4507-9C07-1F37A5371AF9}" xr6:coauthVersionLast="47" xr6:coauthVersionMax="47" xr10:uidLastSave="{00000000-0000-0000-0000-000000000000}"/>
  <bookViews>
    <workbookView xWindow="-108" yWindow="-108" windowWidth="23256" windowHeight="13176" xr2:uid="{E54E819B-7A47-48D9-9638-C32AD3279200}"/>
  </bookViews>
  <sheets>
    <sheet name="chargeDischarg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B11" i="1"/>
  <c r="D11" i="1" s="1"/>
  <c r="C11" i="1" l="1"/>
  <c r="C10" i="1"/>
  <c r="B12" i="1"/>
  <c r="D12" i="1" s="1"/>
  <c r="C12" i="1" l="1"/>
  <c r="B13" i="1"/>
  <c r="D13" i="1" s="1"/>
  <c r="C13" i="1" l="1"/>
  <c r="B14" i="1"/>
  <c r="D14" i="1" s="1"/>
  <c r="C14" i="1" l="1"/>
  <c r="B15" i="1"/>
  <c r="D15" i="1" s="1"/>
  <c r="C15" i="1" l="1"/>
  <c r="B16" i="1"/>
  <c r="D16" i="1" s="1"/>
  <c r="C16" i="1" l="1"/>
  <c r="B17" i="1"/>
  <c r="D17" i="1" s="1"/>
  <c r="C17" i="1" l="1"/>
  <c r="B18" i="1"/>
  <c r="D18" i="1" s="1"/>
  <c r="C18" i="1" l="1"/>
  <c r="B19" i="1"/>
  <c r="D19" i="1" s="1"/>
  <c r="C19" i="1" l="1"/>
  <c r="B20" i="1"/>
  <c r="D20" i="1" s="1"/>
  <c r="C20" i="1" l="1"/>
  <c r="B21" i="1"/>
  <c r="D21" i="1" s="1"/>
  <c r="C21" i="1" l="1"/>
  <c r="B22" i="1"/>
  <c r="D22" i="1" s="1"/>
  <c r="C22" i="1" l="1"/>
  <c r="B23" i="1"/>
  <c r="D23" i="1" s="1"/>
  <c r="C23" i="1" l="1"/>
  <c r="B24" i="1"/>
  <c r="D24" i="1" s="1"/>
  <c r="C24" i="1" l="1"/>
  <c r="B25" i="1"/>
  <c r="D25" i="1" s="1"/>
  <c r="C25" i="1" l="1"/>
  <c r="B26" i="1"/>
  <c r="D26" i="1" s="1"/>
  <c r="C26" i="1" l="1"/>
  <c r="B27" i="1"/>
  <c r="D27" i="1" s="1"/>
  <c r="C27" i="1" l="1"/>
  <c r="B28" i="1"/>
  <c r="D28" i="1" s="1"/>
  <c r="C28" i="1" l="1"/>
  <c r="B29" i="1"/>
  <c r="D29" i="1" s="1"/>
  <c r="C29" i="1" l="1"/>
  <c r="B30" i="1"/>
  <c r="D30" i="1" s="1"/>
  <c r="C30" i="1" l="1"/>
  <c r="B31" i="1"/>
  <c r="D31" i="1" s="1"/>
  <c r="C31" i="1" l="1"/>
  <c r="B32" i="1"/>
  <c r="D32" i="1" s="1"/>
  <c r="C32" i="1" l="1"/>
  <c r="B33" i="1"/>
  <c r="D33" i="1" s="1"/>
  <c r="B34" i="1" l="1"/>
  <c r="D34" i="1" s="1"/>
  <c r="C33" i="1"/>
  <c r="B35" i="1" l="1"/>
  <c r="D35" i="1" s="1"/>
  <c r="C34" i="1"/>
  <c r="B36" i="1" l="1"/>
  <c r="D36" i="1" s="1"/>
  <c r="C35" i="1"/>
  <c r="B37" i="1" l="1"/>
  <c r="D37" i="1" s="1"/>
  <c r="C36" i="1"/>
  <c r="B38" i="1" l="1"/>
  <c r="D38" i="1" s="1"/>
  <c r="C37" i="1"/>
  <c r="B39" i="1" l="1"/>
  <c r="D39" i="1" s="1"/>
  <c r="C38" i="1"/>
  <c r="C39" i="1" l="1"/>
  <c r="B40" i="1"/>
  <c r="D40" i="1" s="1"/>
  <c r="C40" i="1"/>
  <c r="B41" i="1"/>
  <c r="D41" i="1" s="1"/>
  <c r="C41" i="1" l="1"/>
  <c r="B42" i="1"/>
  <c r="D42" i="1" s="1"/>
  <c r="C42" i="1" l="1"/>
  <c r="B43" i="1"/>
  <c r="D43" i="1" s="1"/>
  <c r="C43" i="1" l="1"/>
  <c r="B44" i="1"/>
  <c r="D44" i="1" s="1"/>
  <c r="C44" i="1" l="1"/>
  <c r="B45" i="1"/>
  <c r="D45" i="1" s="1"/>
  <c r="C45" i="1" l="1"/>
  <c r="B46" i="1"/>
  <c r="D46" i="1" s="1"/>
  <c r="C46" i="1" l="1"/>
  <c r="B47" i="1"/>
  <c r="D47" i="1" s="1"/>
  <c r="C47" i="1" l="1"/>
  <c r="B48" i="1"/>
  <c r="D48" i="1" s="1"/>
  <c r="C48" i="1" l="1"/>
  <c r="B49" i="1"/>
  <c r="D49" i="1" s="1"/>
  <c r="C49" i="1" l="1"/>
</calcChain>
</file>

<file path=xl/sharedStrings.xml><?xml version="1.0" encoding="utf-8"?>
<sst xmlns="http://schemas.openxmlformats.org/spreadsheetml/2006/main" count="14" uniqueCount="13">
  <si>
    <t>t</t>
  </si>
  <si>
    <t>DELTA</t>
  </si>
  <si>
    <t>charge</t>
  </si>
  <si>
    <t>VCC</t>
  </si>
  <si>
    <t>C</t>
  </si>
  <si>
    <t>microseconds</t>
  </si>
  <si>
    <t>volts</t>
  </si>
  <si>
    <t>farads</t>
  </si>
  <si>
    <t>ohms</t>
  </si>
  <si>
    <t>R charge</t>
  </si>
  <si>
    <t>R discharge</t>
  </si>
  <si>
    <t>Voff</t>
  </si>
  <si>
    <t>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</si>
</sst>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Voltage vs. time for charging and discharging</a:t>
            </a:r>
            <a:endParaRPr lang="en-US"/>
          </a:p>
        </c:rich>
      </c:tx>
      <c:layout>
        <c:manualLayout>
          <c:xMode val="edge"/>
          <c:yMode val="edge"/>
          <c:x val="0.24394997943158236"/>
          <c:y val="2.244104164010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chargeDischarge!$C$9</c:f>
              <c:strCache>
                <c:ptCount val="1"/>
                <c:pt idx="0">
                  <c:v>charge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chargeDischarge!$B$10:$B$49</c:f>
              <c:numCache>
                <c:formatCode>General</c:formatCode>
                <c:ptCount val="40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640</c:v>
                </c:pt>
                <c:pt idx="17">
                  <c:v>680</c:v>
                </c:pt>
                <c:pt idx="18">
                  <c:v>720</c:v>
                </c:pt>
                <c:pt idx="19">
                  <c:v>760</c:v>
                </c:pt>
                <c:pt idx="20">
                  <c:v>800</c:v>
                </c:pt>
                <c:pt idx="21">
                  <c:v>840</c:v>
                </c:pt>
                <c:pt idx="22">
                  <c:v>880</c:v>
                </c:pt>
                <c:pt idx="23">
                  <c:v>920</c:v>
                </c:pt>
                <c:pt idx="24">
                  <c:v>960</c:v>
                </c:pt>
                <c:pt idx="25">
                  <c:v>1000</c:v>
                </c:pt>
                <c:pt idx="26">
                  <c:v>1040</c:v>
                </c:pt>
                <c:pt idx="27">
                  <c:v>1080</c:v>
                </c:pt>
                <c:pt idx="28">
                  <c:v>1120</c:v>
                </c:pt>
                <c:pt idx="29">
                  <c:v>1160</c:v>
                </c:pt>
                <c:pt idx="30">
                  <c:v>1200</c:v>
                </c:pt>
                <c:pt idx="31">
                  <c:v>1240</c:v>
                </c:pt>
                <c:pt idx="32">
                  <c:v>1280</c:v>
                </c:pt>
                <c:pt idx="33">
                  <c:v>1320</c:v>
                </c:pt>
                <c:pt idx="34">
                  <c:v>1360</c:v>
                </c:pt>
                <c:pt idx="35">
                  <c:v>1400</c:v>
                </c:pt>
                <c:pt idx="36">
                  <c:v>1440</c:v>
                </c:pt>
                <c:pt idx="37">
                  <c:v>1480</c:v>
                </c:pt>
                <c:pt idx="38">
                  <c:v>1520</c:v>
                </c:pt>
                <c:pt idx="39">
                  <c:v>1560</c:v>
                </c:pt>
              </c:numCache>
            </c:numRef>
          </c:xVal>
          <c:yVal>
            <c:numRef>
              <c:f>chargeDischarge!$C$10:$C$49</c:f>
              <c:numCache>
                <c:formatCode>0.00</c:formatCode>
                <c:ptCount val="40"/>
                <c:pt idx="0">
                  <c:v>0</c:v>
                </c:pt>
                <c:pt idx="1">
                  <c:v>2.9671195856792458</c:v>
                </c:pt>
                <c:pt idx="2">
                  <c:v>4.9560393229450064</c:v>
                </c:pt>
                <c:pt idx="3">
                  <c:v>6.2892520927901803</c:v>
                </c:pt>
                <c:pt idx="4">
                  <c:v>7.1829313380481015</c:v>
                </c:pt>
                <c:pt idx="5">
                  <c:v>7.781982450870486</c:v>
                </c:pt>
                <c:pt idx="6">
                  <c:v>8.183538420395287</c:v>
                </c:pt>
                <c:pt idx="7">
                  <c:v>8.4527094363730377</c:v>
                </c:pt>
                <c:pt idx="8">
                  <c:v>8.633140164194705</c:v>
                </c:pt>
                <c:pt idx="9">
                  <c:v>8.7540864979743667</c:v>
                </c:pt>
                <c:pt idx="10">
                  <c:v>8.8351592500013929</c:v>
                </c:pt>
                <c:pt idx="11">
                  <c:v>8.8895039408723839</c:v>
                </c:pt>
                <c:pt idx="12">
                  <c:v>8.9259322765588198</c:v>
                </c:pt>
                <c:pt idx="13">
                  <c:v>8.9503509202131539</c:v>
                </c:pt>
                <c:pt idx="14">
                  <c:v>8.9667192265516533</c:v>
                </c:pt>
                <c:pt idx="15">
                  <c:v>8.9776912304100023</c:v>
                </c:pt>
                <c:pt idx="16">
                  <c:v>8.9850459845414345</c:v>
                </c:pt>
                <c:pt idx="17">
                  <c:v>8.9899760236693957</c:v>
                </c:pt>
                <c:pt idx="18">
                  <c:v>8.9932807277246098</c:v>
                </c:pt>
                <c:pt idx="19">
                  <c:v>8.9954959370990348</c:v>
                </c:pt>
                <c:pt idx="20">
                  <c:v>8.996980836348877</c:v>
                </c:pt>
                <c:pt idx="21">
                  <c:v>8.9979761940823906</c:v>
                </c:pt>
                <c:pt idx="22">
                  <c:v>8.9986434023241397</c:v>
                </c:pt>
                <c:pt idx="23">
                  <c:v>8.9990906453834665</c:v>
                </c:pt>
                <c:pt idx="24">
                  <c:v>8.9993904413715828</c:v>
                </c:pt>
                <c:pt idx="25">
                  <c:v>8.9995914006321378</c:v>
                </c:pt>
                <c:pt idx="26">
                  <c:v>8.9997261076529238</c:v>
                </c:pt>
                <c:pt idx="27">
                  <c:v>8.9998164044692999</c:v>
                </c:pt>
                <c:pt idx="28">
                  <c:v>8.9998769322354093</c:v>
                </c:pt>
                <c:pt idx="29">
                  <c:v>8.999917505210373</c:v>
                </c:pt>
                <c:pt idx="30">
                  <c:v>8.9999447020888201</c:v>
                </c:pt>
                <c:pt idx="31">
                  <c:v>8.9999629327016315</c:v>
                </c:pt>
                <c:pt idx="32">
                  <c:v>8.9999751530468526</c:v>
                </c:pt>
                <c:pt idx="33">
                  <c:v>8.9999833445892214</c:v>
                </c:pt>
                <c:pt idx="34">
                  <c:v>8.9999888355442792</c:v>
                </c:pt>
                <c:pt idx="35">
                  <c:v>8.9999925162415284</c:v>
                </c:pt>
                <c:pt idx="36">
                  <c:v>8.9999949834866761</c:v>
                </c:pt>
                <c:pt idx="37">
                  <c:v>8.9999966373305575</c:v>
                </c:pt>
                <c:pt idx="38">
                  <c:v>8.9999977459352642</c:v>
                </c:pt>
                <c:pt idx="39">
                  <c:v>8.9999984890552227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EF-464E-A794-CBC40F342729}"/>
            </c:ext>
          </c:extLst>
        </c:ser>
        <c:ser>
          <c:idx val="1"/>
          <c:order val="1"/>
          <c:tx>
            <c:strRef>
              <c:f>chargeDischarge!$D$9</c:f>
              <c:strCache>
                <c:ptCount val="1"/>
                <c:pt idx="0">
                  <c:v>discharge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chargeDischarge!$B$10:$B$49</c:f>
              <c:numCache>
                <c:formatCode>General</c:formatCode>
                <c:ptCount val="40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640</c:v>
                </c:pt>
                <c:pt idx="17">
                  <c:v>680</c:v>
                </c:pt>
                <c:pt idx="18">
                  <c:v>720</c:v>
                </c:pt>
                <c:pt idx="19">
                  <c:v>760</c:v>
                </c:pt>
                <c:pt idx="20">
                  <c:v>800</c:v>
                </c:pt>
                <c:pt idx="21">
                  <c:v>840</c:v>
                </c:pt>
                <c:pt idx="22">
                  <c:v>880</c:v>
                </c:pt>
                <c:pt idx="23">
                  <c:v>920</c:v>
                </c:pt>
                <c:pt idx="24">
                  <c:v>960</c:v>
                </c:pt>
                <c:pt idx="25">
                  <c:v>1000</c:v>
                </c:pt>
                <c:pt idx="26">
                  <c:v>1040</c:v>
                </c:pt>
                <c:pt idx="27">
                  <c:v>1080</c:v>
                </c:pt>
                <c:pt idx="28">
                  <c:v>1120</c:v>
                </c:pt>
                <c:pt idx="29">
                  <c:v>1160</c:v>
                </c:pt>
                <c:pt idx="30">
                  <c:v>1200</c:v>
                </c:pt>
                <c:pt idx="31">
                  <c:v>1240</c:v>
                </c:pt>
                <c:pt idx="32">
                  <c:v>1280</c:v>
                </c:pt>
                <c:pt idx="33">
                  <c:v>1320</c:v>
                </c:pt>
                <c:pt idx="34">
                  <c:v>1360</c:v>
                </c:pt>
                <c:pt idx="35">
                  <c:v>1400</c:v>
                </c:pt>
                <c:pt idx="36">
                  <c:v>1440</c:v>
                </c:pt>
                <c:pt idx="37">
                  <c:v>1480</c:v>
                </c:pt>
                <c:pt idx="38">
                  <c:v>1520</c:v>
                </c:pt>
                <c:pt idx="39">
                  <c:v>1560</c:v>
                </c:pt>
              </c:numCache>
            </c:numRef>
          </c:xVal>
          <c:yVal>
            <c:numRef>
              <c:f>chargeDischarge!$D$10:$D$49</c:f>
              <c:numCache>
                <c:formatCode>0.00</c:formatCode>
                <c:ptCount val="40"/>
                <c:pt idx="0">
                  <c:v>9</c:v>
                </c:pt>
                <c:pt idx="1">
                  <c:v>8.647104952370908</c:v>
                </c:pt>
                <c:pt idx="2">
                  <c:v>8.3080471174797221</c:v>
                </c:pt>
                <c:pt idx="3">
                  <c:v>7.9822839304544173</c:v>
                </c:pt>
                <c:pt idx="4">
                  <c:v>7.6692941006959021</c:v>
                </c:pt>
                <c:pt idx="5">
                  <c:v>7.3685767777018363</c:v>
                </c:pt>
                <c:pt idx="6">
                  <c:v>7.0796507495989811</c:v>
                </c:pt>
                <c:pt idx="7">
                  <c:v>6.8020536731015291</c:v>
                </c:pt>
                <c:pt idx="8">
                  <c:v>6.5353413336632187</c:v>
                </c:pt>
                <c:pt idx="9">
                  <c:v>6.2790869346392792</c:v>
                </c:pt>
                <c:pt idx="10">
                  <c:v>6.0328804143207542</c:v>
                </c:pt>
                <c:pt idx="11">
                  <c:v>5.7963277897482728</c:v>
                </c:pt>
                <c:pt idx="12">
                  <c:v>5.5690505262552685</c:v>
                </c:pt>
                <c:pt idx="13">
                  <c:v>5.3506849317317497</c:v>
                </c:pt>
                <c:pt idx="14">
                  <c:v>5.1408815746393337</c:v>
                </c:pt>
                <c:pt idx="15">
                  <c:v>4.9393047248462372</c:v>
                </c:pt>
                <c:pt idx="16">
                  <c:v>4.745631816387438</c:v>
                </c:pt>
                <c:pt idx="17">
                  <c:v>4.5595529312903071</c:v>
                </c:pt>
                <c:pt idx="18">
                  <c:v>4.3807703036397454</c:v>
                </c:pt>
                <c:pt idx="19">
                  <c:v>4.2089978430891835</c:v>
                </c:pt>
                <c:pt idx="20">
                  <c:v>4.0439606770549945</c:v>
                </c:pt>
                <c:pt idx="21">
                  <c:v>3.8853947108617177</c:v>
                </c:pt>
                <c:pt idx="22">
                  <c:v>3.733046205134233</c:v>
                </c:pt>
                <c:pt idx="23">
                  <c:v>3.5866713697606278</c:v>
                </c:pt>
                <c:pt idx="24">
                  <c:v>3.4460359737760085</c:v>
                </c:pt>
                <c:pt idx="25">
                  <c:v>3.310914970542981</c:v>
                </c:pt>
                <c:pt idx="26">
                  <c:v>3.181092137629022</c:v>
                </c:pt>
                <c:pt idx="27">
                  <c:v>3.0563597308044521</c:v>
                </c:pt>
                <c:pt idx="28">
                  <c:v>2.9365181516073555</c:v>
                </c:pt>
                <c:pt idx="29">
                  <c:v>2.8213756279434481</c:v>
                </c:pt>
                <c:pt idx="30">
                  <c:v>2.7107479072098193</c:v>
                </c:pt>
                <c:pt idx="31">
                  <c:v>2.6044579614514554</c:v>
                </c:pt>
                <c:pt idx="32">
                  <c:v>2.5023357040787477</c:v>
                </c:pt>
                <c:pt idx="33">
                  <c:v>2.4042177176926529</c:v>
                </c:pt>
                <c:pt idx="34">
                  <c:v>2.3099469925820033</c:v>
                </c:pt>
                <c:pt idx="35">
                  <c:v>2.2193726754744585</c:v>
                </c:pt>
                <c:pt idx="36">
                  <c:v>2.132349828139096</c:v>
                </c:pt>
                <c:pt idx="37">
                  <c:v>2.0487391954543148</c:v>
                </c:pt>
                <c:pt idx="38">
                  <c:v>1.9684069825699333</c:v>
                </c:pt>
                <c:pt idx="39">
                  <c:v>1.8912246408068829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EF-464E-A794-CBC40F342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758368"/>
        <c:axId val="617762304"/>
      </c:scatterChart>
      <c:valAx>
        <c:axId val="61775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(in 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62304"/>
        <c:crosses val="autoZero"/>
        <c:crossBetween val="midCat"/>
      </c:valAx>
      <c:valAx>
        <c:axId val="6177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5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351172969566715"/>
          <c:y val="0.27214209195434313"/>
          <c:w val="0.19079856738977091"/>
          <c:h val="0.245490716828031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4</xdr:row>
      <xdr:rowOff>131798</xdr:rowOff>
    </xdr:from>
    <xdr:to>
      <xdr:col>13</xdr:col>
      <xdr:colOff>348155</xdr:colOff>
      <xdr:row>25</xdr:row>
      <xdr:rowOff>13138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F21A1-1EDE-4647-AB28-F2B6AEDFA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F75B-B975-43D4-B2D1-A27576BD6C61}">
  <dimension ref="B2:D49"/>
  <sheetViews>
    <sheetView tabSelected="1" zoomScale="145" zoomScaleNormal="145" workbookViewId="0">
      <selection activeCell="C3" sqref="C3"/>
    </sheetView>
  </sheetViews>
  <sheetFormatPr defaultRowHeight="14.4" x14ac:dyDescent="0.3"/>
  <sheetData>
    <row r="2" spans="2:4" x14ac:dyDescent="0.3">
      <c r="B2" t="s">
        <v>1</v>
      </c>
      <c r="C2" s="2">
        <v>40</v>
      </c>
      <c r="D2" t="s">
        <v>5</v>
      </c>
    </row>
    <row r="3" spans="2:4" x14ac:dyDescent="0.3">
      <c r="B3" t="s">
        <v>3</v>
      </c>
      <c r="C3">
        <v>9</v>
      </c>
      <c r="D3" t="s">
        <v>6</v>
      </c>
    </row>
    <row r="4" spans="2:4" x14ac:dyDescent="0.3">
      <c r="B4" t="s">
        <v>4</v>
      </c>
      <c r="C4" s="1">
        <v>9.9999999999999995E-8</v>
      </c>
      <c r="D4" t="s">
        <v>7</v>
      </c>
    </row>
    <row r="5" spans="2:4" x14ac:dyDescent="0.3">
      <c r="B5" t="s">
        <v>9</v>
      </c>
      <c r="C5" s="1">
        <v>1000</v>
      </c>
      <c r="D5" t="s">
        <v>8</v>
      </c>
    </row>
    <row r="6" spans="2:4" x14ac:dyDescent="0.3">
      <c r="B6" t="s">
        <v>10</v>
      </c>
      <c r="C6" s="1">
        <v>10000</v>
      </c>
      <c r="D6" t="s">
        <v>8</v>
      </c>
    </row>
    <row r="7" spans="2:4" x14ac:dyDescent="0.3">
      <c r="B7" t="s">
        <v>11</v>
      </c>
      <c r="C7" s="1">
        <v>0</v>
      </c>
    </row>
    <row r="9" spans="2:4" x14ac:dyDescent="0.3">
      <c r="B9" t="s">
        <v>0</v>
      </c>
      <c r="C9" t="s">
        <v>2</v>
      </c>
      <c r="D9" t="s">
        <v>12</v>
      </c>
    </row>
    <row r="10" spans="2:4" x14ac:dyDescent="0.3">
      <c r="B10">
        <v>0</v>
      </c>
      <c r="C10" s="2">
        <f>$C$3*(1-EXP(-B10*0.000001/($C$4*$C$5)))</f>
        <v>0</v>
      </c>
      <c r="D10" s="2">
        <f>($C$3-$C$7)*EXP(-B10*0.000001/($C$4*$C$6))</f>
        <v>9</v>
      </c>
    </row>
    <row r="11" spans="2:4" x14ac:dyDescent="0.3">
      <c r="B11">
        <f>B10+$C$2</f>
        <v>40</v>
      </c>
      <c r="C11" s="2">
        <f t="shared" ref="C11:C49" si="0">$C$3*(1-EXP(-B11*0.000001/($C$4*$C$5)))</f>
        <v>2.9671195856792458</v>
      </c>
      <c r="D11" s="2">
        <f t="shared" ref="D11:D49" si="1">($C$3-$C$7)*EXP(-B11*0.000001/($C$4*$C$6))</f>
        <v>8.647104952370908</v>
      </c>
    </row>
    <row r="12" spans="2:4" x14ac:dyDescent="0.3">
      <c r="B12">
        <f t="shared" ref="B12:B33" si="2">B11+$C$2</f>
        <v>80</v>
      </c>
      <c r="C12" s="2">
        <f t="shared" si="0"/>
        <v>4.9560393229450064</v>
      </c>
      <c r="D12" s="2">
        <f t="shared" si="1"/>
        <v>8.3080471174797221</v>
      </c>
    </row>
    <row r="13" spans="2:4" x14ac:dyDescent="0.3">
      <c r="B13">
        <f t="shared" si="2"/>
        <v>120</v>
      </c>
      <c r="C13" s="2">
        <f t="shared" si="0"/>
        <v>6.2892520927901803</v>
      </c>
      <c r="D13" s="2">
        <f t="shared" si="1"/>
        <v>7.9822839304544173</v>
      </c>
    </row>
    <row r="14" spans="2:4" x14ac:dyDescent="0.3">
      <c r="B14">
        <f t="shared" si="2"/>
        <v>160</v>
      </c>
      <c r="C14" s="2">
        <f t="shared" si="0"/>
        <v>7.1829313380481015</v>
      </c>
      <c r="D14" s="2">
        <f t="shared" si="1"/>
        <v>7.6692941006959021</v>
      </c>
    </row>
    <row r="15" spans="2:4" x14ac:dyDescent="0.3">
      <c r="B15">
        <f t="shared" si="2"/>
        <v>200</v>
      </c>
      <c r="C15" s="2">
        <f>$C$3*(1-EXP(-B15*0.000001/($C$4*$C$5)))</f>
        <v>7.781982450870486</v>
      </c>
      <c r="D15" s="2">
        <f t="shared" si="1"/>
        <v>7.3685767777018363</v>
      </c>
    </row>
    <row r="16" spans="2:4" x14ac:dyDescent="0.3">
      <c r="B16">
        <f t="shared" si="2"/>
        <v>240</v>
      </c>
      <c r="C16" s="2">
        <f>$C$3*(1-EXP(-B16*0.000001/($C$4*$C$5)))</f>
        <v>8.183538420395287</v>
      </c>
      <c r="D16" s="2">
        <f t="shared" si="1"/>
        <v>7.0796507495989811</v>
      </c>
    </row>
    <row r="17" spans="2:4" x14ac:dyDescent="0.3">
      <c r="B17">
        <f t="shared" si="2"/>
        <v>280</v>
      </c>
      <c r="C17" s="2">
        <f t="shared" si="0"/>
        <v>8.4527094363730377</v>
      </c>
      <c r="D17" s="2">
        <f t="shared" si="1"/>
        <v>6.8020536731015291</v>
      </c>
    </row>
    <row r="18" spans="2:4" x14ac:dyDescent="0.3">
      <c r="B18">
        <f t="shared" si="2"/>
        <v>320</v>
      </c>
      <c r="C18" s="2">
        <f t="shared" si="0"/>
        <v>8.633140164194705</v>
      </c>
      <c r="D18" s="2">
        <f t="shared" si="1"/>
        <v>6.5353413336632187</v>
      </c>
    </row>
    <row r="19" spans="2:4" x14ac:dyDescent="0.3">
      <c r="B19">
        <f t="shared" si="2"/>
        <v>360</v>
      </c>
      <c r="C19" s="2">
        <f t="shared" si="0"/>
        <v>8.7540864979743667</v>
      </c>
      <c r="D19" s="2">
        <f t="shared" si="1"/>
        <v>6.2790869346392792</v>
      </c>
    </row>
    <row r="20" spans="2:4" x14ac:dyDescent="0.3">
      <c r="B20">
        <f t="shared" si="2"/>
        <v>400</v>
      </c>
      <c r="C20" s="2">
        <f t="shared" si="0"/>
        <v>8.8351592500013929</v>
      </c>
      <c r="D20" s="2">
        <f t="shared" si="1"/>
        <v>6.0328804143207542</v>
      </c>
    </row>
    <row r="21" spans="2:4" x14ac:dyDescent="0.3">
      <c r="B21">
        <f t="shared" si="2"/>
        <v>440</v>
      </c>
      <c r="C21" s="2">
        <f t="shared" si="0"/>
        <v>8.8895039408723839</v>
      </c>
      <c r="D21" s="2">
        <f t="shared" si="1"/>
        <v>5.7963277897482728</v>
      </c>
    </row>
    <row r="22" spans="2:4" x14ac:dyDescent="0.3">
      <c r="B22">
        <f t="shared" si="2"/>
        <v>480</v>
      </c>
      <c r="C22" s="2">
        <f t="shared" si="0"/>
        <v>8.9259322765588198</v>
      </c>
      <c r="D22" s="2">
        <f t="shared" si="1"/>
        <v>5.5690505262552685</v>
      </c>
    </row>
    <row r="23" spans="2:4" x14ac:dyDescent="0.3">
      <c r="B23">
        <f t="shared" si="2"/>
        <v>520</v>
      </c>
      <c r="C23" s="2">
        <f t="shared" si="0"/>
        <v>8.9503509202131539</v>
      </c>
      <c r="D23" s="2">
        <f t="shared" si="1"/>
        <v>5.3506849317317497</v>
      </c>
    </row>
    <row r="24" spans="2:4" x14ac:dyDescent="0.3">
      <c r="B24">
        <f t="shared" si="2"/>
        <v>560</v>
      </c>
      <c r="C24" s="2">
        <f t="shared" si="0"/>
        <v>8.9667192265516533</v>
      </c>
      <c r="D24" s="2">
        <f t="shared" si="1"/>
        <v>5.1408815746393337</v>
      </c>
    </row>
    <row r="25" spans="2:4" x14ac:dyDescent="0.3">
      <c r="B25">
        <f t="shared" si="2"/>
        <v>600</v>
      </c>
      <c r="C25" s="2">
        <f t="shared" si="0"/>
        <v>8.9776912304100023</v>
      </c>
      <c r="D25" s="2">
        <f t="shared" si="1"/>
        <v>4.9393047248462372</v>
      </c>
    </row>
    <row r="26" spans="2:4" x14ac:dyDescent="0.3">
      <c r="B26">
        <f t="shared" si="2"/>
        <v>640</v>
      </c>
      <c r="C26" s="2">
        <f t="shared" si="0"/>
        <v>8.9850459845414345</v>
      </c>
      <c r="D26" s="2">
        <f t="shared" si="1"/>
        <v>4.745631816387438</v>
      </c>
    </row>
    <row r="27" spans="2:4" x14ac:dyDescent="0.3">
      <c r="B27">
        <f t="shared" si="2"/>
        <v>680</v>
      </c>
      <c r="C27" s="2">
        <f t="shared" si="0"/>
        <v>8.9899760236693957</v>
      </c>
      <c r="D27" s="2">
        <f t="shared" si="1"/>
        <v>4.5595529312903071</v>
      </c>
    </row>
    <row r="28" spans="2:4" x14ac:dyDescent="0.3">
      <c r="B28">
        <f t="shared" si="2"/>
        <v>720</v>
      </c>
      <c r="C28" s="2">
        <f t="shared" si="0"/>
        <v>8.9932807277246098</v>
      </c>
      <c r="D28" s="2">
        <f t="shared" si="1"/>
        <v>4.3807703036397454</v>
      </c>
    </row>
    <row r="29" spans="2:4" x14ac:dyDescent="0.3">
      <c r="B29">
        <f t="shared" si="2"/>
        <v>760</v>
      </c>
      <c r="C29" s="2">
        <f t="shared" si="0"/>
        <v>8.9954959370990348</v>
      </c>
      <c r="D29" s="2">
        <f t="shared" si="1"/>
        <v>4.2089978430891835</v>
      </c>
    </row>
    <row r="30" spans="2:4" x14ac:dyDescent="0.3">
      <c r="B30">
        <f t="shared" si="2"/>
        <v>800</v>
      </c>
      <c r="C30" s="2">
        <f t="shared" si="0"/>
        <v>8.996980836348877</v>
      </c>
      <c r="D30" s="2">
        <f t="shared" si="1"/>
        <v>4.0439606770549945</v>
      </c>
    </row>
    <row r="31" spans="2:4" x14ac:dyDescent="0.3">
      <c r="B31">
        <f t="shared" si="2"/>
        <v>840</v>
      </c>
      <c r="C31" s="2">
        <f t="shared" si="0"/>
        <v>8.9979761940823906</v>
      </c>
      <c r="D31" s="2">
        <f t="shared" si="1"/>
        <v>3.8853947108617177</v>
      </c>
    </row>
    <row r="32" spans="2:4" x14ac:dyDescent="0.3">
      <c r="B32">
        <f t="shared" si="2"/>
        <v>880</v>
      </c>
      <c r="C32" s="2">
        <f t="shared" si="0"/>
        <v>8.9986434023241397</v>
      </c>
      <c r="D32" s="2">
        <f t="shared" si="1"/>
        <v>3.733046205134233</v>
      </c>
    </row>
    <row r="33" spans="2:4" x14ac:dyDescent="0.3">
      <c r="B33">
        <f t="shared" si="2"/>
        <v>920</v>
      </c>
      <c r="C33" s="2">
        <f t="shared" si="0"/>
        <v>8.9990906453834665</v>
      </c>
      <c r="D33" s="2">
        <f t="shared" si="1"/>
        <v>3.5866713697606278</v>
      </c>
    </row>
    <row r="34" spans="2:4" x14ac:dyDescent="0.3">
      <c r="B34">
        <f t="shared" ref="B34:B49" si="3">B33+$C$2</f>
        <v>960</v>
      </c>
      <c r="C34" s="2">
        <f t="shared" si="0"/>
        <v>8.9993904413715828</v>
      </c>
      <c r="D34" s="2">
        <f t="shared" si="1"/>
        <v>3.4460359737760085</v>
      </c>
    </row>
    <row r="35" spans="2:4" x14ac:dyDescent="0.3">
      <c r="B35">
        <f t="shared" si="3"/>
        <v>1000</v>
      </c>
      <c r="C35" s="2">
        <f t="shared" si="0"/>
        <v>8.9995914006321378</v>
      </c>
      <c r="D35" s="2">
        <f t="shared" si="1"/>
        <v>3.310914970542981</v>
      </c>
    </row>
    <row r="36" spans="2:4" x14ac:dyDescent="0.3">
      <c r="B36">
        <f t="shared" si="3"/>
        <v>1040</v>
      </c>
      <c r="C36" s="2">
        <f t="shared" si="0"/>
        <v>8.9997261076529238</v>
      </c>
      <c r="D36" s="2">
        <f t="shared" si="1"/>
        <v>3.181092137629022</v>
      </c>
    </row>
    <row r="37" spans="2:4" x14ac:dyDescent="0.3">
      <c r="B37">
        <f t="shared" si="3"/>
        <v>1080</v>
      </c>
      <c r="C37" s="2">
        <f t="shared" si="0"/>
        <v>8.9998164044692999</v>
      </c>
      <c r="D37" s="2">
        <f t="shared" si="1"/>
        <v>3.0563597308044521</v>
      </c>
    </row>
    <row r="38" spans="2:4" x14ac:dyDescent="0.3">
      <c r="B38">
        <f t="shared" si="3"/>
        <v>1120</v>
      </c>
      <c r="C38" s="2">
        <f t="shared" si="0"/>
        <v>8.9998769322354093</v>
      </c>
      <c r="D38" s="2">
        <f t="shared" si="1"/>
        <v>2.9365181516073555</v>
      </c>
    </row>
    <row r="39" spans="2:4" x14ac:dyDescent="0.3">
      <c r="B39">
        <f t="shared" si="3"/>
        <v>1160</v>
      </c>
      <c r="C39" s="2">
        <f t="shared" si="0"/>
        <v>8.999917505210373</v>
      </c>
      <c r="D39" s="2">
        <f t="shared" si="1"/>
        <v>2.8213756279434481</v>
      </c>
    </row>
    <row r="40" spans="2:4" x14ac:dyDescent="0.3">
      <c r="B40">
        <f t="shared" si="3"/>
        <v>1200</v>
      </c>
      <c r="C40" s="2">
        <f t="shared" si="0"/>
        <v>8.9999447020888201</v>
      </c>
      <c r="D40" s="2">
        <f t="shared" si="1"/>
        <v>2.7107479072098193</v>
      </c>
    </row>
    <row r="41" spans="2:4" x14ac:dyDescent="0.3">
      <c r="B41">
        <f t="shared" si="3"/>
        <v>1240</v>
      </c>
      <c r="C41" s="2">
        <f t="shared" si="0"/>
        <v>8.9999629327016315</v>
      </c>
      <c r="D41" s="2">
        <f t="shared" si="1"/>
        <v>2.6044579614514554</v>
      </c>
    </row>
    <row r="42" spans="2:4" x14ac:dyDescent="0.3">
      <c r="B42">
        <f t="shared" si="3"/>
        <v>1280</v>
      </c>
      <c r="C42" s="2">
        <f t="shared" si="0"/>
        <v>8.9999751530468526</v>
      </c>
      <c r="D42" s="2">
        <f t="shared" si="1"/>
        <v>2.5023357040787477</v>
      </c>
    </row>
    <row r="43" spans="2:4" x14ac:dyDescent="0.3">
      <c r="B43">
        <f t="shared" si="3"/>
        <v>1320</v>
      </c>
      <c r="C43" s="2">
        <f t="shared" si="0"/>
        <v>8.9999833445892214</v>
      </c>
      <c r="D43" s="2">
        <f t="shared" si="1"/>
        <v>2.4042177176926529</v>
      </c>
    </row>
    <row r="44" spans="2:4" x14ac:dyDescent="0.3">
      <c r="B44">
        <f t="shared" si="3"/>
        <v>1360</v>
      </c>
      <c r="C44" s="2">
        <f t="shared" si="0"/>
        <v>8.9999888355442792</v>
      </c>
      <c r="D44" s="2">
        <f t="shared" si="1"/>
        <v>2.3099469925820033</v>
      </c>
    </row>
    <row r="45" spans="2:4" x14ac:dyDescent="0.3">
      <c r="B45">
        <f t="shared" si="3"/>
        <v>1400</v>
      </c>
      <c r="C45" s="2">
        <f t="shared" si="0"/>
        <v>8.9999925162415284</v>
      </c>
      <c r="D45" s="2">
        <f t="shared" si="1"/>
        <v>2.2193726754744585</v>
      </c>
    </row>
    <row r="46" spans="2:4" x14ac:dyDescent="0.3">
      <c r="B46">
        <f t="shared" si="3"/>
        <v>1440</v>
      </c>
      <c r="C46" s="2">
        <f t="shared" si="0"/>
        <v>8.9999949834866761</v>
      </c>
      <c r="D46" s="2">
        <f t="shared" si="1"/>
        <v>2.132349828139096</v>
      </c>
    </row>
    <row r="47" spans="2:4" x14ac:dyDescent="0.3">
      <c r="B47">
        <f t="shared" si="3"/>
        <v>1480</v>
      </c>
      <c r="C47" s="2">
        <f t="shared" si="0"/>
        <v>8.9999966373305575</v>
      </c>
      <c r="D47" s="2">
        <f t="shared" si="1"/>
        <v>2.0487391954543148</v>
      </c>
    </row>
    <row r="48" spans="2:4" x14ac:dyDescent="0.3">
      <c r="B48">
        <f t="shared" si="3"/>
        <v>1520</v>
      </c>
      <c r="C48" s="2">
        <f t="shared" si="0"/>
        <v>8.9999977459352642</v>
      </c>
      <c r="D48" s="2">
        <f t="shared" si="1"/>
        <v>1.9684069825699333</v>
      </c>
    </row>
    <row r="49" spans="2:4" x14ac:dyDescent="0.3">
      <c r="B49">
        <f t="shared" si="3"/>
        <v>1560</v>
      </c>
      <c r="C49" s="2">
        <f t="shared" si="0"/>
        <v>8.9999984890552227</v>
      </c>
      <c r="D49" s="2">
        <f t="shared" si="1"/>
        <v>1.8912246408068829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chargeDischarge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Coulston</dc:creator>
  <cp:lastModifiedBy>Chris Coulston</cp:lastModifiedBy>
  <dcterms:created xsi:type="dcterms:W3CDTF">2021-08-19T16:42:40Z</dcterms:created>
  <dcterms:modified xsi:type="dcterms:W3CDTF">2023-06-06T01:46:44Z</dcterms:modified>
</cp:coreProperties>
</file>