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2DB9774B-7B86-44B4-93A9-EEE6C1CF60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udents" sheetId="2" r:id="rId1"/>
    <sheet name="Solved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11" i="2" s="1"/>
  <c r="E11" i="2" s="1"/>
  <c r="B11" i="2"/>
  <c r="C5" i="1" l="1"/>
  <c r="C12" i="1" s="1"/>
  <c r="C13" i="1" s="1"/>
  <c r="C14" i="1" s="1"/>
  <c r="C15" i="1" s="1"/>
  <c r="C16" i="1" s="1"/>
  <c r="C17" i="1" s="1"/>
  <c r="C18" i="1" s="1"/>
  <c r="C19" i="1" s="1"/>
  <c r="C20" i="1" s="1"/>
  <c r="C12" i="2"/>
  <c r="C13" i="2" s="1"/>
  <c r="B12" i="2"/>
  <c r="E5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D35" i="1" s="1"/>
  <c r="B13" i="2" l="1"/>
  <c r="D12" i="2"/>
  <c r="E12" i="2"/>
  <c r="D11" i="2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17" i="1"/>
  <c r="E17" i="1" s="1"/>
  <c r="D12" i="1"/>
  <c r="D30" i="1"/>
  <c r="D22" i="1"/>
  <c r="D14" i="1"/>
  <c r="E14" i="1" s="1"/>
  <c r="D21" i="1"/>
  <c r="D13" i="1"/>
  <c r="E13" i="1" s="1"/>
  <c r="D28" i="1"/>
  <c r="D20" i="1"/>
  <c r="E20" i="1" s="1"/>
  <c r="D34" i="1"/>
  <c r="D26" i="1"/>
  <c r="D18" i="1"/>
  <c r="E18" i="1" s="1"/>
  <c r="D33" i="1"/>
  <c r="D25" i="1"/>
  <c r="D27" i="1"/>
  <c r="B36" i="1"/>
  <c r="D32" i="1"/>
  <c r="D24" i="1"/>
  <c r="D16" i="1"/>
  <c r="E16" i="1" s="1"/>
  <c r="D29" i="1"/>
  <c r="D19" i="1"/>
  <c r="E19" i="1" s="1"/>
  <c r="E12" i="1"/>
  <c r="D31" i="1"/>
  <c r="D23" i="1"/>
  <c r="D15" i="1"/>
  <c r="E15" i="1" s="1"/>
  <c r="D13" i="2" l="1"/>
  <c r="E13" i="2" s="1"/>
  <c r="E24" i="1"/>
  <c r="E23" i="1"/>
  <c r="E31" i="1"/>
  <c r="E26" i="1"/>
  <c r="E30" i="1"/>
  <c r="E32" i="1"/>
  <c r="E27" i="1"/>
  <c r="E25" i="1"/>
  <c r="E21" i="1"/>
  <c r="E22" i="1"/>
  <c r="E34" i="1"/>
  <c r="E28" i="1"/>
  <c r="E35" i="1"/>
  <c r="E33" i="1"/>
  <c r="E29" i="1"/>
  <c r="C14" i="2"/>
  <c r="C15" i="2" s="1"/>
  <c r="B37" i="1"/>
  <c r="D36" i="1"/>
  <c r="E36" i="1" s="1"/>
  <c r="B14" i="2" l="1"/>
  <c r="D14" i="2" s="1"/>
  <c r="E14" i="2" s="1"/>
  <c r="B38" i="1"/>
  <c r="D37" i="1"/>
  <c r="E37" i="1" s="1"/>
  <c r="B15" i="2" l="1"/>
  <c r="D15" i="2" s="1"/>
  <c r="E15" i="2" s="1"/>
  <c r="C16" i="2"/>
  <c r="D38" i="1"/>
  <c r="E38" i="1" s="1"/>
  <c r="B39" i="1"/>
  <c r="D39" i="1" s="1"/>
  <c r="E39" i="1" s="1"/>
  <c r="B16" i="2" l="1"/>
  <c r="D16" i="2" s="1"/>
  <c r="E16" i="2" s="1"/>
  <c r="C17" i="2"/>
  <c r="B17" i="2" l="1"/>
  <c r="D17" i="2" s="1"/>
  <c r="E17" i="2" s="1"/>
  <c r="C18" i="2"/>
  <c r="B18" i="2" l="1"/>
  <c r="D18" i="2" s="1"/>
  <c r="E18" i="2" s="1"/>
  <c r="C19" i="2"/>
  <c r="B19" i="2" l="1"/>
  <c r="D19" i="2" s="1"/>
  <c r="E19" i="2" s="1"/>
  <c r="C20" i="2"/>
  <c r="B20" i="2" l="1"/>
  <c r="D20" i="2" s="1"/>
  <c r="E20" i="2" s="1"/>
  <c r="C21" i="2"/>
  <c r="B21" i="2" l="1"/>
  <c r="D21" i="2" s="1"/>
  <c r="E21" i="2" s="1"/>
  <c r="C22" i="2"/>
  <c r="B22" i="2" l="1"/>
  <c r="D22" i="2" s="1"/>
  <c r="E22" i="2" s="1"/>
  <c r="C23" i="2"/>
  <c r="B23" i="2" l="1"/>
  <c r="D23" i="2" s="1"/>
  <c r="E23" i="2" s="1"/>
  <c r="C24" i="2"/>
  <c r="B24" i="2" l="1"/>
  <c r="D24" i="2" s="1"/>
  <c r="E24" i="2" s="1"/>
  <c r="C25" i="2"/>
  <c r="B25" i="2" l="1"/>
  <c r="D25" i="2" s="1"/>
  <c r="E25" i="2" s="1"/>
  <c r="C26" i="2"/>
  <c r="B26" i="2" l="1"/>
  <c r="D26" i="2" s="1"/>
  <c r="E26" i="2" s="1"/>
  <c r="C27" i="2"/>
  <c r="B27" i="2" l="1"/>
  <c r="D27" i="2" s="1"/>
  <c r="E27" i="2" s="1"/>
  <c r="C28" i="2"/>
  <c r="B28" i="2" l="1"/>
  <c r="D28" i="2" s="1"/>
  <c r="E28" i="2" s="1"/>
  <c r="C29" i="2"/>
  <c r="B29" i="2" l="1"/>
  <c r="D29" i="2" s="1"/>
  <c r="E29" i="2" s="1"/>
  <c r="C30" i="2"/>
  <c r="B30" i="2"/>
  <c r="D30" i="2" s="1"/>
  <c r="E30" i="2" l="1"/>
  <c r="C31" i="2"/>
  <c r="B31" i="2"/>
  <c r="D31" i="2" s="1"/>
  <c r="C32" i="2" l="1"/>
  <c r="E31" i="2"/>
  <c r="B32" i="2"/>
  <c r="D32" i="2" s="1"/>
  <c r="E32" i="2" l="1"/>
</calcChain>
</file>

<file path=xl/sharedStrings.xml><?xml version="1.0" encoding="utf-8"?>
<sst xmlns="http://schemas.openxmlformats.org/spreadsheetml/2006/main" count="18" uniqueCount="10">
  <si>
    <t>Time</t>
  </si>
  <si>
    <t>Ramp</t>
  </si>
  <si>
    <t>Charge</t>
  </si>
  <si>
    <t>Delta</t>
  </si>
  <si>
    <t>Slope</t>
  </si>
  <si>
    <t>RC</t>
  </si>
  <si>
    <t>V/sec</t>
  </si>
  <si>
    <t>Vfinal</t>
  </si>
  <si>
    <t>Delta T</t>
  </si>
  <si>
    <t>Delta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</si>
</sst>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0" fontId="0" fillId="3" borderId="0" xfId="0" applyFill="1"/>
    <xf numFmtId="1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Ramp</a:t>
            </a:r>
            <a:r>
              <a:rPr lang="en-US" baseline="0"/>
              <a:t> and Cap Charging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65242885787885E-2"/>
          <c:y val="2.4546720298117018E-2"/>
          <c:w val="0.86671217484237406"/>
          <c:h val="0.87636641066856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Students!$C$9</c:f>
              <c:strCache>
                <c:ptCount val="1"/>
                <c:pt idx="0">
                  <c:v>Ramp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Students!$B$10:$B$38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1.2000000000000002E-4</c:v>
                </c:pt>
                <c:pt idx="4">
                  <c:v>1.6000000000000001E-4</c:v>
                </c:pt>
                <c:pt idx="5">
                  <c:v>2.0000000000000001E-4</c:v>
                </c:pt>
                <c:pt idx="6">
                  <c:v>2.4000000000000001E-4</c:v>
                </c:pt>
                <c:pt idx="7">
                  <c:v>2.8000000000000003E-4</c:v>
                </c:pt>
                <c:pt idx="8">
                  <c:v>3.2000000000000003E-4</c:v>
                </c:pt>
                <c:pt idx="9">
                  <c:v>3.6000000000000002E-4</c:v>
                </c:pt>
                <c:pt idx="10">
                  <c:v>4.0000000000000002E-4</c:v>
                </c:pt>
                <c:pt idx="11">
                  <c:v>4.4000000000000002E-4</c:v>
                </c:pt>
                <c:pt idx="12">
                  <c:v>4.8000000000000001E-4</c:v>
                </c:pt>
                <c:pt idx="13">
                  <c:v>5.2000000000000006E-4</c:v>
                </c:pt>
                <c:pt idx="14">
                  <c:v>5.6000000000000006E-4</c:v>
                </c:pt>
                <c:pt idx="15">
                  <c:v>6.0000000000000006E-4</c:v>
                </c:pt>
                <c:pt idx="16">
                  <c:v>6.4000000000000005E-4</c:v>
                </c:pt>
                <c:pt idx="17">
                  <c:v>6.8000000000000005E-4</c:v>
                </c:pt>
                <c:pt idx="18">
                  <c:v>7.2000000000000005E-4</c:v>
                </c:pt>
                <c:pt idx="19">
                  <c:v>7.6000000000000004E-4</c:v>
                </c:pt>
                <c:pt idx="20">
                  <c:v>8.0000000000000004E-4</c:v>
                </c:pt>
                <c:pt idx="21">
                  <c:v>8.4000000000000003E-4</c:v>
                </c:pt>
                <c:pt idx="22">
                  <c:v>8.8000000000000003E-4</c:v>
                </c:pt>
              </c:numCache>
            </c:numRef>
          </c:xVal>
          <c:yVal>
            <c:numRef>
              <c:f>Students!$C$10:$C$38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3.4749999999999996E-2</c:v>
                </c:pt>
                <c:pt idx="2">
                  <c:v>6.9499999999999992E-2</c:v>
                </c:pt>
                <c:pt idx="3">
                  <c:v>0.10424999999999998</c:v>
                </c:pt>
                <c:pt idx="4">
                  <c:v>0.13899999999999998</c:v>
                </c:pt>
                <c:pt idx="5">
                  <c:v>0.17374999999999999</c:v>
                </c:pt>
                <c:pt idx="6">
                  <c:v>0.20849999999999999</c:v>
                </c:pt>
                <c:pt idx="7">
                  <c:v>0.24324999999999999</c:v>
                </c:pt>
                <c:pt idx="8">
                  <c:v>0.27799999999999997</c:v>
                </c:pt>
                <c:pt idx="9">
                  <c:v>0.31274999999999997</c:v>
                </c:pt>
                <c:pt idx="10">
                  <c:v>0.34749999999999998</c:v>
                </c:pt>
                <c:pt idx="11">
                  <c:v>0.38224999999999998</c:v>
                </c:pt>
                <c:pt idx="12">
                  <c:v>0.41699999999999998</c:v>
                </c:pt>
                <c:pt idx="13">
                  <c:v>0.45174999999999998</c:v>
                </c:pt>
                <c:pt idx="14">
                  <c:v>0.48649999999999999</c:v>
                </c:pt>
                <c:pt idx="15">
                  <c:v>0.52124999999999999</c:v>
                </c:pt>
                <c:pt idx="16">
                  <c:v>0.55599999999999994</c:v>
                </c:pt>
                <c:pt idx="17">
                  <c:v>0.59074999999999989</c:v>
                </c:pt>
                <c:pt idx="18">
                  <c:v>0.62549999999999983</c:v>
                </c:pt>
                <c:pt idx="19">
                  <c:v>0.66024999999999978</c:v>
                </c:pt>
                <c:pt idx="20">
                  <c:v>0.69499999999999973</c:v>
                </c:pt>
                <c:pt idx="21">
                  <c:v>0.72974999999999968</c:v>
                </c:pt>
                <c:pt idx="22">
                  <c:v>0.76449999999999962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E-472E-86EA-15381FB3DCB1}"/>
            </c:ext>
          </c:extLst>
        </c:ser>
        <c:ser>
          <c:idx val="1"/>
          <c:order val="1"/>
          <c:tx>
            <c:strRef>
              <c:f>Students!$D$9</c:f>
              <c:strCache>
                <c:ptCount val="1"/>
                <c:pt idx="0">
                  <c:v>Charge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Students!$B$10:$B$38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1.2000000000000002E-4</c:v>
                </c:pt>
                <c:pt idx="4">
                  <c:v>1.6000000000000001E-4</c:v>
                </c:pt>
                <c:pt idx="5">
                  <c:v>2.0000000000000001E-4</c:v>
                </c:pt>
                <c:pt idx="6">
                  <c:v>2.4000000000000001E-4</c:v>
                </c:pt>
                <c:pt idx="7">
                  <c:v>2.8000000000000003E-4</c:v>
                </c:pt>
                <c:pt idx="8">
                  <c:v>3.2000000000000003E-4</c:v>
                </c:pt>
                <c:pt idx="9">
                  <c:v>3.6000000000000002E-4</c:v>
                </c:pt>
                <c:pt idx="10">
                  <c:v>4.0000000000000002E-4</c:v>
                </c:pt>
                <c:pt idx="11">
                  <c:v>4.4000000000000002E-4</c:v>
                </c:pt>
                <c:pt idx="12">
                  <c:v>4.8000000000000001E-4</c:v>
                </c:pt>
                <c:pt idx="13">
                  <c:v>5.2000000000000006E-4</c:v>
                </c:pt>
                <c:pt idx="14">
                  <c:v>5.6000000000000006E-4</c:v>
                </c:pt>
                <c:pt idx="15">
                  <c:v>6.0000000000000006E-4</c:v>
                </c:pt>
                <c:pt idx="16">
                  <c:v>6.4000000000000005E-4</c:v>
                </c:pt>
                <c:pt idx="17">
                  <c:v>6.8000000000000005E-4</c:v>
                </c:pt>
                <c:pt idx="18">
                  <c:v>7.2000000000000005E-4</c:v>
                </c:pt>
                <c:pt idx="19">
                  <c:v>7.6000000000000004E-4</c:v>
                </c:pt>
                <c:pt idx="20">
                  <c:v>8.0000000000000004E-4</c:v>
                </c:pt>
                <c:pt idx="21">
                  <c:v>8.4000000000000003E-4</c:v>
                </c:pt>
                <c:pt idx="22">
                  <c:v>8.8000000000000003E-4</c:v>
                </c:pt>
              </c:numCache>
            </c:numRef>
          </c:xVal>
          <c:yVal>
            <c:numRef>
              <c:f>Students!$D$10:$D$38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3.592809590407664E-2</c:v>
                </c:pt>
                <c:pt idx="2">
                  <c:v>7.1712766466454081E-2</c:v>
                </c:pt>
                <c:pt idx="3">
                  <c:v>0.10735458424262534</c:v>
                </c:pt>
                <c:pt idx="4">
                  <c:v>0.14285411950243376</c:v>
                </c:pt>
                <c:pt idx="5">
                  <c:v>0.17821194023920273</c:v>
                </c:pt>
                <c:pt idx="6">
                  <c:v>0.21342861217881637</c:v>
                </c:pt>
                <c:pt idx="7">
                  <c:v>0.24850469878877834</c:v>
                </c:pt>
                <c:pt idx="8">
                  <c:v>0.28344076128722162</c:v>
                </c:pt>
                <c:pt idx="9">
                  <c:v>0.31823735865189229</c:v>
                </c:pt>
                <c:pt idx="10">
                  <c:v>0.35289504762909141</c:v>
                </c:pt>
                <c:pt idx="11">
                  <c:v>0.38741438274257989</c:v>
                </c:pt>
                <c:pt idx="12">
                  <c:v>0.42179591630245739</c:v>
                </c:pt>
                <c:pt idx="13">
                  <c:v>0.45604019841399424</c:v>
                </c:pt>
                <c:pt idx="14">
                  <c:v>0.49014777698643341</c:v>
                </c:pt>
                <c:pt idx="15">
                  <c:v>0.52411919774176152</c:v>
                </c:pt>
                <c:pt idx="16">
                  <c:v>0.5579550042234348</c:v>
                </c:pt>
                <c:pt idx="17">
                  <c:v>0.59165573780507819</c:v>
                </c:pt>
                <c:pt idx="18">
                  <c:v>0.62522193769914836</c:v>
                </c:pt>
                <c:pt idx="19">
                  <c:v>0.65865414096555985</c:v>
                </c:pt>
                <c:pt idx="20">
                  <c:v>0.6919528825202782</c:v>
                </c:pt>
                <c:pt idx="21">
                  <c:v>0.72511869514387806</c:v>
                </c:pt>
                <c:pt idx="22">
                  <c:v>0.75815210949006939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E-472E-86EA-15381FB3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36504"/>
        <c:axId val="362135848"/>
      </c:scatterChart>
      <c:valAx>
        <c:axId val="362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5848"/>
        <c:crosses val="autoZero"/>
        <c:crossBetween val="midCat"/>
      </c:valAx>
      <c:valAx>
        <c:axId val="3621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23751495404"/>
          <c:y val="0.64532747819963077"/>
          <c:w val="0.14763426837729146"/>
          <c:h val="0.13100526370804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  <a:r>
              <a:rPr lang="en-US" baseline="0"/>
              <a:t> from a Ramp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Students!$E$9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Students!$B$10:$B$38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1.2000000000000002E-4</c:v>
                </c:pt>
                <c:pt idx="4">
                  <c:v>1.6000000000000001E-4</c:v>
                </c:pt>
                <c:pt idx="5">
                  <c:v>2.0000000000000001E-4</c:v>
                </c:pt>
                <c:pt idx="6">
                  <c:v>2.4000000000000001E-4</c:v>
                </c:pt>
                <c:pt idx="7">
                  <c:v>2.8000000000000003E-4</c:v>
                </c:pt>
                <c:pt idx="8">
                  <c:v>3.2000000000000003E-4</c:v>
                </c:pt>
                <c:pt idx="9">
                  <c:v>3.6000000000000002E-4</c:v>
                </c:pt>
                <c:pt idx="10">
                  <c:v>4.0000000000000002E-4</c:v>
                </c:pt>
                <c:pt idx="11">
                  <c:v>4.4000000000000002E-4</c:v>
                </c:pt>
                <c:pt idx="12">
                  <c:v>4.8000000000000001E-4</c:v>
                </c:pt>
                <c:pt idx="13">
                  <c:v>5.2000000000000006E-4</c:v>
                </c:pt>
                <c:pt idx="14">
                  <c:v>5.6000000000000006E-4</c:v>
                </c:pt>
                <c:pt idx="15">
                  <c:v>6.0000000000000006E-4</c:v>
                </c:pt>
                <c:pt idx="16">
                  <c:v>6.4000000000000005E-4</c:v>
                </c:pt>
                <c:pt idx="17">
                  <c:v>6.8000000000000005E-4</c:v>
                </c:pt>
                <c:pt idx="18">
                  <c:v>7.2000000000000005E-4</c:v>
                </c:pt>
                <c:pt idx="19">
                  <c:v>7.6000000000000004E-4</c:v>
                </c:pt>
                <c:pt idx="20">
                  <c:v>8.0000000000000004E-4</c:v>
                </c:pt>
                <c:pt idx="21">
                  <c:v>8.4000000000000003E-4</c:v>
                </c:pt>
                <c:pt idx="22">
                  <c:v>8.8000000000000003E-4</c:v>
                </c:pt>
              </c:numCache>
            </c:numRef>
          </c:xVal>
          <c:yVal>
            <c:numRef>
              <c:f>Students!$E$10:$E$38</c:f>
              <c:numCache>
                <c:formatCode>General</c:formatCode>
                <c:ptCount val="29"/>
                <c:pt idx="1">
                  <c:v>1.1780959040766439E-3</c:v>
                </c:pt>
                <c:pt idx="2">
                  <c:v>2.2127664664540886E-3</c:v>
                </c:pt>
                <c:pt idx="3">
                  <c:v>3.1045842426253578E-3</c:v>
                </c:pt>
                <c:pt idx="4">
                  <c:v>3.8541195024337782E-3</c:v>
                </c:pt>
                <c:pt idx="5">
                  <c:v>4.4619402392027385E-3</c:v>
                </c:pt>
                <c:pt idx="6">
                  <c:v>4.9286121788163773E-3</c:v>
                </c:pt>
                <c:pt idx="7">
                  <c:v>5.2546987887783503E-3</c:v>
                </c:pt>
                <c:pt idx="8">
                  <c:v>5.4407612872216515E-3</c:v>
                </c:pt>
                <c:pt idx="9">
                  <c:v>5.4873586518923156E-3</c:v>
                </c:pt>
                <c:pt idx="10">
                  <c:v>5.3950476290914318E-3</c:v>
                </c:pt>
                <c:pt idx="11">
                  <c:v>5.1643827425799094E-3</c:v>
                </c:pt>
                <c:pt idx="12">
                  <c:v>4.7959163024574036E-3</c:v>
                </c:pt>
                <c:pt idx="13">
                  <c:v>4.2901984139942506E-3</c:v>
                </c:pt>
                <c:pt idx="14">
                  <c:v>3.6477769864334264E-3</c:v>
                </c:pt>
                <c:pt idx="15">
                  <c:v>2.8691977417615311E-3</c:v>
                </c:pt>
                <c:pt idx="16">
                  <c:v>1.9550042234348641E-3</c:v>
                </c:pt>
                <c:pt idx="17">
                  <c:v>9.0573780507829937E-4</c:v>
                </c:pt>
                <c:pt idx="18">
                  <c:v>2.7806230085147821E-4</c:v>
                </c:pt>
                <c:pt idx="19">
                  <c:v>1.5958590344399282E-3</c:v>
                </c:pt>
                <c:pt idx="20">
                  <c:v>3.0471174797215284E-3</c:v>
                </c:pt>
                <c:pt idx="21">
                  <c:v>4.6313048561216208E-3</c:v>
                </c:pt>
                <c:pt idx="22">
                  <c:v>6.3478905099302319E-3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D-4AFB-B563-6F868265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23616"/>
        <c:axId val="462329848"/>
      </c:scatterChart>
      <c:valAx>
        <c:axId val="4623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9848"/>
        <c:crosses val="autoZero"/>
        <c:crossBetween val="midCat"/>
      </c:valAx>
      <c:valAx>
        <c:axId val="4623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Ramp and Cap Charging vs.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65242885787885E-2"/>
          <c:y val="2.4546720298117018E-2"/>
          <c:w val="0.86671217484237406"/>
          <c:h val="0.87636641066856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Solved!$C$10</c:f>
              <c:strCache>
                <c:ptCount val="1"/>
                <c:pt idx="0">
                  <c:v>Ramp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Solved!$B$11:$B$39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</c:numCache>
            </c:numRef>
          </c:xVal>
          <c:yVal>
            <c:numRef>
              <c:f>Solved!$C$11:$C$39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8.0324909747292422E-2</c:v>
                </c:pt>
                <c:pt idx="2">
                  <c:v>0.16064981949458484</c:v>
                </c:pt>
                <c:pt idx="3">
                  <c:v>0.24097472924187727</c:v>
                </c:pt>
                <c:pt idx="4">
                  <c:v>0.32129963898916969</c:v>
                </c:pt>
                <c:pt idx="5">
                  <c:v>0.40162454873646214</c:v>
                </c:pt>
                <c:pt idx="6">
                  <c:v>0.48194945848375459</c:v>
                </c:pt>
                <c:pt idx="7">
                  <c:v>0.56227436823104704</c:v>
                </c:pt>
                <c:pt idx="8">
                  <c:v>0.64259927797833949</c:v>
                </c:pt>
                <c:pt idx="9">
                  <c:v>0.72292418772563194</c:v>
                </c:pt>
                <c:pt idx="10">
                  <c:v>0.80324909747292439</c:v>
                </c:pt>
                <c:pt idx="11">
                  <c:v>0.88357400722021684</c:v>
                </c:pt>
                <c:pt idx="12">
                  <c:v>0.96389891696750929</c:v>
                </c:pt>
                <c:pt idx="13">
                  <c:v>1.0442238267148016</c:v>
                </c:pt>
                <c:pt idx="14">
                  <c:v>1.1245487364620941</c:v>
                </c:pt>
                <c:pt idx="15">
                  <c:v>1.2048736462093865</c:v>
                </c:pt>
                <c:pt idx="16">
                  <c:v>1.285198555956679</c:v>
                </c:pt>
                <c:pt idx="17">
                  <c:v>1.3655234657039714</c:v>
                </c:pt>
                <c:pt idx="18">
                  <c:v>1.4458483754512639</c:v>
                </c:pt>
                <c:pt idx="19">
                  <c:v>1.5261732851985563</c:v>
                </c:pt>
                <c:pt idx="20">
                  <c:v>1.6064981949458488</c:v>
                </c:pt>
                <c:pt idx="21">
                  <c:v>1.6868231046931412</c:v>
                </c:pt>
                <c:pt idx="22">
                  <c:v>1.7671480144404337</c:v>
                </c:pt>
                <c:pt idx="23">
                  <c:v>1.8474729241877261</c:v>
                </c:pt>
                <c:pt idx="24">
                  <c:v>1.9277978339350186</c:v>
                </c:pt>
                <c:pt idx="25">
                  <c:v>2.008122743682311</c:v>
                </c:pt>
                <c:pt idx="26">
                  <c:v>2.0884476534296033</c:v>
                </c:pt>
                <c:pt idx="27">
                  <c:v>2.1687725631768955</c:v>
                </c:pt>
                <c:pt idx="28">
                  <c:v>2.2490974729241877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4-49EC-A41E-288245CA72FF}"/>
            </c:ext>
          </c:extLst>
        </c:ser>
        <c:ser>
          <c:idx val="1"/>
          <c:order val="1"/>
          <c:tx>
            <c:strRef>
              <c:f>Solved!$D$10</c:f>
              <c:strCache>
                <c:ptCount val="1"/>
                <c:pt idx="0">
                  <c:v>Charge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Solved!$B$11:$B$39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</c:numCache>
            </c:numRef>
          </c:xVal>
          <c:yVal>
            <c:numRef>
              <c:f>Solved!$D$11:$D$39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8.955149625748704E-2</c:v>
                </c:pt>
                <c:pt idx="2">
                  <c:v>0.17821194023920273</c:v>
                </c:pt>
                <c:pt idx="3">
                  <c:v>0.26599019806342661</c:v>
                </c:pt>
                <c:pt idx="4">
                  <c:v>0.35289504762909141</c:v>
                </c:pt>
                <c:pt idx="5">
                  <c:v>0.43893517949357386</c:v>
                </c:pt>
                <c:pt idx="6">
                  <c:v>0.52411919774176152</c:v>
                </c:pt>
                <c:pt idx="7">
                  <c:v>0.60845562084646554</c:v>
                </c:pt>
                <c:pt idx="8">
                  <c:v>0.6919528825202782</c:v>
                </c:pt>
                <c:pt idx="9">
                  <c:v>0.77461933255894633</c:v>
                </c:pt>
                <c:pt idx="10">
                  <c:v>0.85646323767636434</c:v>
                </c:pt>
                <c:pt idx="11">
                  <c:v>0.937492782331246</c:v>
                </c:pt>
                <c:pt idx="12">
                  <c:v>1.0177160695455827</c:v>
                </c:pt>
                <c:pt idx="13">
                  <c:v>1.0971411217149483</c:v>
                </c:pt>
                <c:pt idx="14">
                  <c:v>1.1757758814107473</c:v>
                </c:pt>
                <c:pt idx="15">
                  <c:v>1.2536282121744797</c:v>
                </c:pt>
                <c:pt idx="16">
                  <c:v>1.3307058993040979</c:v>
                </c:pt>
                <c:pt idx="17">
                  <c:v>1.4070166506325466</c:v>
                </c:pt>
                <c:pt idx="18">
                  <c:v>1.482568097298552</c:v>
                </c:pt>
                <c:pt idx="19">
                  <c:v>1.5573677945097395</c:v>
                </c:pt>
                <c:pt idx="20">
                  <c:v>1.6314232222981637</c:v>
                </c:pt>
                <c:pt idx="21">
                  <c:v>1.7047417862683163</c:v>
                </c:pt>
                <c:pt idx="22">
                  <c:v>1.7773308183376937</c:v>
                </c:pt>
                <c:pt idx="23">
                  <c:v>1.8491975774699936</c:v>
                </c:pt>
                <c:pt idx="24">
                  <c:v>1.9203492504010189</c:v>
                </c:pt>
                <c:pt idx="25">
                  <c:v>1.990792952357356</c:v>
                </c:pt>
                <c:pt idx="26">
                  <c:v>2.0605357277679035</c:v>
                </c:pt>
                <c:pt idx="27">
                  <c:v>2.1295845509683216</c:v>
                </c:pt>
                <c:pt idx="28">
                  <c:v>2.1979463268984718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4-49EC-A41E-288245CA7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36504"/>
        <c:axId val="362135848"/>
      </c:scatterChart>
      <c:valAx>
        <c:axId val="362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5848"/>
        <c:crosses val="autoZero"/>
        <c:crossBetween val="midCat"/>
      </c:valAx>
      <c:valAx>
        <c:axId val="3621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23751495404"/>
          <c:y val="0.64532747819963077"/>
          <c:w val="0.14763426837729146"/>
          <c:h val="0.13100526370804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Deviation From a Ramp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Solved!$E$10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Solved!$B$11:$B$39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</c:numCache>
            </c:numRef>
          </c:xVal>
          <c:yVal>
            <c:numRef>
              <c:f>Solved!$E$11:$E$39</c:f>
              <c:numCache>
                <c:formatCode>General</c:formatCode>
                <c:ptCount val="29"/>
                <c:pt idx="1">
                  <c:v>9.2265865101946176E-3</c:v>
                </c:pt>
                <c:pt idx="2">
                  <c:v>1.7562120744617882E-2</c:v>
                </c:pt>
                <c:pt idx="3">
                  <c:v>2.5015468821549341E-2</c:v>
                </c:pt>
                <c:pt idx="4">
                  <c:v>3.1595408639921718E-2</c:v>
                </c:pt>
                <c:pt idx="5">
                  <c:v>3.7310630757111718E-2</c:v>
                </c:pt>
                <c:pt idx="6">
                  <c:v>4.2169739258006933E-2</c:v>
                </c:pt>
                <c:pt idx="7">
                  <c:v>4.61812526154185E-2</c:v>
                </c:pt>
                <c:pt idx="8">
                  <c:v>4.9353604541938711E-2</c:v>
                </c:pt>
                <c:pt idx="9">
                  <c:v>5.1695144833314388E-2</c:v>
                </c:pt>
                <c:pt idx="10">
                  <c:v>5.3214140203439952E-2</c:v>
                </c:pt>
                <c:pt idx="11">
                  <c:v>5.391877511102916E-2</c:v>
                </c:pt>
                <c:pt idx="12">
                  <c:v>5.3817152578073402E-2</c:v>
                </c:pt>
                <c:pt idx="13">
                  <c:v>5.2917295000146636E-2</c:v>
                </c:pt>
                <c:pt idx="14">
                  <c:v>5.1227144948653214E-2</c:v>
                </c:pt>
                <c:pt idx="15">
                  <c:v>4.87545659650932E-2</c:v>
                </c:pt>
                <c:pt idx="16">
                  <c:v>4.5507343347418905E-2</c:v>
                </c:pt>
                <c:pt idx="17">
                  <c:v>4.1493184928575122E-2</c:v>
                </c:pt>
                <c:pt idx="18">
                  <c:v>3.6719721847288112E-2</c:v>
                </c:pt>
                <c:pt idx="19">
                  <c:v>3.1194509311183172E-2</c:v>
                </c:pt>
                <c:pt idx="20">
                  <c:v>2.4925027352314943E-2</c:v>
                </c:pt>
                <c:pt idx="21">
                  <c:v>1.7918681575175066E-2</c:v>
                </c:pt>
                <c:pt idx="22">
                  <c:v>1.0182803897260007E-2</c:v>
                </c:pt>
                <c:pt idx="23">
                  <c:v>1.7246532822674521E-3</c:v>
                </c:pt>
                <c:pt idx="24">
                  <c:v>7.4485835339996864E-3</c:v>
                </c:pt>
                <c:pt idx="25">
                  <c:v>1.7329791324955046E-2</c:v>
                </c:pt>
                <c:pt idx="26">
                  <c:v>2.7911925661699755E-2</c:v>
                </c:pt>
                <c:pt idx="27">
                  <c:v>3.918801220857393E-2</c:v>
                </c:pt>
                <c:pt idx="28">
                  <c:v>5.115114602571591E-2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2-4750-927E-CE39B4AF7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23616"/>
        <c:axId val="462329848"/>
      </c:scatterChart>
      <c:valAx>
        <c:axId val="4623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9848"/>
        <c:crosses val="autoZero"/>
        <c:crossBetween val="midCat"/>
      </c:valAx>
      <c:valAx>
        <c:axId val="4623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5</xdr:row>
      <xdr:rowOff>52387</xdr:rowOff>
    </xdr:from>
    <xdr:to>
      <xdr:col>16</xdr:col>
      <xdr:colOff>285750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8C86A-90C4-4BFE-81D3-7639E194C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423862</xdr:colOff>
      <xdr:row>23</xdr:row>
      <xdr:rowOff>100012</xdr:rowOff>
    </xdr:from>
    <xdr:to>
      <xdr:col>16</xdr:col>
      <xdr:colOff>119062</xdr:colOff>
      <xdr:row>37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2A3B56-D7A7-4544-B6D1-1E64B657C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6</xdr:row>
      <xdr:rowOff>52387</xdr:rowOff>
    </xdr:from>
    <xdr:to>
      <xdr:col>16</xdr:col>
      <xdr:colOff>285750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423862</xdr:colOff>
      <xdr:row>24</xdr:row>
      <xdr:rowOff>100012</xdr:rowOff>
    </xdr:from>
    <xdr:to>
      <xdr:col>16</xdr:col>
      <xdr:colOff>119062</xdr:colOff>
      <xdr:row>38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8"/>
  <sheetViews>
    <sheetView tabSelected="1" zoomScale="85" zoomScaleNormal="85" workbookViewId="0">
      <selection activeCell="O2" sqref="O2"/>
    </sheetView>
  </sheetViews>
  <sheetFormatPr defaultRowHeight="14.4" x14ac:dyDescent="0.3"/>
  <sheetData>
    <row r="2" spans="2:5" x14ac:dyDescent="0.3">
      <c r="B2" t="s">
        <v>8</v>
      </c>
      <c r="C2" s="3">
        <v>4.0000000000000003E-5</v>
      </c>
    </row>
    <row r="3" spans="2:5" x14ac:dyDescent="0.3">
      <c r="B3" t="s">
        <v>9</v>
      </c>
      <c r="C3" s="4">
        <v>1.39E-6</v>
      </c>
    </row>
    <row r="4" spans="2:5" x14ac:dyDescent="0.3">
      <c r="B4" t="s">
        <v>4</v>
      </c>
      <c r="C4" s="1">
        <f>C3/C2</f>
        <v>3.4749999999999996E-2</v>
      </c>
      <c r="E4" s="2"/>
    </row>
    <row r="5" spans="2:5" x14ac:dyDescent="0.3">
      <c r="B5" t="s">
        <v>5</v>
      </c>
      <c r="C5" s="5">
        <v>0.01</v>
      </c>
    </row>
    <row r="9" spans="2:5" x14ac:dyDescent="0.3">
      <c r="B9" t="s">
        <v>0</v>
      </c>
      <c r="C9" t="s">
        <v>1</v>
      </c>
      <c r="D9" t="s">
        <v>2</v>
      </c>
      <c r="E9" t="s">
        <v>3</v>
      </c>
    </row>
    <row r="10" spans="2:5" x14ac:dyDescent="0.3">
      <c r="B10">
        <v>0</v>
      </c>
      <c r="C10">
        <v>0</v>
      </c>
      <c r="D10">
        <v>0</v>
      </c>
    </row>
    <row r="11" spans="2:5" x14ac:dyDescent="0.3">
      <c r="B11" s="1">
        <f>B10+$C$2</f>
        <v>4.0000000000000003E-5</v>
      </c>
      <c r="C11" s="1">
        <f>C10+$C$4</f>
        <v>3.4749999999999996E-2</v>
      </c>
      <c r="D11" s="5">
        <f>9*(1-EXP(-1*B11/$C$5))</f>
        <v>3.592809590407664E-2</v>
      </c>
      <c r="E11">
        <f>ABS(C11-D11)</f>
        <v>1.1780959040766439E-3</v>
      </c>
    </row>
    <row r="12" spans="2:5" x14ac:dyDescent="0.3">
      <c r="B12" s="1">
        <f>B11+$C$2</f>
        <v>8.0000000000000007E-5</v>
      </c>
      <c r="C12" s="1">
        <f>C11+$C$4</f>
        <v>6.9499999999999992E-2</v>
      </c>
      <c r="D12" s="5">
        <f>9*(1-EXP(-1*B12/$C$5))</f>
        <v>7.1712766466454081E-2</v>
      </c>
      <c r="E12">
        <f>ABS(C12-D12)</f>
        <v>2.2127664664540886E-3</v>
      </c>
    </row>
    <row r="13" spans="2:5" x14ac:dyDescent="0.3">
      <c r="B13" s="1">
        <f>B12+$C$2</f>
        <v>1.2000000000000002E-4</v>
      </c>
      <c r="C13" s="1">
        <f>C12+$C$4</f>
        <v>0.10424999999999998</v>
      </c>
      <c r="D13" s="5">
        <f>9*(1-EXP(-1*B13/$C$5))</f>
        <v>0.10735458424262534</v>
      </c>
      <c r="E13">
        <f t="shared" ref="E13:E38" si="0">ABS(C13-D13)</f>
        <v>3.1045842426253578E-3</v>
      </c>
    </row>
    <row r="14" spans="2:5" x14ac:dyDescent="0.3">
      <c r="B14" s="1">
        <f t="shared" ref="B14:B38" si="1">B13+$C$2</f>
        <v>1.6000000000000001E-4</v>
      </c>
      <c r="C14" s="1">
        <f>C13+$C$4</f>
        <v>0.13899999999999998</v>
      </c>
      <c r="D14" s="5">
        <f>9*(1-EXP(-1*B14/$C$5))</f>
        <v>0.14285411950243376</v>
      </c>
      <c r="E14">
        <f t="shared" si="0"/>
        <v>3.8541195024337782E-3</v>
      </c>
    </row>
    <row r="15" spans="2:5" x14ac:dyDescent="0.3">
      <c r="B15" s="1">
        <f t="shared" si="1"/>
        <v>2.0000000000000001E-4</v>
      </c>
      <c r="C15" s="1">
        <f>C14+$C$4</f>
        <v>0.17374999999999999</v>
      </c>
      <c r="D15" s="5">
        <f>9*(1-EXP(-1*B15/$C$5))</f>
        <v>0.17821194023920273</v>
      </c>
      <c r="E15">
        <f t="shared" si="0"/>
        <v>4.4619402392027385E-3</v>
      </c>
    </row>
    <row r="16" spans="2:5" x14ac:dyDescent="0.3">
      <c r="B16" s="1">
        <f t="shared" si="1"/>
        <v>2.4000000000000001E-4</v>
      </c>
      <c r="C16" s="1">
        <f>C15+$C$4</f>
        <v>0.20849999999999999</v>
      </c>
      <c r="D16" s="5">
        <f>9*(1-EXP(-1*B16/$C$5))</f>
        <v>0.21342861217881637</v>
      </c>
      <c r="E16">
        <f>ABS(C16-D16)</f>
        <v>4.9286121788163773E-3</v>
      </c>
    </row>
    <row r="17" spans="2:5" x14ac:dyDescent="0.3">
      <c r="B17" s="1">
        <f t="shared" si="1"/>
        <v>2.8000000000000003E-4</v>
      </c>
      <c r="C17" s="1">
        <f>C16+$C$4</f>
        <v>0.24324999999999999</v>
      </c>
      <c r="D17" s="5">
        <f>9*(1-EXP(-1*B17/$C$5))</f>
        <v>0.24850469878877834</v>
      </c>
      <c r="E17">
        <f t="shared" si="0"/>
        <v>5.2546987887783503E-3</v>
      </c>
    </row>
    <row r="18" spans="2:5" x14ac:dyDescent="0.3">
      <c r="B18" s="1">
        <f t="shared" si="1"/>
        <v>3.2000000000000003E-4</v>
      </c>
      <c r="C18" s="1">
        <f>C17+$C$4</f>
        <v>0.27799999999999997</v>
      </c>
      <c r="D18" s="5">
        <f>9*(1-EXP(-1*B18/$C$5))</f>
        <v>0.28344076128722162</v>
      </c>
      <c r="E18">
        <f t="shared" si="0"/>
        <v>5.4407612872216515E-3</v>
      </c>
    </row>
    <row r="19" spans="2:5" x14ac:dyDescent="0.3">
      <c r="B19" s="1">
        <f t="shared" si="1"/>
        <v>3.6000000000000002E-4</v>
      </c>
      <c r="C19" s="1">
        <f>C18+$C$4</f>
        <v>0.31274999999999997</v>
      </c>
      <c r="D19" s="5">
        <f>9*(1-EXP(-1*B19/$C$5))</f>
        <v>0.31823735865189229</v>
      </c>
      <c r="E19">
        <f t="shared" si="0"/>
        <v>5.4873586518923156E-3</v>
      </c>
    </row>
    <row r="20" spans="2:5" x14ac:dyDescent="0.3">
      <c r="B20" s="1">
        <f t="shared" si="1"/>
        <v>4.0000000000000002E-4</v>
      </c>
      <c r="C20" s="1">
        <f>C19+$C$4</f>
        <v>0.34749999999999998</v>
      </c>
      <c r="D20" s="5">
        <f>9*(1-EXP(-1*B20/$C$5))</f>
        <v>0.35289504762909141</v>
      </c>
      <c r="E20">
        <f t="shared" si="0"/>
        <v>5.3950476290914318E-3</v>
      </c>
    </row>
    <row r="21" spans="2:5" x14ac:dyDescent="0.3">
      <c r="B21" s="1">
        <f t="shared" si="1"/>
        <v>4.4000000000000002E-4</v>
      </c>
      <c r="C21" s="1">
        <f>C20+$C$4</f>
        <v>0.38224999999999998</v>
      </c>
      <c r="D21" s="5">
        <f>9*(1-EXP(-1*B21/$C$5))</f>
        <v>0.38741438274257989</v>
      </c>
      <c r="E21">
        <f t="shared" si="0"/>
        <v>5.1643827425799094E-3</v>
      </c>
    </row>
    <row r="22" spans="2:5" x14ac:dyDescent="0.3">
      <c r="B22" s="1">
        <f t="shared" si="1"/>
        <v>4.8000000000000001E-4</v>
      </c>
      <c r="C22" s="1">
        <f>C21+$C$4</f>
        <v>0.41699999999999998</v>
      </c>
      <c r="D22" s="5">
        <f>9*(1-EXP(-1*B22/$C$5))</f>
        <v>0.42179591630245739</v>
      </c>
      <c r="E22">
        <f t="shared" si="0"/>
        <v>4.7959163024574036E-3</v>
      </c>
    </row>
    <row r="23" spans="2:5" x14ac:dyDescent="0.3">
      <c r="B23" s="1">
        <f t="shared" si="1"/>
        <v>5.2000000000000006E-4</v>
      </c>
      <c r="C23" s="1">
        <f>C22+$C$4</f>
        <v>0.45174999999999998</v>
      </c>
      <c r="D23" s="5">
        <f>9*(1-EXP(-1*B23/$C$5))</f>
        <v>0.45604019841399424</v>
      </c>
      <c r="E23">
        <f t="shared" si="0"/>
        <v>4.2901984139942506E-3</v>
      </c>
    </row>
    <row r="24" spans="2:5" x14ac:dyDescent="0.3">
      <c r="B24" s="1">
        <f t="shared" si="1"/>
        <v>5.6000000000000006E-4</v>
      </c>
      <c r="C24" s="1">
        <f>C23+$C$4</f>
        <v>0.48649999999999999</v>
      </c>
      <c r="D24" s="5">
        <f>9*(1-EXP(-1*B24/$C$5))</f>
        <v>0.49014777698643341</v>
      </c>
      <c r="E24">
        <f t="shared" si="0"/>
        <v>3.6477769864334264E-3</v>
      </c>
    </row>
    <row r="25" spans="2:5" x14ac:dyDescent="0.3">
      <c r="B25" s="1">
        <f t="shared" si="1"/>
        <v>6.0000000000000006E-4</v>
      </c>
      <c r="C25" s="1">
        <f>C24+$C$4</f>
        <v>0.52124999999999999</v>
      </c>
      <c r="D25" s="5">
        <f>9*(1-EXP(-1*B25/$C$5))</f>
        <v>0.52411919774176152</v>
      </c>
      <c r="E25">
        <f t="shared" si="0"/>
        <v>2.8691977417615311E-3</v>
      </c>
    </row>
    <row r="26" spans="2:5" x14ac:dyDescent="0.3">
      <c r="B26" s="1">
        <f t="shared" si="1"/>
        <v>6.4000000000000005E-4</v>
      </c>
      <c r="C26" s="1">
        <f>C25+$C$4</f>
        <v>0.55599999999999994</v>
      </c>
      <c r="D26" s="5">
        <f>9*(1-EXP(-1*B26/$C$5))</f>
        <v>0.5579550042234348</v>
      </c>
      <c r="E26">
        <f t="shared" si="0"/>
        <v>1.9550042234348641E-3</v>
      </c>
    </row>
    <row r="27" spans="2:5" x14ac:dyDescent="0.3">
      <c r="B27" s="1">
        <f t="shared" si="1"/>
        <v>6.8000000000000005E-4</v>
      </c>
      <c r="C27" s="1">
        <f>C26+$C$4</f>
        <v>0.59074999999999989</v>
      </c>
      <c r="D27" s="5">
        <f>9*(1-EXP(-1*B27/$C$5))</f>
        <v>0.59165573780507819</v>
      </c>
      <c r="E27">
        <f t="shared" si="0"/>
        <v>9.0573780507829937E-4</v>
      </c>
    </row>
    <row r="28" spans="2:5" x14ac:dyDescent="0.3">
      <c r="B28" s="1">
        <f t="shared" si="1"/>
        <v>7.2000000000000005E-4</v>
      </c>
      <c r="C28" s="1">
        <f>C27+$C$4</f>
        <v>0.62549999999999983</v>
      </c>
      <c r="D28" s="5">
        <f>9*(1-EXP(-1*B28/$C$5))</f>
        <v>0.62522193769914836</v>
      </c>
      <c r="E28">
        <f t="shared" si="0"/>
        <v>2.7806230085147821E-4</v>
      </c>
    </row>
    <row r="29" spans="2:5" x14ac:dyDescent="0.3">
      <c r="B29" s="1">
        <f t="shared" si="1"/>
        <v>7.6000000000000004E-4</v>
      </c>
      <c r="C29" s="1">
        <f>C28+$C$4</f>
        <v>0.66024999999999978</v>
      </c>
      <c r="D29" s="5">
        <f>9*(1-EXP(-1*B29/$C$5))</f>
        <v>0.65865414096555985</v>
      </c>
      <c r="E29">
        <f t="shared" si="0"/>
        <v>1.5958590344399282E-3</v>
      </c>
    </row>
    <row r="30" spans="2:5" x14ac:dyDescent="0.3">
      <c r="B30" s="1">
        <f t="shared" si="1"/>
        <v>8.0000000000000004E-4</v>
      </c>
      <c r="C30" s="1">
        <f>C29+$C$4</f>
        <v>0.69499999999999973</v>
      </c>
      <c r="D30" s="5">
        <f>9*(1-EXP(-1*B30/$C$5))</f>
        <v>0.6919528825202782</v>
      </c>
      <c r="E30">
        <f t="shared" si="0"/>
        <v>3.0471174797215284E-3</v>
      </c>
    </row>
    <row r="31" spans="2:5" x14ac:dyDescent="0.3">
      <c r="B31" s="1">
        <f t="shared" si="1"/>
        <v>8.4000000000000003E-4</v>
      </c>
      <c r="C31" s="1">
        <f>C30+$C$4</f>
        <v>0.72974999999999968</v>
      </c>
      <c r="D31" s="5">
        <f>9*(1-EXP(-1*B31/$C$5))</f>
        <v>0.72511869514387806</v>
      </c>
      <c r="E31">
        <f t="shared" si="0"/>
        <v>4.6313048561216208E-3</v>
      </c>
    </row>
    <row r="32" spans="2:5" x14ac:dyDescent="0.3">
      <c r="B32" s="1">
        <f t="shared" si="1"/>
        <v>8.8000000000000003E-4</v>
      </c>
      <c r="C32" s="1">
        <f>C31+$C$4</f>
        <v>0.76449999999999962</v>
      </c>
      <c r="D32" s="5">
        <f>9*(1-EXP(-1*B32/$C$5))</f>
        <v>0.75815210949006939</v>
      </c>
      <c r="E32">
        <f t="shared" si="0"/>
        <v>6.3478905099302319E-3</v>
      </c>
    </row>
    <row r="33" spans="2:5" x14ac:dyDescent="0.3">
      <c r="B33" s="7"/>
      <c r="C33" s="7"/>
      <c r="D33" s="7"/>
      <c r="E33" s="8"/>
    </row>
    <row r="34" spans="2:5" x14ac:dyDescent="0.3">
      <c r="B34" s="7"/>
      <c r="C34" s="7"/>
      <c r="D34" s="7"/>
      <c r="E34" s="8"/>
    </row>
    <row r="35" spans="2:5" x14ac:dyDescent="0.3">
      <c r="B35" s="7"/>
      <c r="C35" s="7"/>
      <c r="D35" s="7"/>
      <c r="E35" s="8"/>
    </row>
    <row r="36" spans="2:5" x14ac:dyDescent="0.3">
      <c r="B36" s="7"/>
      <c r="C36" s="7"/>
      <c r="D36" s="7"/>
      <c r="E36" s="8"/>
    </row>
    <row r="37" spans="2:5" x14ac:dyDescent="0.3">
      <c r="B37" s="7"/>
      <c r="C37" s="7"/>
      <c r="D37" s="7"/>
      <c r="E37" s="8"/>
    </row>
    <row r="38" spans="2:5" x14ac:dyDescent="0.3">
      <c r="B38" s="7"/>
      <c r="C38" s="7"/>
      <c r="D38" s="7"/>
      <c r="E38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9"/>
  <sheetViews>
    <sheetView zoomScale="115" zoomScaleNormal="115" workbookViewId="0">
      <selection activeCell="U21" sqref="U21"/>
    </sheetView>
  </sheetViews>
  <sheetFormatPr defaultRowHeight="14.4" x14ac:dyDescent="0.3"/>
  <sheetData>
    <row r="2" spans="2:6" x14ac:dyDescent="0.3">
      <c r="B2" t="s">
        <v>3</v>
      </c>
      <c r="C2" s="1">
        <v>1.0000000000000001E-5</v>
      </c>
    </row>
    <row r="3" spans="2:6" x14ac:dyDescent="0.3">
      <c r="B3" t="s">
        <v>0</v>
      </c>
      <c r="C3" s="1">
        <v>2.7700000000000001E-4</v>
      </c>
    </row>
    <row r="4" spans="2:6" x14ac:dyDescent="0.3">
      <c r="B4" t="s">
        <v>7</v>
      </c>
      <c r="C4" s="1">
        <v>2.2250000000000001</v>
      </c>
    </row>
    <row r="5" spans="2:6" x14ac:dyDescent="0.3">
      <c r="B5" t="s">
        <v>4</v>
      </c>
      <c r="C5" s="1">
        <f>(C4/C3)*C2</f>
        <v>8.0324909747292422E-2</v>
      </c>
      <c r="E5" s="2">
        <f>(C4/C3)</f>
        <v>8032.4909747292422</v>
      </c>
      <c r="F5" t="s">
        <v>6</v>
      </c>
    </row>
    <row r="6" spans="2:6" x14ac:dyDescent="0.3">
      <c r="B6" t="s">
        <v>5</v>
      </c>
      <c r="C6" s="1">
        <v>1E-3</v>
      </c>
    </row>
    <row r="10" spans="2:6" x14ac:dyDescent="0.3">
      <c r="B10" t="s">
        <v>0</v>
      </c>
      <c r="C10" t="s">
        <v>1</v>
      </c>
      <c r="D10" t="s">
        <v>2</v>
      </c>
      <c r="E10" t="s">
        <v>3</v>
      </c>
    </row>
    <row r="11" spans="2:6" x14ac:dyDescent="0.3">
      <c r="B11">
        <v>0</v>
      </c>
      <c r="C11">
        <v>0</v>
      </c>
      <c r="D11">
        <v>0</v>
      </c>
    </row>
    <row r="12" spans="2:6" x14ac:dyDescent="0.3">
      <c r="B12" s="1">
        <f>B11+$C$2</f>
        <v>1.0000000000000001E-5</v>
      </c>
      <c r="C12" s="1">
        <f t="shared" ref="C12:C39" si="0">C11+$C$5</f>
        <v>8.0324909747292422E-2</v>
      </c>
      <c r="D12" s="1">
        <f>9*(1-EXP(-1*B12/$C$6))</f>
        <v>8.955149625748704E-2</v>
      </c>
      <c r="E12">
        <f>ABS(C12-D12)</f>
        <v>9.2265865101946176E-3</v>
      </c>
    </row>
    <row r="13" spans="2:6" x14ac:dyDescent="0.3">
      <c r="B13" s="1">
        <f t="shared" ref="B13:B35" si="1">B12+$C$2</f>
        <v>2.0000000000000002E-5</v>
      </c>
      <c r="C13" s="1">
        <f t="shared" si="0"/>
        <v>0.16064981949458484</v>
      </c>
      <c r="D13" s="1">
        <f t="shared" ref="D13:D38" si="2">9*(1-EXP(-1*B13/$C$6))</f>
        <v>0.17821194023920273</v>
      </c>
      <c r="E13">
        <f t="shared" ref="E13:E39" si="3">ABS(C13-D13)</f>
        <v>1.7562120744617882E-2</v>
      </c>
    </row>
    <row r="14" spans="2:6" x14ac:dyDescent="0.3">
      <c r="B14" s="1">
        <f t="shared" si="1"/>
        <v>3.0000000000000004E-5</v>
      </c>
      <c r="C14" s="1">
        <f t="shared" si="0"/>
        <v>0.24097472924187727</v>
      </c>
      <c r="D14" s="1">
        <f t="shared" si="2"/>
        <v>0.26599019806342661</v>
      </c>
      <c r="E14">
        <f t="shared" si="3"/>
        <v>2.5015468821549341E-2</v>
      </c>
    </row>
    <row r="15" spans="2:6" x14ac:dyDescent="0.3">
      <c r="B15" s="1">
        <f t="shared" si="1"/>
        <v>4.0000000000000003E-5</v>
      </c>
      <c r="C15" s="1">
        <f t="shared" si="0"/>
        <v>0.32129963898916969</v>
      </c>
      <c r="D15" s="1">
        <f t="shared" si="2"/>
        <v>0.35289504762909141</v>
      </c>
      <c r="E15">
        <f t="shared" si="3"/>
        <v>3.1595408639921718E-2</v>
      </c>
    </row>
    <row r="16" spans="2:6" x14ac:dyDescent="0.3">
      <c r="B16" s="1">
        <f t="shared" si="1"/>
        <v>5.0000000000000002E-5</v>
      </c>
      <c r="C16" s="1">
        <f t="shared" si="0"/>
        <v>0.40162454873646214</v>
      </c>
      <c r="D16" s="1">
        <f t="shared" si="2"/>
        <v>0.43893517949357386</v>
      </c>
      <c r="E16">
        <f t="shared" si="3"/>
        <v>3.7310630757111718E-2</v>
      </c>
    </row>
    <row r="17" spans="2:5" x14ac:dyDescent="0.3">
      <c r="B17" s="1">
        <f t="shared" si="1"/>
        <v>6.0000000000000002E-5</v>
      </c>
      <c r="C17" s="1">
        <f t="shared" si="0"/>
        <v>0.48194945848375459</v>
      </c>
      <c r="D17" s="1">
        <f t="shared" si="2"/>
        <v>0.52411919774176152</v>
      </c>
      <c r="E17">
        <f t="shared" si="3"/>
        <v>4.2169739258006933E-2</v>
      </c>
    </row>
    <row r="18" spans="2:5" x14ac:dyDescent="0.3">
      <c r="B18" s="1">
        <f t="shared" si="1"/>
        <v>7.0000000000000007E-5</v>
      </c>
      <c r="C18" s="1">
        <f t="shared" si="0"/>
        <v>0.56227436823104704</v>
      </c>
      <c r="D18" s="1">
        <f t="shared" si="2"/>
        <v>0.60845562084646554</v>
      </c>
      <c r="E18">
        <f t="shared" si="3"/>
        <v>4.61812526154185E-2</v>
      </c>
    </row>
    <row r="19" spans="2:5" x14ac:dyDescent="0.3">
      <c r="B19" s="1">
        <f t="shared" si="1"/>
        <v>8.0000000000000007E-5</v>
      </c>
      <c r="C19" s="1">
        <f t="shared" si="0"/>
        <v>0.64259927797833949</v>
      </c>
      <c r="D19" s="1">
        <f t="shared" si="2"/>
        <v>0.6919528825202782</v>
      </c>
      <c r="E19">
        <f t="shared" si="3"/>
        <v>4.9353604541938711E-2</v>
      </c>
    </row>
    <row r="20" spans="2:5" x14ac:dyDescent="0.3">
      <c r="B20" s="1">
        <f t="shared" si="1"/>
        <v>9.0000000000000006E-5</v>
      </c>
      <c r="C20" s="1">
        <f>C19+$C$5</f>
        <v>0.72292418772563194</v>
      </c>
      <c r="D20" s="1">
        <f t="shared" si="2"/>
        <v>0.77461933255894633</v>
      </c>
      <c r="E20">
        <f t="shared" si="3"/>
        <v>5.1695144833314388E-2</v>
      </c>
    </row>
    <row r="21" spans="2:5" x14ac:dyDescent="0.3">
      <c r="B21" s="1">
        <f t="shared" si="1"/>
        <v>1E-4</v>
      </c>
      <c r="C21" s="1">
        <f t="shared" si="0"/>
        <v>0.80324909747292439</v>
      </c>
      <c r="D21" s="1">
        <f t="shared" si="2"/>
        <v>0.85646323767636434</v>
      </c>
      <c r="E21">
        <f t="shared" si="3"/>
        <v>5.3214140203439952E-2</v>
      </c>
    </row>
    <row r="22" spans="2:5" x14ac:dyDescent="0.3">
      <c r="B22" s="1">
        <f t="shared" si="1"/>
        <v>1.1E-4</v>
      </c>
      <c r="C22" s="1">
        <f t="shared" si="0"/>
        <v>0.88357400722021684</v>
      </c>
      <c r="D22" s="1">
        <f t="shared" si="2"/>
        <v>0.937492782331246</v>
      </c>
      <c r="E22" s="6">
        <f t="shared" si="3"/>
        <v>5.391877511102916E-2</v>
      </c>
    </row>
    <row r="23" spans="2:5" x14ac:dyDescent="0.3">
      <c r="B23" s="1">
        <f t="shared" si="1"/>
        <v>1.2E-4</v>
      </c>
      <c r="C23" s="1">
        <f t="shared" si="0"/>
        <v>0.96389891696750929</v>
      </c>
      <c r="D23" s="1">
        <f t="shared" si="2"/>
        <v>1.0177160695455827</v>
      </c>
      <c r="E23">
        <f t="shared" si="3"/>
        <v>5.3817152578073402E-2</v>
      </c>
    </row>
    <row r="24" spans="2:5" x14ac:dyDescent="0.3">
      <c r="B24" s="1">
        <f t="shared" si="1"/>
        <v>1.3000000000000002E-4</v>
      </c>
      <c r="C24" s="1">
        <f t="shared" si="0"/>
        <v>1.0442238267148016</v>
      </c>
      <c r="D24" s="1">
        <f t="shared" si="2"/>
        <v>1.0971411217149483</v>
      </c>
      <c r="E24">
        <f t="shared" si="3"/>
        <v>5.2917295000146636E-2</v>
      </c>
    </row>
    <row r="25" spans="2:5" x14ac:dyDescent="0.3">
      <c r="B25" s="1">
        <f t="shared" si="1"/>
        <v>1.4000000000000001E-4</v>
      </c>
      <c r="C25" s="1">
        <f t="shared" si="0"/>
        <v>1.1245487364620941</v>
      </c>
      <c r="D25" s="1">
        <f t="shared" si="2"/>
        <v>1.1757758814107473</v>
      </c>
      <c r="E25">
        <f t="shared" si="3"/>
        <v>5.1227144948653214E-2</v>
      </c>
    </row>
    <row r="26" spans="2:5" x14ac:dyDescent="0.3">
      <c r="B26" s="1">
        <f t="shared" si="1"/>
        <v>1.5000000000000001E-4</v>
      </c>
      <c r="C26" s="1">
        <f t="shared" si="0"/>
        <v>1.2048736462093865</v>
      </c>
      <c r="D26" s="1">
        <f t="shared" si="2"/>
        <v>1.2536282121744797</v>
      </c>
      <c r="E26">
        <f t="shared" si="3"/>
        <v>4.87545659650932E-2</v>
      </c>
    </row>
    <row r="27" spans="2:5" x14ac:dyDescent="0.3">
      <c r="B27" s="1">
        <f t="shared" si="1"/>
        <v>1.6000000000000001E-4</v>
      </c>
      <c r="C27" s="1">
        <f t="shared" si="0"/>
        <v>1.285198555956679</v>
      </c>
      <c r="D27" s="1">
        <f t="shared" si="2"/>
        <v>1.3307058993040979</v>
      </c>
      <c r="E27">
        <f t="shared" si="3"/>
        <v>4.5507343347418905E-2</v>
      </c>
    </row>
    <row r="28" spans="2:5" x14ac:dyDescent="0.3">
      <c r="B28" s="1">
        <f t="shared" si="1"/>
        <v>1.7000000000000001E-4</v>
      </c>
      <c r="C28" s="1">
        <f t="shared" si="0"/>
        <v>1.3655234657039714</v>
      </c>
      <c r="D28" s="1">
        <f t="shared" si="2"/>
        <v>1.4070166506325466</v>
      </c>
      <c r="E28">
        <f t="shared" si="3"/>
        <v>4.1493184928575122E-2</v>
      </c>
    </row>
    <row r="29" spans="2:5" x14ac:dyDescent="0.3">
      <c r="B29" s="1">
        <f t="shared" si="1"/>
        <v>1.8000000000000001E-4</v>
      </c>
      <c r="C29" s="1">
        <f t="shared" si="0"/>
        <v>1.4458483754512639</v>
      </c>
      <c r="D29" s="1">
        <f t="shared" si="2"/>
        <v>1.482568097298552</v>
      </c>
      <c r="E29">
        <f t="shared" si="3"/>
        <v>3.6719721847288112E-2</v>
      </c>
    </row>
    <row r="30" spans="2:5" x14ac:dyDescent="0.3">
      <c r="B30" s="1">
        <f t="shared" si="1"/>
        <v>1.9000000000000001E-4</v>
      </c>
      <c r="C30" s="1">
        <f t="shared" si="0"/>
        <v>1.5261732851985563</v>
      </c>
      <c r="D30" s="1">
        <f t="shared" si="2"/>
        <v>1.5573677945097395</v>
      </c>
      <c r="E30">
        <f t="shared" si="3"/>
        <v>3.1194509311183172E-2</v>
      </c>
    </row>
    <row r="31" spans="2:5" x14ac:dyDescent="0.3">
      <c r="B31" s="1">
        <f t="shared" si="1"/>
        <v>2.0000000000000001E-4</v>
      </c>
      <c r="C31" s="1">
        <f t="shared" si="0"/>
        <v>1.6064981949458488</v>
      </c>
      <c r="D31" s="1">
        <f t="shared" si="2"/>
        <v>1.6314232222981637</v>
      </c>
      <c r="E31">
        <f t="shared" si="3"/>
        <v>2.4925027352314943E-2</v>
      </c>
    </row>
    <row r="32" spans="2:5" x14ac:dyDescent="0.3">
      <c r="B32" s="1">
        <f t="shared" si="1"/>
        <v>2.1000000000000001E-4</v>
      </c>
      <c r="C32" s="1">
        <f t="shared" si="0"/>
        <v>1.6868231046931412</v>
      </c>
      <c r="D32" s="1">
        <f t="shared" si="2"/>
        <v>1.7047417862683163</v>
      </c>
      <c r="E32">
        <f t="shared" si="3"/>
        <v>1.7918681575175066E-2</v>
      </c>
    </row>
    <row r="33" spans="2:5" x14ac:dyDescent="0.3">
      <c r="B33" s="1">
        <f t="shared" si="1"/>
        <v>2.2000000000000001E-4</v>
      </c>
      <c r="C33" s="1">
        <f t="shared" si="0"/>
        <v>1.7671480144404337</v>
      </c>
      <c r="D33" s="1">
        <f t="shared" si="2"/>
        <v>1.7773308183376937</v>
      </c>
      <c r="E33">
        <f t="shared" si="3"/>
        <v>1.0182803897260007E-2</v>
      </c>
    </row>
    <row r="34" spans="2:5" x14ac:dyDescent="0.3">
      <c r="B34" s="1">
        <f t="shared" si="1"/>
        <v>2.3000000000000001E-4</v>
      </c>
      <c r="C34" s="1">
        <f t="shared" si="0"/>
        <v>1.8474729241877261</v>
      </c>
      <c r="D34" s="1">
        <f t="shared" si="2"/>
        <v>1.8491975774699936</v>
      </c>
      <c r="E34">
        <f t="shared" si="3"/>
        <v>1.7246532822674521E-3</v>
      </c>
    </row>
    <row r="35" spans="2:5" x14ac:dyDescent="0.3">
      <c r="B35" s="1">
        <f t="shared" si="1"/>
        <v>2.4000000000000001E-4</v>
      </c>
      <c r="C35" s="1">
        <f t="shared" si="0"/>
        <v>1.9277978339350186</v>
      </c>
      <c r="D35" s="1">
        <f t="shared" si="2"/>
        <v>1.9203492504010189</v>
      </c>
      <c r="E35">
        <f t="shared" si="3"/>
        <v>7.4485835339996864E-3</v>
      </c>
    </row>
    <row r="36" spans="2:5" x14ac:dyDescent="0.3">
      <c r="B36" s="1">
        <f t="shared" ref="B36:B38" si="4">B35+$C$2</f>
        <v>2.5000000000000001E-4</v>
      </c>
      <c r="C36" s="1">
        <f t="shared" si="0"/>
        <v>2.008122743682311</v>
      </c>
      <c r="D36" s="1">
        <f t="shared" si="2"/>
        <v>1.990792952357356</v>
      </c>
      <c r="E36">
        <f t="shared" si="3"/>
        <v>1.7329791324955046E-2</v>
      </c>
    </row>
    <row r="37" spans="2:5" x14ac:dyDescent="0.3">
      <c r="B37" s="1">
        <f t="shared" si="4"/>
        <v>2.6000000000000003E-4</v>
      </c>
      <c r="C37" s="1">
        <f t="shared" si="0"/>
        <v>2.0884476534296033</v>
      </c>
      <c r="D37" s="1">
        <f t="shared" si="2"/>
        <v>2.0605357277679035</v>
      </c>
      <c r="E37">
        <f t="shared" si="3"/>
        <v>2.7911925661699755E-2</v>
      </c>
    </row>
    <row r="38" spans="2:5" x14ac:dyDescent="0.3">
      <c r="B38" s="1">
        <f t="shared" si="4"/>
        <v>2.7000000000000006E-4</v>
      </c>
      <c r="C38" s="1">
        <f t="shared" si="0"/>
        <v>2.1687725631768955</v>
      </c>
      <c r="D38" s="1">
        <f t="shared" si="2"/>
        <v>2.1295845509683216</v>
      </c>
      <c r="E38">
        <f t="shared" si="3"/>
        <v>3.918801220857393E-2</v>
      </c>
    </row>
    <row r="39" spans="2:5" x14ac:dyDescent="0.3">
      <c r="B39" s="1">
        <f t="shared" ref="B39" si="5">B38+$C$2</f>
        <v>2.8000000000000008E-4</v>
      </c>
      <c r="C39" s="1">
        <f t="shared" si="0"/>
        <v>2.2490974729241877</v>
      </c>
      <c r="D39" s="1">
        <f t="shared" ref="D39" si="6">9*(1-EXP(-1*B39/$C$6))</f>
        <v>2.1979463268984718</v>
      </c>
      <c r="E39">
        <f t="shared" si="3"/>
        <v>5.115114602571591E-2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2023-06-06T14:34:17Z</dcterms:modified>
</cp:coreProperties>
</file>