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xxPowerSupply\"/>
    </mc:Choice>
  </mc:AlternateContent>
  <xr:revisionPtr revIDLastSave="0" documentId="13_ncr:1_{3E10C50C-4080-4062-A3F9-F2DAEF5617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C6" i="1"/>
  <c r="E6" i="1" s="1"/>
  <c r="F6" i="1" s="1"/>
  <c r="H6" i="1" s="1"/>
  <c r="C7" i="1"/>
  <c r="E7" i="1"/>
  <c r="F7" i="1" s="1"/>
  <c r="G7" i="1" s="1"/>
  <c r="C9" i="1"/>
  <c r="E9" i="1" s="1"/>
  <c r="F9" i="1" s="1"/>
  <c r="G9" i="1" s="1"/>
  <c r="C10" i="1"/>
  <c r="E10" i="1" s="1"/>
  <c r="F10" i="1" s="1"/>
  <c r="G10" i="1" s="1"/>
  <c r="C8" i="1"/>
  <c r="E8" i="1" s="1"/>
  <c r="F8" i="1" s="1"/>
  <c r="H9" i="1" l="1"/>
  <c r="G6" i="1"/>
  <c r="H10" i="1"/>
  <c r="H7" i="1"/>
  <c r="H8" i="1"/>
</calcChain>
</file>

<file path=xl/sharedStrings.xml><?xml version="1.0" encoding="utf-8"?>
<sst xmlns="http://schemas.openxmlformats.org/spreadsheetml/2006/main" count="10" uniqueCount="10">
  <si>
    <t>Load Resistor</t>
  </si>
  <si>
    <t>Decay Time (dt)</t>
  </si>
  <si>
    <t>RC (ms)</t>
  </si>
  <si>
    <t>Vcc</t>
  </si>
  <si>
    <t>C</t>
  </si>
  <si>
    <r>
      <t>P</t>
    </r>
    <r>
      <rPr>
        <vertAlign val="subscript"/>
        <sz val="11"/>
        <color rgb="FF000000"/>
        <rFont val="Calibri"/>
        <family val="2"/>
        <scheme val="minor"/>
      </rPr>
      <t>diss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</si>
  <si>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theory_ripple</t>
    </r>
  </si>
  <si>
    <r>
      <t>Vcc*e</t>
    </r>
    <r>
      <rPr>
        <vertAlign val="superscript"/>
        <sz val="11"/>
        <color rgb="FF000000"/>
        <rFont val="Calibri"/>
        <family val="2"/>
        <scheme val="minor"/>
      </rPr>
      <t>-dt/RC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</si>
  <si>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measured_ripple</t>
    </r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</si>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</sst>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/>
    <xf numFmtId="11" fontId="0" fillId="0" borderId="0" xfId="0" applyNumberFormat="1" applyFont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2" fontId="0" fillId="0" borderId="0" xfId="0" applyNumberFormat="1" applyFont="1" applyBorder="1"/>
    <xf numFmtId="165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75" zoomScaleNormal="175" workbookViewId="0">
      <selection activeCell="G9" sqref="G9"/>
    </sheetView>
  </sheetViews>
  <sheetFormatPr defaultRowHeight="15" x14ac:dyDescent="0.25"/>
  <cols>
    <col min="1" max="6" width="12.7109375" style="1" customWidth="1"/>
    <col min="7" max="16384" width="9.140625" style="1"/>
  </cols>
  <sheetData>
    <row r="1" spans="1:8" x14ac:dyDescent="0.25">
      <c r="A1" s="1" t="s">
        <v>3</v>
      </c>
      <c r="B1" s="1">
        <v>15.5</v>
      </c>
    </row>
    <row r="2" spans="1:8" x14ac:dyDescent="0.25">
      <c r="A2" s="1" t="s">
        <v>4</v>
      </c>
      <c r="B2" s="2">
        <v>1E-4</v>
      </c>
    </row>
    <row r="5" spans="1:8" ht="30" x14ac:dyDescent="0.25">
      <c r="A5" s="3" t="s">
        <v>0</v>
      </c>
      <c r="B5" s="3" t="s">
        <v>8</v>
      </c>
      <c r="C5" s="3" t="s">
        <v>2</v>
      </c>
      <c r="D5" s="3" t="s">
        <v>1</v>
      </c>
      <c r="E5" s="3" t="s">
        <v>7</v>
      </c>
      <c r="F5" s="3" t="s">
        <v>6</v>
      </c>
      <c r="G5" s="3" t="s">
        <v>5</v>
      </c>
      <c r="H5" s="4" t="s">
        <v>9</v>
      </c>
    </row>
    <row r="6" spans="1:8" x14ac:dyDescent="0.25">
      <c r="A6" s="3">
        <v>33</v>
      </c>
      <c r="B6" s="3">
        <v>10.8</v>
      </c>
      <c r="C6" s="5">
        <f>1000*A6*$B$2</f>
        <v>3.3000000000000003</v>
      </c>
      <c r="D6" s="3">
        <v>4.7</v>
      </c>
      <c r="E6" s="5">
        <f>$B$1*EXP(-1*D6/C6)</f>
        <v>3.7307064021630811</v>
      </c>
      <c r="F6" s="5">
        <f>$B$1-E6</f>
        <v>11.769293597836919</v>
      </c>
      <c r="G6" s="7">
        <f>((($B$1+F6)/2)^2)/A6</f>
        <v>5.6334422221593154</v>
      </c>
      <c r="H6" s="8">
        <f>ABS(B6-F6)/AVERAGE(B6,F6)</f>
        <v>8.5894899070285219E-2</v>
      </c>
    </row>
    <row r="7" spans="1:8" x14ac:dyDescent="0.25">
      <c r="A7" s="3">
        <v>100</v>
      </c>
      <c r="B7" s="3">
        <v>6.2</v>
      </c>
      <c r="C7" s="5">
        <f>1000*A7*$B$2</f>
        <v>10</v>
      </c>
      <c r="D7" s="3">
        <v>5.8</v>
      </c>
      <c r="E7" s="5">
        <f>$B$1*EXP(-1*D7/C7)</f>
        <v>8.6784246817637314</v>
      </c>
      <c r="F7" s="5">
        <f>$B$1-E7</f>
        <v>6.8215753182362686</v>
      </c>
      <c r="G7" s="7">
        <f t="shared" ref="G7:G10" si="0">((($B$1+F7)/2)^2)/A7</f>
        <v>1.2456318117192366</v>
      </c>
      <c r="H7" s="8">
        <f t="shared" ref="H7:H10" si="1">ABS(B7-F7)/AVERAGE(B7,F7)</f>
        <v>9.5468528660395416E-2</v>
      </c>
    </row>
    <row r="8" spans="1:8" x14ac:dyDescent="0.25">
      <c r="A8" s="3">
        <v>330</v>
      </c>
      <c r="B8" s="3">
        <v>2.8</v>
      </c>
      <c r="C8" s="5">
        <f>1000*A8*$B$2</f>
        <v>33</v>
      </c>
      <c r="D8" s="3">
        <v>6.3</v>
      </c>
      <c r="E8" s="5">
        <f>$B$1*EXP(-1*D8/C8)</f>
        <v>12.806219265178227</v>
      </c>
      <c r="F8" s="5">
        <f>$B$1-E8</f>
        <v>2.6937807348217735</v>
      </c>
      <c r="G8" s="7">
        <f>((($B$1+F8)/2)^2)/A8</f>
        <v>0.25076792229300898</v>
      </c>
      <c r="H8" s="8">
        <f t="shared" si="1"/>
        <v>3.8668913196686673E-2</v>
      </c>
    </row>
    <row r="9" spans="1:8" x14ac:dyDescent="0.25">
      <c r="A9" s="6">
        <v>1000</v>
      </c>
      <c r="B9" s="3">
        <v>1</v>
      </c>
      <c r="C9" s="5">
        <f t="shared" ref="C9:C10" si="2">1000*A9*$B$2</f>
        <v>100</v>
      </c>
      <c r="D9" s="3">
        <v>6.8</v>
      </c>
      <c r="E9" s="5">
        <f t="shared" ref="E9:E10" si="3">$B$1*EXP(-1*D9/C9)</f>
        <v>14.481037340446809</v>
      </c>
      <c r="F9" s="5">
        <f t="shared" ref="F9:F10" si="4">$B$1-E9</f>
        <v>1.0189626595531909</v>
      </c>
      <c r="G9" s="7">
        <f t="shared" si="0"/>
        <v>6.8219031836928137E-2</v>
      </c>
      <c r="H9" s="8">
        <f t="shared" si="1"/>
        <v>1.8784556973814891E-2</v>
      </c>
    </row>
    <row r="10" spans="1:8" x14ac:dyDescent="0.25">
      <c r="A10" s="6">
        <v>3300</v>
      </c>
      <c r="B10" s="3">
        <v>0.4</v>
      </c>
      <c r="C10" s="5">
        <f t="shared" si="2"/>
        <v>330</v>
      </c>
      <c r="D10" s="3">
        <v>7.3</v>
      </c>
      <c r="E10" s="5">
        <f t="shared" si="3"/>
        <v>15.160885848781334</v>
      </c>
      <c r="F10" s="5">
        <f t="shared" si="4"/>
        <v>0.33911415121866639</v>
      </c>
      <c r="G10" s="7">
        <f t="shared" si="0"/>
        <v>1.9005874022373893E-2</v>
      </c>
      <c r="H10" s="8">
        <f t="shared" si="1"/>
        <v>0.16475357339849009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Coulston</cp:lastModifiedBy>
  <dcterms:created xsi:type="dcterms:W3CDTF">2015-06-05T18:17:20Z</dcterms:created>
  <dcterms:modified xsi:type="dcterms:W3CDTF">2021-10-17T03:59:41Z</dcterms:modified>
</cp:coreProperties>
</file>