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d63809d9608a33/Desktop/Upeen_Repo_Working/Myhomework/homework_1_demo/"/>
    </mc:Choice>
  </mc:AlternateContent>
  <xr:revisionPtr revIDLastSave="1" documentId="8_{34CFE5A4-83F9-405A-B879-34555D805B1B}" xr6:coauthVersionLast="47" xr6:coauthVersionMax="47" xr10:uidLastSave="{3CD4C3E1-4552-463C-BFBE-4F0F6087D2BB}"/>
  <bookViews>
    <workbookView xWindow="-10155" yWindow="900" windowWidth="21600" windowHeight="11205" activeTab="1" xr2:uid="{00000000-000D-0000-FFFF-FFFF00000000}"/>
  </bookViews>
  <sheets>
    <sheet name="Sheet5" sheetId="5" r:id="rId1"/>
    <sheet name="Sheet4" sheetId="6" r:id="rId2"/>
    <sheet name="Sheet1" sheetId="1" r:id="rId3"/>
    <sheet name="Sheet2" sheetId="2" r:id="rId4"/>
    <sheet name="Sheet3" sheetId="3" r:id="rId5"/>
  </sheets>
  <definedNames>
    <definedName name="_xlnm._FilterDatabase" localSheetId="2" hidden="1">Sheet1!$A$1:$R$4115</definedName>
  </definedNames>
  <calcPr calcId="191029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<sst xmlns="http://schemas.openxmlformats.org/spreadsheetml/2006/main" count="24793" uniqueCount="8372">
  <si>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</si>
  <si>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</si>
  <si>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</si>
  <si>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</si>
  <si>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</si>
  <si>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</si>
  <si>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</si>
  <si>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</si>
  <si>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</si>
  <si>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</si>
  <si>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</si>
  <si>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</si>
  <si>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</si>
  <si>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</si>
  <si>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</si>
  <si>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</si>
  <si>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</si>
  <si>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</si>
  <si>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</si>
  <si>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</si>
  <si>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</si>
  <si>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</si>
  <si>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</si>
  <si>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</si>
  <si>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</si>
  <si>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</si>
  <si>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</si>
  <si>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</si>
  <si>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</si>
  <si>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</si>
  <si>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</si>
  <si>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</si>
  <si>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</si>
  <si>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</si>
  <si>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</si>
  <si>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</si>
  <si>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</si>
  <si>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</si>
  <si>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</si>
  <si>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</si>
  <si>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</si>
  <si>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</si>
  <si>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</si>
  <si>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</si>
  <si>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</si>
  <si>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</si>
  <si>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</si>
  <si>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</si>
  <si>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</si>
  <si>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</si>
  <si>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</si>
  <si>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</si>
  <si>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</si>
  <si>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</si>
  <si>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</si>
  <si>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</si>
  <si>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</si>
  <si>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</si>
  <si>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</si>
  <si>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</si>
  <si>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</si>
  <si>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</si>
  <si>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</si>
  <si>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</si>
  <si>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</si>
  <si>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</si>
  <si>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</si>
  <si>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</si>
  <si>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</si>
  <si>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</si>
  <si>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</si>
  <si>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</si>
  <si>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</si>
  <si>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</si>
  <si>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</si>
  <si>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</si>
  <si>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</si>
  <si>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</si>
  <si>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</si>
  <si>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</si>
  <si>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</si>
  <si>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</si>
  <si>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</si>
  <si>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</si>
  <si>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</si>
  <si>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</si>
  <si>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</si>
  <si>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</si>
  <si>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</si>
  <si>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</si>
  <si>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</si>
  <si>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</si>
  <si>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</si>
  <si>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</si>
  <si>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</si>
  <si>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</si>
  <si>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</si>
  <si>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</si>
  <si>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</si>
  <si>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</si>
  <si>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</si>
  <si>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</si>
  <si>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</si>
  <si>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</si>
  <si>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</si>
  <si>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</si>
  <si>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</si>
  <si>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</si>
  <si>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</si>
  <si>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</si>
  <si>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</si>
  <si>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</si>
  <si>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</si>
  <si>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</si>
  <si>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</si>
  <si>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</si>
  <si>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</si>
  <si>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</si>
  <si>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</si>
  <si>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</si>
  <si>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</si>
  <si>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</si>
  <si>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</si>
  <si>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</si>
  <si>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</si>
  <si>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</si>
  <si>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</si>
  <si>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</si>
  <si>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</si>
  <si>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</si>
  <si>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</si>
  <si>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</si>
  <si>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</si>
  <si>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</si>
  <si>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</si>
  <si>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</si>
  <si>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</si>
  <si>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</si>
  <si>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</si>
  <si>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</si>
  <si>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</si>
  <si>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</si>
  <si>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</si>
  <si>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</si>
  <si>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</si>
  <si>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</si>
  <si>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</si>
  <si>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</si>
  <si>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</si>
  <si>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</si>
  <si>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</si>
  <si>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</si>
  <si>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</si>
  <si>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</si>
  <si>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</si>
  <si>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</si>
  <si>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</si>
  <si>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</si>
  <si>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</si>
  <si>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</si>
  <si>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</si>
  <si>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</si>
  <si>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</si>
  <si>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</si>
  <si>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</si>
  <si>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</si>
  <si>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</si>
  <si>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</si>
  <si>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</si>
  <si>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</si>
  <si>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</si>
  <si>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</si>
  <si>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</si>
  <si>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</si>
  <si>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</si>
  <si>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</si>
  <si>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</si>
  <si>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</si>
  <si>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</si>
  <si>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</si>
  <si>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</si>
  <si>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</si>
  <si>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</si>
  <si>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</si>
  <si>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</si>
  <si>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</si>
  <si>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</si>
  <si>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</si>
  <si>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</si>
  <si>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</si>
  <si>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</si>
  <si>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</si>
  <si>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</si>
  <si>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</si>
  <si>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</si>
  <si>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</si>
  <si>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</si>
  <si>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</si>
  <si>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</si>
  <si>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</si>
  <si>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</si>
  <si>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</si>
  <si>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</si>
  <si>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</si>
  <si>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</si>
  <si>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</si>
  <si>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</si>
  <si>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</si>
  <si>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</si>
  <si>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</si>
  <si>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</si>
  <si>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</si>
  <si>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</si>
  <si>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</si>
  <si>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</si>
  <si>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</si>
  <si>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</si>
  <si>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</si>
  <si>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</si>
  <si>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</si>
  <si>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</si>
  <si>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</si>
  <si>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</si>
  <si>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</si>
  <si>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</si>
  <si>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</si>
  <si>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</si>
  <si>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</si>
  <si>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</si>
  <si>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</si>
  <si>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</si>
  <si>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</si>
  <si>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</si>
  <si>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</si>
  <si>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</si>
  <si>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</si>
  <si>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</si>
  <si>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</si>
  <si>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</si>
  <si>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</si>
  <si>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</si>
  <si>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</si>
  <si>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</si>
  <si>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</si>
  <si>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</si>
  <si>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</si>
  <si>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</si>
  <si>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</si>
  <si>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</si>
  <si>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</si>
  <si>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</si>
  <si>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</si>
  <si>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</si>
  <si>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</si>
  <si>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</si>
  <si>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</si>
  <si>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</si>
  <si>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</si>
  <si>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</si>
  <si>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</si>
  <si>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</si>
  <si>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</si>
  <si>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</si>
  <si>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</si>
  <si>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</si>
  <si>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</si>
  <si>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</si>
  <si>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</si>
  <si>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</si>
  <si>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</si>
  <si>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</si>
  <si>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</si>
  <si>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</si>
  <si>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</si>
  <si>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</si>
  <si>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</si>
  <si>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</si>
  <si>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</si>
  <si>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</si>
  <si>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</si>
  <si>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</si>
  <si>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</si>
  <si>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</si>
  <si>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</si>
  <si>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</si>
  <si>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</si>
  <si>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</si>
  <si>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</si>
  <si>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</si>
  <si>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</si>
  <si>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</si>
  <si>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</si>
  <si>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</si>
  <si>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</si>
  <si>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</si>
  <si>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</si>
  <si>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</si>
  <si>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</si>
  <si>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</si>
  <si>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</si>
  <si>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</si>
  <si>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</si>
  <si>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</si>
  <si>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</si>
  <si>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</si>
  <si>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</si>
  <si>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</si>
  <si>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</si>
  <si>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</si>
  <si>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</si>
  <si>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</si>
  <si>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</si>
  <si>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</si>
  <si>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</si>
  <si>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</si>
  <si>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</si>
  <si>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</si>
  <si>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</si>
  <si>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</si>
  <si>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</si>
  <si>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</si>
  <si>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</si>
  <si>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</si>
  <si>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</si>
  <si>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</si>
  <si>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</si>
  <si>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</si>
  <si>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</si>
  <si>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</si>
  <si>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</si>
  <si>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</si>
  <si>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</si>
  <si>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</si>
  <si>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</si>
  <si>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</si>
  <si>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</si>
  <si>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</si>
  <si>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</si>
  <si>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</si>
  <si>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</si>
  <si>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</si>
  <si>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</si>
  <si>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</si>
  <si>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</si>
  <si>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</si>
  <si>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</si>
  <si>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</si>
  <si>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</si>
  <si>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</si>
  <si>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</si>
  <si>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</si>
  <si>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</si>
  <si>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</si>
  <si>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</si>
  <si>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</si>
  <si>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</si>
  <si>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</si>
  <si>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</si>
  <si>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</si>
  <si>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</si>
  <si>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</si>
  <si>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</si>
  <si>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</si>
  <si>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</si>
  <si>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</si>
  <si>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</si>
  <si>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</si>
  <si>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</si>
  <si>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</si>
  <si>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</si>
  <si>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</si>
  <si>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</si>
  <si>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</si>
  <si>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</si>
  <si>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</si>
  <si>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</si>
  <si>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</si>
  <si>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</si>
  <si>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</si>
  <si>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</si>
  <si>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</si>
  <si>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</si>
  <si>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</si>
  <si>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</si>
  <si>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</si>
  <si>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</si>
  <si>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</si>
  <si>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</si>
  <si>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</si>
  <si>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</si>
  <si>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</si>
  <si>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</si>
  <si>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</si>
  <si>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</si>
  <si>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</si>
  <si>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</si>
  <si>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</si>
  <si>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</si>
  <si>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</si>
  <si>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</si>
  <si>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</si>
  <si>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</si>
  <si>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</si>
  <si>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</si>
  <si>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</si>
  <si>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</si>
  <si>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</si>
  <si>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</si>
  <si>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</si>
  <si>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</si>
  <si>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</si>
  <si>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</si>
  <si>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</si>
  <si>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</si>
  <si>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</si>
  <si>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</si>
  <si>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</si>
  <si>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</si>
  <si>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</si>
  <si>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</si>
  <si>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</si>
  <si>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</si>
  <si>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</si>
  <si>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</si>
  <si>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</si>
  <si>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</si>
  <si>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</si>
  <si>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</si>
  <si>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</si>
  <si>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</si>
  <si>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</si>
  <si>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</si>
  <si>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</si>
  <si>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</si>
  <si>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</si>
  <si>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</si>
  <si>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</si>
  <si>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</si>
  <si>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</si>
  <si>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</si>
  <si>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</si>
  <si>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</si>
  <si>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</si>
  <si>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</si>
  <si>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</si>
  <si>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</si>
  <si>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</si>
  <si>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</si>
  <si>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</si>
  <si>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</si>
  <si>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</si>
  <si>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</si>
  <si>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</si>
  <si>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</si>
  <si>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</si>
  <si>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</si>
  <si>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</si>
  <si>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</si>
  <si>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</si>
  <si>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</si>
  <si>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</si>
  <si>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</si>
  <si>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</si>
  <si>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</si>
  <si>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</si>
  <si>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</si>
  <si>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</si>
  <si>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</si>
  <si>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</si>
  <si>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</si>
  <si>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</si>
  <si>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</si>
  <si>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</si>
  <si>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</si>
  <si>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</si>
  <si>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</si>
  <si>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</si>
  <si>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</si>
  <si>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</si>
  <si>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</si>
  <si>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</si>
  <si>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</si>
  <si>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</si>
  <si>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</si>
  <si>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</si>
  <si>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</si>
  <si>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</si>
  <si>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</si>
  <si>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</si>
  <si>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</si>
  <si>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</si>
  <si>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</si>
  <si>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</si>
  <si>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</si>
  <si>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</si>
  <si>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</si>
  <si>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</si>
  <si>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</si>
  <si>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</si>
  <si>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</si>
  <si>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</si>
  <si>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</si>
  <si>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</si>
  <si>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</si>
  <si>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</si>
  <si>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</si>
  <si>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</si>
  <si>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</si>
  <si>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</si>
  <si>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</si>
  <si>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</si>
  <si>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</si>
  <si>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</si>
  <si>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</si>
  <si>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</si>
  <si>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</si>
  <si>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</si>
  <si>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</si>
  <si>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</si>
  <si>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</si>
  <si>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</si>
  <si>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</si>
  <si>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</si>
  <si>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</si>
  <si>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</si>
  <si>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</si>
  <si>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</si>
  <si>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</si>
  <si>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</si>
  <si>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</si>
  <si>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</si>
  <si>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</si>
  <si>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</si>
  <si>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</si>
  <si>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</si>
  <si>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</si>
  <si>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</si>
  <si>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</si>
  <si>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</si>
  <si>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</si>
  <si>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</si>
  <si>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</si>
  <si>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</si>
  <si>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</si>
  <si>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</si>
  <si>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</si>
  <si>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</si>
  <si>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</si>
  <si>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</si>
  <si>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</si>
  <si>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</si>
  <si>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</si>
  <si>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</si>
  <si>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</si>
  <si>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</si>
  <si>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</si>
  <si>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</si>
  <si>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</si>
  <si>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</si>
  <si>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</si>
  <si>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</si>
  <si>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</si>
  <si>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</si>
  <si>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</si>
  <si>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</si>
  <si>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</si>
  <si>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</si>
  <si>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</si>
  <si>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</si>
  <si>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</si>
  <si>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</si>
  <si>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</si>
  <si>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</si>
  <si>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</si>
  <si>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</si>
  <si>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</si>
  <si>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</si>
  <si>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</si>
  <si>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</si>
  <si>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</si>
  <si>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</si>
  <si>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</si>
  <si>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</si>
  <si>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</si>
  <si>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</si>
  <si>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</si>
  <si>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</si>
  <si>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</si>
  <si>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</si>
  <si>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</si>
  <si>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</si>
  <si>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</si>
  <si>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</si>
  <si>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</si>
  <si>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</si>
  <si>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</si>
  <si>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</si>
  <si>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</si>
  <si>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</si>
  <si>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</si>
  <si>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</si>
  <si>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</si>
  <si>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</si>
  <si>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</si>
  <si>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</si>
  <si>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</si>
  <si>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</si>
  <si>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</si>
  <si>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</si>
  <si>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</si>
  <si>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</si>
  <si>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</si>
  <si>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</si>
  <si>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</si>
  <si>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</si>
  <si>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</si>
  <si>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</si>
  <si>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</si>
  <si>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</si>
  <si>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</si>
  <si>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</si>
  <si>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</si>
  <si>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</si>
  <si>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</si>
  <si>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</si>
  <si>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</si>
  <si>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</si>
  <si>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</si>
  <si>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</si>
  <si>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</si>
  <si>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</si>
  <si>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</si>
  <si>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</si>
  <si>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</si>
  <si>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</si>
  <si>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</si>
  <si>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</si>
  <si>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</si>
  <si>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</si>
  <si>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</si>
  <si>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</si>
  <si>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</si>
  <si>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</si>
  <si>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</si>
  <si>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</si>
  <si>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</si>
  <si>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</si>
  <si>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</si>
  <si>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</si>
  <si>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</si>
  <si>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</si>
  <si>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</si>
  <si>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</si>
  <si>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</si>
  <si>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</si>
  <si>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</si>
  <si>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</si>
  <si>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</si>
  <si>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</si>
  <si>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</si>
  <si>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</si>
  <si>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</si>
  <si>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</si>
  <si>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</si>
  <si>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</si>
  <si>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</si>
  <si>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</si>
  <si>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</si>
  <si>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</si>
  <si>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</si>
  <si>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</si>
  <si>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</si>
  <si>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</si>
  <si>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</si>
  <si>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</si>
  <si>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</si>
  <si>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</si>
  <si>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</si>
  <si>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</si>
  <si>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</si>
  <si>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</si>
  <si>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</si>
  <si>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</si>
  <si>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</si>
  <si>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</si>
  <si>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</si>
  <si>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</si>
  <si>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</si>
  <si>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</si>
  <si>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</si>
  <si>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</si>
  <si>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</si>
  <si>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</si>
  <si>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</si>
  <si>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</si>
  <si>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</si>
  <si>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</si>
  <si>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</si>
  <si>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</si>
  <si>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</si>
  <si>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</si>
  <si>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</si>
  <si>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</si>
  <si>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</si>
  <si>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</si>
  <si>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</si>
  <si>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</si>
  <si>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</si>
  <si>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</si>
  <si>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</si>
  <si>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</si>
  <si>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</si>
  <si>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</si>
  <si>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</si>
  <si>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</si>
  <si>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</si>
  <si>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</si>
  <si>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</si>
  <si>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</si>
  <si>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</si>
  <si>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</si>
  <si>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</si>
  <si>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</si>
  <si>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</si>
  <si>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</si>
  <si>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</si>
  <si>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</si>
  <si>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</si>
  <si>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</si>
  <si>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</si>
  <si>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</si>
  <si>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</si>
  <si>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</si>
  <si>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</si>
  <si>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</si>
  <si>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</si>
  <si>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</si>
  <si>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</si>
  <si>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</si>
  <si>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</si>
  <si>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</si>
  <si>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</si>
  <si>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</si>
  <si>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</si>
  <si>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</si>
  <si>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</si>
  <si>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</si>
  <si>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</si>
  <si>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</si>
  <si>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</si>
  <si>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</si>
  <si>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</si>
  <si>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</si>
  <si>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</si>
  <si>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</si>
  <si>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</si>
  <si>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</si>
  <si>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</si>
  <si>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</si>
  <si>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</si>
  <si>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</si>
  <si>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</si>
  <si>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</si>
  <si>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</si>
  <si>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</si>
  <si>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</si>
  <si>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</si>
  <si>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</si>
  <si>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</si>
  <si>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</si>
  <si>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</si>
  <si>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</si>
  <si>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</si>
  <si>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</si>
  <si>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</si>
  <si>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</si>
  <si>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</si>
  <si>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</si>
  <si>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</si>
  <si>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</si>
  <si>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</si>
  <si>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</si>
  <si>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</si>
  <si>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</si>
  <si>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</si>
  <si>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</si>
  <si>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</si>
  <si>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</si>
  <si>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</si>
  <si>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</si>
  <si>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</si>
  <si>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</si>
  <si>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</si>
  <si>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</si>
  <si>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</si>
  <si>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</si>
  <si>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</si>
  <si>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</si>
  <si>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</si>
  <si>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</si>
  <si>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</si>
  <si>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</si>
  <si>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</si>
  <si>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</si>
  <si>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</si>
  <si>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</si>
  <si>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</si>
  <si>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</si>
  <si>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</si>
  <si>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</si>
  <si>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</si>
  <si>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</si>
  <si>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</si>
  <si>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</si>
  <si>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</si>
  <si>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</si>
  <si>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</si>
  <si>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</si>
  <si>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</si>
  <si>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</si>
  <si>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</si>
  <si>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</si>
  <si>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</si>
  <si>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</si>
  <si>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</si>
  <si>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</si>
  <si>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</si>
  <si>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</si>
  <si>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</si>
  <si>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</si>
  <si>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</si>
  <si>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</si>
  <si>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</si>
  <si>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</si>
  <si>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</si>
  <si>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</si>
  <si>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</si>
  <si>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</si>
  <si>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</si>
  <si>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</si>
  <si>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</si>
  <si>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</si>
  <si>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</si>
  <si>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</si>
  <si>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</si>
  <si>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</si>
  <si>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</si>
  <si>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</si>
  <si>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</si>
  <si>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</si>
  <si>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</si>
  <si>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</si>
  <si>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</si>
  <si>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</si>
  <si>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</si>
  <si>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</si>
  <si>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</si>
  <si>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</si>
  <si>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</si>
  <si>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</si>
  <si>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</si>
  <si>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</si>
  <si>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</si>
  <si>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</si>
  <si>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</si>
  <si>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</si>
  <si>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</si>
  <si>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</si>
  <si>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</si>
  <si>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</si>
  <si>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</si>
  <si>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</si>
  <si>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</si>
  <si>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</si>
  <si>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</si>
  <si>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</si>
  <si>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</si>
  <si>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</si>
  <si>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</si>
  <si>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</si>
  <si>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</si>
  <si>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</si>
  <si>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</si>
  <si>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</si>
  <si>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</si>
  <si>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</si>
  <si>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</si>
  <si>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</si>
  <si>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</si>
  <si>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</si>
  <si>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</si>
  <si>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</si>
  <si>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</si>
  <si>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</si>
  <si>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</si>
  <si>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</si>
  <si>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</si>
  <si>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</si>
  <si>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</si>
  <si>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</si>
  <si>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</si>
  <si>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</si>
  <si>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</si>
  <si>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</si>
  <si>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</si>
  <si>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</si>
  <si>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</si>
  <si>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</si>
  <si>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</si>
  <si>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</si>
  <si>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</si>
  <si>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</si>
  <si>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</si>
  <si>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</si>
  <si>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</si>
  <si>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</si>
  <si>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</si>
  <si>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</si>
  <si>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</si>
  <si>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</si>
  <si>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</si>
  <si>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</si>
  <si>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</si>
  <si>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</si>
  <si>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</si>
  <si>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</si>
  <si>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</si>
  <si>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</si>
  <si>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</si>
  <si>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</si>
  <si>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</si>
  <si>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</si>
  <si>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</si>
  <si>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</si>
  <si>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</si>
  <si>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</si>
  <si>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</si>
  <si>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</si>
  <si>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</si>
  <si>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</si>
  <si>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</si>
  <si>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</si>
  <si>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</si>
  <si>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</si>
  <si>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</si>
  <si>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</si>
  <si>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</si>
  <si>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</si>
  <si>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</si>
  <si>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</si>
  <si>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</si>
  <si>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</si>
  <si>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</si>
  <si>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</si>
  <si>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</si>
  <si>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</si>
  <si>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</si>
  <si>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</si>
  <si>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</si>
  <si>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</si>
  <si>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</si>
  <si>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</si>
  <si>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</si>
  <si>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</si>
  <si>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</si>
  <si>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</si>
  <si>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</si>
  <si>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</si>
  <si>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</si>
  <si>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</si>
  <si>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</si>
  <si>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</si>
  <si>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</si>
  <si>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</si>
  <si>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</si>
  <si>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</si>
  <si>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</si>
  <si>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</si>
  <si>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</si>
  <si>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</si>
  <si>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</si>
  <si>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</si>
  <si>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</si>
  <si>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</si>
  <si>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</si>
  <si>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</si>
  <si>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</si>
  <si>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</si>
  <si>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</si>
  <si>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</si>
  <si>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</si>
  <si>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</si>
  <si>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</si>
  <si>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</si>
  <si>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</si>
  <si>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</si>
  <si>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</si>
  <si>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</si>
  <si>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</si>
  <si>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</si>
  <si>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</si>
  <si>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</si>
  <si>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</si>
  <si>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</si>
  <si>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</si>
  <si>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</si>
  <si>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</si>
  <si>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</si>
  <si>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</si>
  <si>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</si>
  <si>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</si>
  <si>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</si>
  <si>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</si>
  <si>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</si>
  <si>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</si>
  <si>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</si>
  <si>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</si>
  <si>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</si>
  <si>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</si>
  <si>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</si>
  <si>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</si>
  <si>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</si>
  <si>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</si>
  <si>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</si>
  <si>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</si>
  <si>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</si>
  <si>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</si>
  <si>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</si>
  <si>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</si>
  <si>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</si>
  <si>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</si>
  <si>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</si>
  <si>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</si>
  <si>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</si>
  <si>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</si>
  <si>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</si>
  <si>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</si>
  <si>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</si>
  <si>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</si>
  <si>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</si>
  <si>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</si>
  <si>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</si>
  <si>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</si>
  <si>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</si>
  <si>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</si>
  <si>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</si>
  <si>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</si>
  <si>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</si>
  <si>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</si>
  <si>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</si>
  <si>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</si>
  <si>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</si>
  <si>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</si>
  <si>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</si>
  <si>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</si>
  <si>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</si>
  <si>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</si>
  <si>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</si>
  <si>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</si>
  <si>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</si>
  <si>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</si>
  <si>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</si>
  <si>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</si>
  <si>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</si>
  <si>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</si>
  <si>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</si>
  <si>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</si>
  <si>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</si>
  <si>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</si>
  <si>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</si>
  <si>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</si>
  <si>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</si>
  <si>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</si>
  <si>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</si>
  <si>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</si>
  <si>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</si>
  <si>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</si>
  <si>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</si>
  <si>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</si>
  <si>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</si>
  <si>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</si>
  <si>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</si>
  <si>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</si>
  <si>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</si>
  <si>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</si>
  <si>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</si>
  <si>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</si>
  <si>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</si>
  <si>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</si>
  <si>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</si>
  <si>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</si>
  <si>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</si>
  <si>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</si>
  <si>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</si>
  <si>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</si>
  <si>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</si>
  <si>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</si>
  <si>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</si>
  <si>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</si>
  <si>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</si>
  <si>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</si>
  <si>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</si>
  <si>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</si>
  <si>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</si>
  <si>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</si>
  <si>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</si>
  <si>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</si>
  <si>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</si>
  <si>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</si>
  <si>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</si>
  <si>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</si>
  <si>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</si>
  <si>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</si>
  <si>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</si>
  <si>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</si>
  <si>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</si>
  <si>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</si>
  <si>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</si>
  <si>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</si>
  <si>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</si>
  <si>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</si>
  <si>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</si>
  <si>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</si>
  <si>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</si>
  <si>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</si>
  <si>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</si>
  <si>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</si>
  <si>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</si>
  <si>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</si>
  <si>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</si>
  <si>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</si>
  <si>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</si>
  <si>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</si>
  <si>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</si>
  <si>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</si>
  <si>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</si>
  <si>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</si>
  <si>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</si>
  <si>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</si>
  <si>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</si>
  <si>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</si>
  <si>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</si>
  <si>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</si>
  <si>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</si>
  <si>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</si>
  <si>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</si>
  <si>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</si>
  <si>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</si>
  <si>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</si>
  <si>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</si>
  <si>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</si>
  <si>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</si>
  <si>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</si>
  <si>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</si>
  <si>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</si>
  <si>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</si>
  <si>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</si>
  <si>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</si>
  <si>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</si>
  <si>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</si>
  <si>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</si>
  <si>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</si>
  <si>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</si>
  <si>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</si>
  <si>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</si>
  <si>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</si>
  <si>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</si>
  <si>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</si>
  <si>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</si>
  <si>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</si>
  <si>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</si>
  <si>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</si>
  <si>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</si>
  <si>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</si>
  <si>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</si>
  <si>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</si>
  <si>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</si>
  <si>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</si>
  <si>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</si>
  <si>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</si>
  <si>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</si>
  <si>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</si>
  <si>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</si>
  <si>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</si>
  <si>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</si>
  <si>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</si>
  <si>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</si>
  <si>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</si>
  <si>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</si>
  <si>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</si>
  <si>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</si>
  <si>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</si>
  <si>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</si>
  <si>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</si>
  <si>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</si>
  <si>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</si>
  <si>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</si>
  <si>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</si>
  <si>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</si>
  <si>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</si>
  <si>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</si>
  <si>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</si>
  <si>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</si>
  <si>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</si>
  <si>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</si>
  <si>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</si>
  <si>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</si>
  <si>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</si>
  <si>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</si>
  <si>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</si>
  <si>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</si>
  <si>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</si>
  <si>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</si>
  <si>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</si>
  <si>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</si>
  <si>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</si>
  <si>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</si>
  <si>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</si>
  <si>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</si>
  <si>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</si>
  <si>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</si>
  <si>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</si>
  <si>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</si>
  <si>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</si>
  <si>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</si>
  <si>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</si>
  <si>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</si>
  <si>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</si>
  <si>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</si>
  <si>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</si>
  <si>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</si>
  <si>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</si>
  <si>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</si>
  <si>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</si>
  <si>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</si>
  <si>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</si>
  <si>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</si>
  <si>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</si>
  <si>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</si>
  <si>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</si>
  <si>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</si>
  <si>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</si>
  <si>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</si>
  <si>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</si>
  <si>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</si>
  <si>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</si>
  <si>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</si>
  <si>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</si>
  <si>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</si>
  <si>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</si>
  <si>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</si>
  <si>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</si>
  <si>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</si>
  <si>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</si>
  <si>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</si>
  <si>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</si>
  <si>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</si>
  <si>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</si>
  <si>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</si>
  <si>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</si>
  <si>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</si>
  <si>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</si>
  <si>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</si>
  <si>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</si>
  <si>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</si>
  <si>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</si>
  <si>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</si>
  <si>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</si>
  <si>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</si>
  <si>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</si>
  <si>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</si>
  <si>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</si>
  <si>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</si>
  <si>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</si>
  <si>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</si>
  <si>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</si>
  <si>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</si>
  <si>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</si>
  <si>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</si>
  <si>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</si>
  <si>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</si>
  <si>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</si>
  <si>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</si>
  <si>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</si>
  <si>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</si>
  <si>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</si>
  <si>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</si>
  <si>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</si>
  <si>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</si>
  <si>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</si>
  <si>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</si>
  <si>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</si>
  <si>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</si>
  <si>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</si>
  <si>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</si>
  <si>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</si>
  <si>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</si>
  <si>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</si>
  <si>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</si>
  <si>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</si>
  <si>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</si>
  <si>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</si>
  <si>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</si>
  <si>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</si>
  <si>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</si>
  <si>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</si>
  <si>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</si>
  <si>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</si>
  <si>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</si>
  <si>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</si>
  <si>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</si>
  <si>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</si>
  <si>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</si>
  <si>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</si>
  <si>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</si>
  <si>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</si>
  <si>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</si>
  <si>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</si>
  <si>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</si>
  <si>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</si>
  <si>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</si>
  <si>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</si>
  <si>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</si>
  <si>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</si>
  <si>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</si>
  <si>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</si>
  <si>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</si>
  <si>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</si>
  <si>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</si>
  <si>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</si>
  <si>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</si>
  <si>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</si>
  <si>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</si>
  <si>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</si>
  <si>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</si>
  <si>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</si>
  <si>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</si>
  <si>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</si>
  <si>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</si>
  <si>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</si>
  <si>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</si>
  <si>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</si>
  <si>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</si>
  <si>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</si>
  <si>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</si>
  <si>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</si>
  <si>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</si>
  <si>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</si>
  <si>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</si>
  <si>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</si>
  <si>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</si>
  <si>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</si>
  <si>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</si>
  <si>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</si>
  <si>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</si>
  <si>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</si>
  <si>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</si>
  <si>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</si>
  <si>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</si>
  <si>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</si>
  <si>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</si>
  <si>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</si>
  <si>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</si>
  <si>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</si>
  <si>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</si>
  <si>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</si>
  <si>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</si>
  <si>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</si>
  <si>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</si>
  <si>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</si>
  <si>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</si>
  <si>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</si>
  <si>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</si>
  <si>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</si>
  <si>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</si>
  <si>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</si>
  <si>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</si>
  <si>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</si>
  <si>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</si>
  <si>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</si>
  <si>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</si>
  <si>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</si>
  <si>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</si>
  <si>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</si>
  <si>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</si>
  <si>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</si>
  <si>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</si>
  <si>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</si>
  <si>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</si>
  <si>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</si>
  <si>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</si>
  <si>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</si>
  <si>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</si>
  <si>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</si>
  <si>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</si>
  <si>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</si>
  <si>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</si>
  <si>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</si>
  <si>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</si>
  <si>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</si>
  <si>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</si>
  <si>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</si>
  <si>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</si>
  <si>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</si>
  <si>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</si>
  <si>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</si>
  <si>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</si>
  <si>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</si>
  <si>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</si>
  <si>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</si>
  <si>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</si>
  <si>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</si>
  <si>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</si>
  <si>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</si>
  <si>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</si>
  <si>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</si>
  <si>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</si>
  <si>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</si>
  <si>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</si>
  <si>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</si>
  <si>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</si>
  <si>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</si>
  <si>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</si>
  <si>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</si>
  <si>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</si>
  <si>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</si>
  <si>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</si>
  <si>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</si>
  <si>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</si>
  <si>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</si>
  <si>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</si>
  <si>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</si>
  <si>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</si>
  <si>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</si>
  <si>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</si>
  <si>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</si>
  <si>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</si>
  <si>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</si>
  <si>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</si>
  <si>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</si>
  <si>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</si>
  <si>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</si>
  <si>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</si>
  <si>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</si>
  <si>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</si>
  <si>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</si>
  <si>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</si>
  <si>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</si>
  <si>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</si>
  <si>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</si>
  <si>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</si>
  <si>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</si>
  <si>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</si>
  <si>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</si>
  <si>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</si>
  <si>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</si>
  <si>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</si>
  <si>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</si>
  <si>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</si>
  <si>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</si>
  <si>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</si>
  <si>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</si>
  <si>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</si>
  <si>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</si>
  <si>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</si>
  <si>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</si>
  <si>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</si>
  <si>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</si>
  <si>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</si>
  <si>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</si>
  <si>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</si>
  <si>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</si>
  <si>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</si>
  <si>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</si>
  <si>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</si>
  <si>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</si>
  <si>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</si>
  <si>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</si>
  <si>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</si>
  <si>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</si>
  <si>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</si>
  <si>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</si>
  <si>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</si>
  <si>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</si>
  <si>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</si>
  <si>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</si>
  <si>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</si>
  <si>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</si>
  <si>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</si>
  <si>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</si>
  <si>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</si>
  <si>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</si>
  <si>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</si>
  <si>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</si>
  <si>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</si>
  <si>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</si>
  <si>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</si>
  <si>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</si>
  <si>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</si>
  <si>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</si>
  <si>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</si>
  <si>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</si>
  <si>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</si>
  <si>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</si>
  <si>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</si>
  <si>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</si>
  <si>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</si>
  <si>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</si>
  <si>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</si>
  <si>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</si>
  <si>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</si>
  <si>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</si>
  <si>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</si>
  <si>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</si>
  <si>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</si>
  <si>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</si>
  <si>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</si>
  <si>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</si>
  <si>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</si>
  <si>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</si>
  <si>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</si>
  <si>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</si>
  <si>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</si>
  <si>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</si>
  <si>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</si>
  <si>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</si>
  <si>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</si>
  <si>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</si>
  <si>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</si>
  <si>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</si>
  <si>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</si>
  <si>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</si>
  <si>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</si>
  <si>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</si>
  <si>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</si>
  <si>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</si>
  <si>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</si>
  <si>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</si>
  <si>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</si>
  <si>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</si>
  <si>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</si>
  <si>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</si>
  <si>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</si>
  <si>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</si>
  <si>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</si>
  <si>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</si>
  <si>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</si>
  <si>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</si>
  <si>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</si>
  <si>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</si>
  <si>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</si>
  <si>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</si>
  <si>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</si>
  <si>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</si>
  <si>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</si>
  <si>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</si>
  <si>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</si>
  <si>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</si>
  <si>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</si>
  <si>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</si>
  <si>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</si>
  <si>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</si>
  <si>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</si>
  <si>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</si>
  <si>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</si>
  <si>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</si>
  <si>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</si>
  <si>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</si>
  <si>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</si>
  <si>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</si>
  <si>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</si>
  <si>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</si>
  <si>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</si>
  <si>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</si>
  <si>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</si>
  <si>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</si>
  <si>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</si>
  <si>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</si>
  <si>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</si>
  <si>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</si>
  <si>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</si>
  <si>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</si>
  <si>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</si>
  <si>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</si>
  <si>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</si>
  <si>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</si>
  <si>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</si>
  <si>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</si>
  <si>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</si>
  <si>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</si>
  <si>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</si>
  <si>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</si>
  <si>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</si>
  <si>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</si>
  <si>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</si>
  <si>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</si>
  <si>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</si>
  <si>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</si>
  <si>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</si>
  <si>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</si>
  <si>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</si>
  <si>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</si>
  <si>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</si>
  <si>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</si>
  <si>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</si>
  <si>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</si>
  <si>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</si>
  <si>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</si>
  <si>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</si>
  <si>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</si>
  <si>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</si>
  <si>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</si>
  <si>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</si>
  <si>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</si>
  <si>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</si>
  <si>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</si>
  <si>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</si>
  <si>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</si>
  <si>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</si>
  <si>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</si>
  <si>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</si>
  <si>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</si>
  <si>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</si>
  <si>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</si>
  <si>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</si>
  <si>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</si>
  <si>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</si>
  <si>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</si>
  <si>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</si>
  <si>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</si>
  <si>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</si>
  <si>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</si>
  <si>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</si>
  <si>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</si>
  <si>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</si>
  <si>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</si>
  <si>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</si>
  <si>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</si>
  <si>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</si>
  <si>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</si>
  <si>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</si>
  <si>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</si>
  <si>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</si>
  <si>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</si>
  <si>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</si>
  <si>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</si>
  <si>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</si>
  <si>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</si>
  <si>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</si>
  <si>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</si>
  <si>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</si>
  <si>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</si>
  <si>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</si>
  <si>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</si>
  <si>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</si>
  <si>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</si>
  <si>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</si>
  <si>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</si>
  <si>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</si>
  <si>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</si>
  <si>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</si>
  <si>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</si>
  <si>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</si>
  <si>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</si>
  <si>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</si>
  <si>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</si>
  <si>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</si>
  <si>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</si>
  <si>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</si>
  <si>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</si>
  <si>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</si>
  <si>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</si>
  <si>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</si>
  <si>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</si>
  <si>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</si>
  <si>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</si>
  <si>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</si>
  <si>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</si>
  <si>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</si>
  <si>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</si>
  <si>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</si>
  <si>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</si>
  <si>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</si>
  <si>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</si>
  <si>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</si>
  <si>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</si>
  <si>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</si>
  <si>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</si>
  <si>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</si>
  <si>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</si>
  <si>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</si>
  <si>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</si>
  <si>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</si>
  <si>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</si>
  <si>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</si>
  <si>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</si>
  <si>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</si>
  <si>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</si>
  <si>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</si>
  <si>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</si>
  <si>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</si>
  <si>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</si>
  <si>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</si>
  <si>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</si>
  <si>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</si>
  <si>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</si>
  <si>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</si>
  <si>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</si>
  <si>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</si>
  <si>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</si>
  <si>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</si>
  <si>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</si>
  <si>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</si>
  <si>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</si>
  <si>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</si>
  <si>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</si>
  <si>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</si>
  <si>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</si>
  <si>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</si>
  <si>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</si>
  <si>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</si>
  <si>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</si>
  <si>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</si>
  <si>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</si>
  <si>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</si>
  <si>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</si>
  <si>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</si>
  <si>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</si>
  <si>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</si>
  <si>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</si>
  <si>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</si>
  <si>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</si>
  <si>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</si>
  <si>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</si>
  <si>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</si>
  <si>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</si>
  <si>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</si>
  <si>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</si>
  <si>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</si>
  <si>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</si>
  <si>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</si>
  <si>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</si>
  <si>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</si>
  <si>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</si>
  <si>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</si>
  <si>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</si>
  <si>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</si>
  <si>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</si>
  <si>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</si>
  <si>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</si>
  <si>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</si>
  <si>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</si>
  <si>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</si>
  <si>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</si>
  <si>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</si>
  <si>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</si>
  <si>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</si>
  <si>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</si>
  <si>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</si>
  <si>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</si>
  <si>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</si>
  <si>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</si>
  <si>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</si>
  <si>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</si>
  <si>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</si>
  <si>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</si>
  <si>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</si>
  <si>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</si>
  <si>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</si>
  <si>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</si>
  <si>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</si>
  <si>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</si>
  <si>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</si>
  <si>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</si>
  <si>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</si>
  <si>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</si>
  <si>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</si>
  <si>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</si>
  <si>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</si>
  <si>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</si>
  <si>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</si>
  <si>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</si>
  <si>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</si>
  <si>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</si>
  <si>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</si>
  <si>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</si>
  <si>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</si>
  <si>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</si>
  <si>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</si>
  <si>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</si>
  <si>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</si>
  <si>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</si>
  <si>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</si>
  <si>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</si>
  <si>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</si>
  <si>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</si>
  <si>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</si>
  <si>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</si>
  <si>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</si>
  <si>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</si>
  <si>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</si>
  <si>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</si>
  <si>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</si>
  <si>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</si>
  <si>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</si>
  <si>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</si>
  <si>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</si>
  <si>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</si>
  <si>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</si>
  <si>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</si>
  <si>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</si>
  <si>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</si>
  <si>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</si>
  <si>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</si>
  <si>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</si>
  <si>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</si>
  <si>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</si>
  <si>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</si>
  <si>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</si>
  <si>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</si>
  <si>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</si>
  <si>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</si>
  <si>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</si>
  <si>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</si>
  <si>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</si>
  <si>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</si>
  <si>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</si>
  <si>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</si>
  <si>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</si>
  <si>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</si>
  <si>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</si>
  <si>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</si>
  <si>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</si>
  <si>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</si>
  <si>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</si>
  <si>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</si>
  <si>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</si>
  <si>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</si>
  <si>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</si>
  <si>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</si>
  <si>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</si>
  <si>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</si>
  <si>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</si>
  <si>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</si>
  <si>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</si>
  <si>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</si>
  <si>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</si>
  <si>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</si>
  <si>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</si>
  <si>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</si>
  <si>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</si>
  <si>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</si>
  <si>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</si>
  <si>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</si>
  <si>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</si>
  <si>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</si>
  <si>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</si>
  <si>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</si>
  <si>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</si>
  <si>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</si>
  <si>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</si>
  <si>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</si>
  <si>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</si>
  <si>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</si>
  <si>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</si>
  <si>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</si>
  <si>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</si>
  <si>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</si>
  <si>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</si>
  <si>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</si>
  <si>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</si>
  <si>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</si>
  <si>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</si>
  <si>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</si>
  <si>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</si>
  <si>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</si>
  <si>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</si>
  <si>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</si>
  <si>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</si>
  <si>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</si>
  <si>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</si>
  <si>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</si>
  <si>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</si>
  <si>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</si>
  <si>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</si>
  <si>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</si>
  <si>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</si>
  <si>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</si>
  <si>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</si>
  <si>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</si>
  <si>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</si>
  <si>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</si>
  <si>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</si>
  <si>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</si>
  <si>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</si>
  <si>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</si>
  <si>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</si>
  <si>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</si>
  <si>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</si>
  <si>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</si>
  <si>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</si>
  <si>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</si>
  <si>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</si>
  <si>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</si>
  <si>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</si>
  <si>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</si>
  <si>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</si>
  <si>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</si>
  <si>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</si>
  <si>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</si>
  <si>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</si>
  <si>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</si>
  <si>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</si>
  <si>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</si>
  <si>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</si>
  <si>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</si>
  <si>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</si>
  <si>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</si>
  <si>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</si>
  <si>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</si>
  <si>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</si>
  <si>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</si>
  <si>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</si>
  <si>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</si>
  <si>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</si>
  <si>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</si>
  <si>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</si>
  <si>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</si>
  <si>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</si>
  <si>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</si>
  <si>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</si>
  <si>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</si>
  <si>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</si>
  <si>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</si>
  <si>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</si>
  <si>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</si>
  <si>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</si>
  <si>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</si>
  <si>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</si>
  <si>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</si>
  <si>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</si>
  <si>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</si>
  <si>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</si>
  <si>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</si>
  <si>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</si>
  <si>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</si>
  <si>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</si>
  <si>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</si>
  <si>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</si>
  <si>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</si>
  <si>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</si>
  <si>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</si>
  <si>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</si>
  <si>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</si>
  <si>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</si>
  <si>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</si>
  <si>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</si>
  <si>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</si>
  <si>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</si>
  <si>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</si>
  <si>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</si>
  <si>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</si>
  <si>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</si>
  <si>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</si>
  <si>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</si>
  <si>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</si>
  <si>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</si>
  <si>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</si>
  <si>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</si>
  <si>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</si>
  <si>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</si>
  <si>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</si>
  <si>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</si>
  <si>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</si>
  <si>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</si>
  <si>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</si>
  <si>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</si>
  <si>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</si>
  <si>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</si>
  <si>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</si>
  <si>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</si>
  <si>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</si>
  <si>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</si>
  <si>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</si>
  <si>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</si>
  <si>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</si>
  <si>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</si>
  <si>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</si>
  <si>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</si>
  <si>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</si>
  <si>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</si>
  <si>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</si>
  <si>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</si>
  <si>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</si>
  <si>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</si>
  <si>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</si>
  <si>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</si>
  <si>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</si>
  <si>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</si>
  <si>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</si>
  <si>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</si>
  <si>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</si>
  <si>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</si>
  <si>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</si>
  <si>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</si>
  <si>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</si>
  <si>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</si>
  <si>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</si>
  <si>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</si>
  <si>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</si>
  <si>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</si>
  <si>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</si>
  <si>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</si>
  <si>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</si>
  <si>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</si>
  <si>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</si>
  <si>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</si>
  <si>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</si>
  <si>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</si>
  <si>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</si>
  <si>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</si>
  <si>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</si>
  <si>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</si>
  <si>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</si>
  <si>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</si>
  <si>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</si>
  <si>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</si>
  <si>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</si>
  <si>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</si>
  <si>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</si>
  <si>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</si>
  <si>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</si>
  <si>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</si>
  <si>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</si>
  <si>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</si>
  <si>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</si>
  <si>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</si>
  <si>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</si>
  <si>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</si>
  <si>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</si>
  <si>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</si>
  <si>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</si>
  <si>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</si>
  <si>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</si>
  <si>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</si>
  <si>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</si>
  <si>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</si>
  <si>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</si>
  <si>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</si>
  <si>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</si>
  <si>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</si>
  <si>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</si>
  <si>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</si>
  <si>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</si>
  <si>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</si>
  <si>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</si>
  <si>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</si>
  <si>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</si>
  <si>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</si>
  <si>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</si>
  <si>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</si>
  <si>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</si>
  <si>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</si>
  <si>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</si>
  <si>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</si>
  <si>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</si>
  <si>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</si>
  <si>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</si>
  <si>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</si>
  <si>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</si>
  <si>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</si>
  <si>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</si>
  <si>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</si>
  <si>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</si>
  <si>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</si>
  <si>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</si>
  <si>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</si>
  <si>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</si>
  <si>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</si>
  <si>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</si>
  <si>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</si>
  <si>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</si>
  <si>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</si>
  <si>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</si>
  <si>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</si>
  <si>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</si>
  <si>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</si>
  <si>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</si>
  <si>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</si>
  <si>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</si>
  <si>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</si>
  <si>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</si>
  <si>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</si>
  <si>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</si>
  <si>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</si>
  <si>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</si>
  <si>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</si>
  <si>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</si>
  <si>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</si>
  <si>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</si>
  <si>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</si>
  <si>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</si>
  <si>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</si>
  <si>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</si>
  <si>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</si>
  <si>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</si>
  <si>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</si>
  <si>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</si>
  <si>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</si>
  <si>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</si>
  <si>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</si>
  <si>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</si>
  <si>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</si>
  <si>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</si>
  <si>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</si>
  <si>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</si>
  <si>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</si>
  <si>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</si>
  <si>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</si>
  <si>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</si>
  <si>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</si>
  <si>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</si>
  <si>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</si>
  <si>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</si>
  <si>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</si>
  <si>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</si>
  <si>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</si>
  <si>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</si>
  <si>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</si>
  <si>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</si>
  <si>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</si>
  <si>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</si>
  <si>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</si>
  <si>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</si>
  <si>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</si>
  <si>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</si>
  <si>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</si>
  <si>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</si>
  <si>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</si>
  <si>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</si>
  <si>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</si>
  <si>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</si>
  <si>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</si>
  <si>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</si>
  <si>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</si>
  <si>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</si>
  <si>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</si>
  <si>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</si>
  <si>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</si>
  <si>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</si>
  <si>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</si>
  <si>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</si>
  <si>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</si>
  <si>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</si>
  <si>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</si>
  <si>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</si>
  <si>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</si>
  <si>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</si>
  <si>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</si>
  <si>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</si>
  <si>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</si>
  <si>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</si>
  <si>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</si>
  <si>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</si>
  <si>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</si>
  <si>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</si>
  <si>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</si>
  <si>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</si>
  <si>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</si>
  <si>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</si>
  <si>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</si>
  <si>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</si>
  <si>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</si>
  <si>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</si>
  <si>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</si>
  <si>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</si>
  <si>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</si>
  <si>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</si>
  <si>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</si>
  <si>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</si>
  <si>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</si>
  <si>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</si>
  <si>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</si>
  <si>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</si>
  <si>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</si>
  <si>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</si>
  <si>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</si>
  <si>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</si>
  <si>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</si>
  <si>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</si>
  <si>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</si>
  <si>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</si>
  <si>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</si>
  <si>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</si>
  <si>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</si>
  <si>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</si>
  <si>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</si>
  <si>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</si>
  <si>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</si>
  <si>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</si>
  <si>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</si>
  <si>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</si>
  <si>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</si>
  <si>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</si>
  <si>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</si>
  <si>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</si>
  <si>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</si>
  <si>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</si>
  <si>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</si>
  <si>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</si>
  <si>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</si>
  <si>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</si>
  <si>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</si>
  <si>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</si>
  <si>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</si>
  <si>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</si>
  <si>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</si>
  <si>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</si>
  <si>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</si>
  <si>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</si>
  <si>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</si>
  <si>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</si>
  <si>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</si>
  <si>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</si>
  <si>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</si>
  <si>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</si>
  <si>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</si>
  <si>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</si>
  <si>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</si>
  <si>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</si>
  <si>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</si>
  <si>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</si>
  <si>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</si>
  <si>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</si>
  <si>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</si>
  <si>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</si>
  <si>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</si>
  <si>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</si>
  <si>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</si>
  <si>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</si>
  <si>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</si>
  <si>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</si>
  <si>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</si>
  <si>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</si>
  <si>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</si>
  <si>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</si>
  <si>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</si>
  <si>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</si>
  <si>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</si>
  <si>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</si>
  <si>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</si>
  <si>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</si>
  <si>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</si>
  <si>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</si>
  <si>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</si>
  <si>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</si>
  <si>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</si>
  <si>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</si>
  <si>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</si>
  <si>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</si>
  <si>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</si>
  <si>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</si>
  <si>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</si>
  <si>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</si>
  <si>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</si>
  <si>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</si>
  <si>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</si>
  <si>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</si>
  <si>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</si>
  <si>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</si>
  <si>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</si>
  <si>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</si>
  <si>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</si>
  <si>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</si>
  <si>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</si>
  <si>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</si>
  <si>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</si>
  <si>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</si>
  <si>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</si>
  <si>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</si>
  <si>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</si>
  <si>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</si>
  <si>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</si>
  <si>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</si>
  <si>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</si>
  <si>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</si>
  <si>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</si>
  <si>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</si>
  <si>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</si>
  <si>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</si>
  <si>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</si>
  <si>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</si>
  <si>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</si>
  <si>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</si>
  <si>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</si>
  <si>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</si>
  <si>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</si>
  <si>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</si>
  <si>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</si>
  <si>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</si>
  <si>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</si>
  <si>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</si>
  <si>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</si>
  <si>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</si>
  <si>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</si>
  <si>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</si>
  <si>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</si>
  <si>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</si>
  <si>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</si>
  <si>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</si>
  <si>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</si>
  <si>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</si>
  <si>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</si>
  <si>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</si>
  <si>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</si>
  <si>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</si>
  <si>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</si>
  <si>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</si>
  <si>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</si>
  <si>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</si>
  <si>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</si>
  <si>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</si>
  <si>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</si>
  <si>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</si>
  <si>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</si>
  <si>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</si>
  <si>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</si>
  <si>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</si>
  <si>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</si>
  <si>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</si>
  <si>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</si>
  <si>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</si>
  <si>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</si>
  <si>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</si>
  <si>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</si>
  <si>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</si>
  <si>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</si>
  <si>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</si>
  <si>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</si>
  <si>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</si>
  <si>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</si>
  <si>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</si>
  <si>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</si>
  <si>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</si>
  <si>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</si>
  <si>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</si>
  <si>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</si>
  <si>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</si>
  <si>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</si>
  <si>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</si>
  <si>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</si>
  <si>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</si>
  <si>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</si>
  <si>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</si>
  <si>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</si>
  <si>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</si>
  <si>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</si>
  <si>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</si>
  <si>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</si>
  <si>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</si>
  <si>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</si>
  <si>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</si>
  <si>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</si>
  <si>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</si>
  <si>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</si>
  <si>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</si>
  <si>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</si>
  <si>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</si>
  <si>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</si>
  <si>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</si>
  <si>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</si>
  <si>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</si>
  <si>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</si>
  <si>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</si>
  <si>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</si>
  <si>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</si>
  <si>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</si>
  <si>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</si>
  <si>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</si>
  <si>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</si>
  <si>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</si>
  <si>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</si>
  <si>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</si>
  <si>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</si>
  <si>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</si>
  <si>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</si>
  <si>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</si>
  <si>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</si>
  <si>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</si>
  <si>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</si>
  <si>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</si>
  <si>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</si>
  <si>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</si>
  <si>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</si>
  <si>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</si>
  <si>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</si>
  <si>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</si>
  <si>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</si>
  <si>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</si>
  <si>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</si>
  <si>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</si>
  <si>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</si>
  <si>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</si>
  <si>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</si>
  <si>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</si>
  <si>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</si>
  <si>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</si>
  <si>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</si>
  <si>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</si>
  <si>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</si>
  <si>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</si>
  <si>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</si>
  <si>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</si>
  <si>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</si>
  <si>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</si>
  <si>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</si>
  <si>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</si>
  <si>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</si>
  <si>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</si>
  <si>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</si>
  <si>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</si>
  <si>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</si>
  <si>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</si>
  <si>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</si>
  <si>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</si>
  <si>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</si>
  <si>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</si>
  <si>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</si>
  <si>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</si>
  <si>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</si>
  <si>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</si>
  <si>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</si>
  <si>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</si>
  <si>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</si>
  <si>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</si>
  <si>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</si>
  <si>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</si>
  <si>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</si>
  <si>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</si>
  <si>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</si>
  <si>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</si>
  <si>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</si>
  <si>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</si>
  <si>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</si>
  <si>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</si>
  <si>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</si>
  <si>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</si>
  <si>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</si>
  <si>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</si>
  <si>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</si>
  <si>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</si>
  <si>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</si>
  <si>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</si>
  <si>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</si>
  <si>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</si>
  <si>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</si>
  <si>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</si>
  <si>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</si>
  <si>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</si>
  <si>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</si>
  <si>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</si>
  <si>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</si>
  <si>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</si>
  <si>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</si>
  <si>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</si>
  <si>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</si>
  <si>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</si>
  <si>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</si>
  <si>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</si>
  <si>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</si>
  <si>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</si>
  <si>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</si>
  <si>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</si>
  <si>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</si>
  <si>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</si>
  <si>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</si>
  <si>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</si>
  <si>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</si>
  <si>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</si>
  <si>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</si>
  <si>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</si>
  <si>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</si>
  <si>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</si>
  <si>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</si>
  <si>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</si>
  <si>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</si>
  <si>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</si>
  <si>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</si>
  <si>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</si>
  <si>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</si>
  <si>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</si>
  <si>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</si>
  <si>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</si>
  <si>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</si>
  <si>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</si>
  <si>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</si>
  <si>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</si>
  <si>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</si>
  <si>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</si>
  <si>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</si>
  <si>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</si>
  <si>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</si>
  <si>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</si>
  <si>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</si>
  <si>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</si>
  <si>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</si>
  <si>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</si>
  <si>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</si>
  <si>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</si>
  <si>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</si>
  <si>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</si>
  <si>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</si>
  <si>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</si>
  <si>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</si>
  <si>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</si>
  <si>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</si>
  <si>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</si>
  <si>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</si>
  <si>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</si>
  <si>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</si>
  <si>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</si>
  <si>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</si>
  <si>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</si>
  <si>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</si>
  <si>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</si>
  <si>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</si>
  <si>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</si>
  <si>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</si>
  <si>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</si>
  <si>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</si>
  <si>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</si>
  <si>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</si>
  <si>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</si>
  <si>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</si>
  <si>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</si>
  <si>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</si>
  <si>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</si>
  <si>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</si>
  <si>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</si>
  <si>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</si>
  <si>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</si>
  <si>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</si>
  <si>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</si>
  <si>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</si>
  <si>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</si>
  <si>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</si>
  <si>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</si>
  <si>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</si>
  <si>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</si>
  <si>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</si>
  <si>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</si>
  <si>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</si>
  <si>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</si>
  <si>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</si>
  <si>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</si>
  <si>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</si>
  <si>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</si>
  <si>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</si>
  <si>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</si>
  <si>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</si>
  <si>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</si>
  <si>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</si>
  <si>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</si>
  <si>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</si>
  <si>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</si>
  <si>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</si>
  <si>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</si>
  <si>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</si>
  <si>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</si>
  <si>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</si>
  <si>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</si>
  <si>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</si>
  <si>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</si>
  <si>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</si>
  <si>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</si>
  <si>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</si>
  <si>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</si>
  <si>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</si>
  <si>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</si>
  <si>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</si>
  <si>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</si>
  <si>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</si>
  <si>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</si>
  <si>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</si>
  <si>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</si>
  <si>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</si>
  <si>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</si>
  <si>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</si>
  <si>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</si>
  <si>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</si>
  <si>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</si>
  <si>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</si>
  <si>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</si>
  <si>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</si>
  <si>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</si>
  <si>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</si>
  <si>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</si>
  <si>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</si>
  <si>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</si>
  <si>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</si>
  <si>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</si>
  <si>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</si>
  <si>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</si>
  <si>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</si>
  <si>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</si>
  <si>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</si>
  <si>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</si>
  <si>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</si>
  <si>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</si>
  <si>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</si>
  <si>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</si>
  <si>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</si>
  <si>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</si>
  <si>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</si>
  <si>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</si>
  <si>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</si>
  <si>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</si>
  <si>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</si>
  <si>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</si>
  <si>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</si>
  <si>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</si>
  <si>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</si>
  <si>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</si>
  <si>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</si>
  <si>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</si>
  <si>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</si>
  <si>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</si>
  <si>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</si>
  <si>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</si>
  <si>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</si>
  <si>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</si>
  <si>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</si>
  <si>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</si>
  <si>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</si>
  <si>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</si>
  <si>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</si>
  <si>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</si>
  <si>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</si>
  <si>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</si>
  <si>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</si>
  <si>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</si>
  <si>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</si>
  <si>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</si>
  <si>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</si>
  <si>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</si>
  <si>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</si>
  <si>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</si>
  <si>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</si>
  <si>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</si>
  <si>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</si>
  <si>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</si>
  <si>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</si>
  <si>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</si>
  <si>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</si>
  <si>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</si>
  <si>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</si>
  <si>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</si>
  <si>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</si>
  <si>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</si>
  <si>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</si>
  <si>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</si>
  <si>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</si>
  <si>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</si>
  <si>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</si>
  <si>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</si>
  <si>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</si>
  <si>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</si>
  <si>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</si>
  <si>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</si>
  <si>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</si>
  <si>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</si>
  <si>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</si>
  <si>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</si>
  <si>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</si>
  <si>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</si>
  <si>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</si>
  <si>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</si>
  <si>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</si>
  <si>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</si>
  <si>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</si>
  <si>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</si>
  <si>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</si>
  <si>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</si>
  <si>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</si>
  <si>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</si>
  <si>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</si>
  <si>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</si>
  <si>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</si>
  <si>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</si>
  <si>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</si>
  <si>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</si>
  <si>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</si>
  <si>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</si>
  <si>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</si>
  <si>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</si>
  <si>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</si>
  <si>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</si>
  <si>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</si>
  <si>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</si>
  <si>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</si>
  <si>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</si>
  <si>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</si>
  <si>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</si>
  <si>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</si>
  <si>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</si>
  <si>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</si>
  <si>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</si>
  <si>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</si>
  <si>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</si>
  <si>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</si>
  <si>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</si>
  <si>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</si>
  <si>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</si>
  <si>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</si>
  <si>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</si>
  <si>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</si>
  <si>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</si>
  <si>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</si>
  <si>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</si>
  <si>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</si>
  <si>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</si>
  <si>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</si>
  <si>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</si>
  <si>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</si>
  <si>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</si>
  <si>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</si>
  <si>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</si>
  <si>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</si>
  <si>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</si>
  <si>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</si>
  <si>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</si>
  <si>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</si>
  <si>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</si>
  <si>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</si>
  <si>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</si>
  <si>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</si>
  <si>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</si>
  <si>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</si>
  <si>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</si>
  <si>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</si>
  <si>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</si>
  <si>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</si>
  <si>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</si>
  <si>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</si>
  <si>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</si>
  <si>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</si>
  <si>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</si>
  <si>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</si>
  <si>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</si>
  <si>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</si>
  <si>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</si>
  <si>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</si>
  <si>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</si>
  <si>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</si>
  <si>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</si>
  <si>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</si>
  <si>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</si>
  <si>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</si>
  <si>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</si>
  <si>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</si>
  <si>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</si>
  <si>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</si>
  <si>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</si>
  <si>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</si>
  <si>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</si>
  <si>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</si>
  <si>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</si>
  <si>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</si>
  <si>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</si>
  <si>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</si>
  <si>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</si>
  <si>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</si>
  <si>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</si>
  <si>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</si>
  <si>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</si>
  <si>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</si>
  <si>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</si>
  <si>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</si>
  <si>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</si>
  <si>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</si>
  <si>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</si>
  <si>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</si>
  <si>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</si>
  <si>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</si>
  <si>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</si>
  <si>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</si>
  <si>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</si>
  <si>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</si>
  <si>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</si>
  <si>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</si>
  <si>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</si>
  <si>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</si>
  <si>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</si>
  <si>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</si>
  <si>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</si>
  <si>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</si>
  <si>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</si>
  <si>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</si>
  <si>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</si>
  <si>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</si>
  <si>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</si>
  <si>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</si>
  <si>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</si>
  <si>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</si>
  <si>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</si>
  <si>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</si>
  <si>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</si>
  <si>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</si>
  <si>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</si>
  <si>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</si>
  <si>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</si>
  <si>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</si>
  <si>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</si>
  <si>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</si>
  <si>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</si>
  <si>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</si>
  <si>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</si>
  <si>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</si>
  <si>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</si>
  <si>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</si>
  <si>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</si>
  <si>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</si>
  <si>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</si>
  <si>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</si>
  <si>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</si>
  <si>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</si>
  <si>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</si>
  <si>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</si>
  <si>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</si>
  <si>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</si>
  <si>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</si>
  <si>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</si>
  <si>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</si>
  <si>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</si>
  <si>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</si>
  <si>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</si>
  <si>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</si>
  <si>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</si>
  <si>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</si>
  <si>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</si>
  <si>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</si>
  <si>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</si>
  <si>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</si>
  <si>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</si>
  <si>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</si>
  <si>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</si>
  <si>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</si>
  <si>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</si>
  <si>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</si>
  <si>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</si>
  <si>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</si>
  <si>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</si>
  <si>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</si>
  <si>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</si>
  <si>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</si>
  <si>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</si>
  <si>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</si>
  <si>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</si>
  <si>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</si>
  <si>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</si>
  <si>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</si>
  <si>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</si>
  <si>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</si>
  <si>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</si>
  <si>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</si>
  <si>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</si>
  <si>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</si>
  <si>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</si>
  <si>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</si>
  <si>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</si>
  <si>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</si>
  <si>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</si>
  <si>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</si>
  <si>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</si>
  <si>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</si>
  <si>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</si>
  <si>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</si>
  <si>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</si>
  <si>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</si>
  <si>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</si>
  <si>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</si>
  <si>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</si>
  <si>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</si>
  <si>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</si>
  <si>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</si>
  <si>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</si>
  <si>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</si>
  <si>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</si>
  <si>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</si>
  <si>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</si>
  <si>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</si>
  <si>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</si>
  <si>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</si>
  <si>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</si>
  <si>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</si>
  <si>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</si>
  <si>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</si>
  <si>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</si>
  <si>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</si>
  <si>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</si>
  <si>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</si>
  <si>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</si>
  <si>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</si>
  <si>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</si>
  <si>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</si>
  <si>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</si>
  <si>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</si>
  <si>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</si>
  <si>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</si>
  <si>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</si>
  <si>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</si>
  <si>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</si>
  <si>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</si>
  <si>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</si>
  <si>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</si>
  <si>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</si>
  <si>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</si>
  <si>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</si>
  <si>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</si>
  <si>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</si>
  <si>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</si>
  <si>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</si>
  <si>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</si>
  <si>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</si>
  <si>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</si>
  <si>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</si>
  <si>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</si>
  <si>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</si>
  <si>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</si>
  <si>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</si>
  <si>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</si>
  <si>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</si>
  <si>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</si>
  <si>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</si>
  <si>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</si>
  <si>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</si>
  <si>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</si>
  <si>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</si>
  <si>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</si>
  <si>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</si>
  <si>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</si>
  <si>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</si>
  <si>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</si>
  <si>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</si>
  <si>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</si>
  <si>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</si>
  <si>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</si>
  <si>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</si>
  <si>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</si>
  <si>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</si>
  <si>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</si>
  <si>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</si>
  <si>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</si>
  <si>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</si>
  <si>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</si>
  <si>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</si>
  <si>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</si>
  <si>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</si>
  <si>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</si>
  <si>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</si>
  <si>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</si>
  <si>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</si>
  <si>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</si>
  <si>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</si>
  <si>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</si>
  <si>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</si>
  <si>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</si>
  <si>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</si>
  <si>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</si>
  <si>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</si>
  <si>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</si>
  <si>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</si>
  <si>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</si>
  <si>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</si>
  <si>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</si>
  <si>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</si>
  <si>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</si>
  <si>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</si>
  <si>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</si>
  <si>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</si>
  <si>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</si>
  <si>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</si>
  <si>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</si>
  <si>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</si>
  <si>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</si>
  <si>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</si>
  <si>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</si>
  <si>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</si>
  <si>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</si>
  <si>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</si>
  <si>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</si>
  <si>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</si>
  <si>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</si>
  <si>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</si>
  <si>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</si>
  <si>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</si>
  <si>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</si>
  <si>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</si>
  <si>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</si>
  <si>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</si>
  <si>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</si>
  <si>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</si>
  <si>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</si>
  <si>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</si>
  <si>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</si>
  <si>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</si>
  <si>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</si>
  <si>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</si>
  <si>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</si>
  <si>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</si>
  <si>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</si>
  <si>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</si>
  <si>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</si>
  <si>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</si>
  <si>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</si>
  <si>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</si>
  <si>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</si>
  <si>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</si>
  <si>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</si>
  <si>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</si>
  <si>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</si>
  <si>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</si>
  <si>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</si>
  <si>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</si>
  <si>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</si>
  <si>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</si>
  <si>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</si>
  <si>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</si>
  <si>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</si>
  <si>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</si>
  <si>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</si>
  <si>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</si>
  <si>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</si>
  <si>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</si>
  <si>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</si>
  <si>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</si>
  <si>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</si>
  <si>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</si>
  <si>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</si>
  <si>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</si>
  <si>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</si>
  <si>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</si>
  <si>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</si>
  <si>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</si>
  <si>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</si>
  <si>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</si>
  <si>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</si>
  <si>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</si>
  <si>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</si>
  <si>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</si>
  <si>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</si>
  <si>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</si>
  <si>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</si>
  <si>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</si>
  <si>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</si>
  <si>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</si>
  <si>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</si>
  <si>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</si>
  <si>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</si>
  <si>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</si>
  <si>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</si>
  <si>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</si>
  <si>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</si>
  <si>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</si>
  <si>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</si>
  <si>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</si>
  <si>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</si>
  <si>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</si>
  <si>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</si>
  <si>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</si>
  <si>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</si>
  <si>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</si>
  <si>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</si>
  <si>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</si>
  <si>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</si>
  <si>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</si>
  <si>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</si>
  <si>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</si>
  <si>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</si>
  <si>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</si>
  <si>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</si>
  <si>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</si>
  <si>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</si>
  <si>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</si>
  <si>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</si>
  <si>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</si>
  <si>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</si>
  <si>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</si>
  <si>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</si>
  <si>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</si>
  <si>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</si>
  <si>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</si>
  <si>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</si>
  <si>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</si>
  <si>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</si>
  <si>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</si>
  <si>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</si>
  <si>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</si>
  <si>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</si>
  <si>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</si>
  <si>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</si>
  <si>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</si>
  <si>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</si>
  <si>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</si>
  <si>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</si>
  <si>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</si>
  <si>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</si>
  <si>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</si>
  <si>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</si>
  <si>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</si>
  <si>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</si>
  <si>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</si>
  <si>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</si>
  <si>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</si>
  <si>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</si>
  <si>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</si>
  <si>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</si>
  <si>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</si>
  <si>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</si>
  <si>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</si>
  <si>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</si>
  <si>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</si>
  <si>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</si>
  <si>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</si>
  <si>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</si>
  <si>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</si>
  <si>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</si>
  <si>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</si>
  <si>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</si>
  <si>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</si>
  <si>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</si>
  <si>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</si>
  <si>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</si>
  <si>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</si>
  <si>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</si>
  <si>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</si>
  <si>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</si>
  <si>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</si>
  <si>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</si>
  <si>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</si>
  <si>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</si>
  <si>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</si>
  <si>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</si>
  <si>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</si>
  <si>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</si>
  <si>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</si>
  <si>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</si>
  <si>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</si>
  <si>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</si>
  <si>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</si>
  <si>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</si>
  <si>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</si>
  <si>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</si>
  <si>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</si>
  <si>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</si>
  <si>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</si>
  <si>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</si>
  <si>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</si>
  <si>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</si>
  <si>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</si>
  <si>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</si>
  <si>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</si>
  <si>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</si>
  <si>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</si>
  <si>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</si>
  <si>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</si>
  <si>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</si>
  <si>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</si>
  <si>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</si>
  <si>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</si>
  <si>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</si>
  <si>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</si>
  <si>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</si>
  <si>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</si>
  <si>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</si>
  <si>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</si>
  <si>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</si>
  <si>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</si>
  <si>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</si>
  <si>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</si>
  <si>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</si>
  <si>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</si>
  <si>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</si>
  <si>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</si>
  <si>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</si>
  <si>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</si>
  <si>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</si>
  <si>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</si>
  <si>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</si>
  <si>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</si>
  <si>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</si>
  <si>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</si>
  <si>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</si>
  <si>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</si>
  <si>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</si>
  <si>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</si>
  <si>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</si>
  <si>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</si>
  <si>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</si>
  <si>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</si>
  <si>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</si>
  <si>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</si>
  <si>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</si>
  <si>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</si>
  <si>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</si>
  <si>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</si>
  <si>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</si>
  <si>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</si>
  <si>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</si>
  <si>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</si>
  <si>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</si>
  <si>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</si>
  <si>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</si>
  <si>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</si>
  <si>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</si>
  <si>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</si>
  <si>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</si>
  <si>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</si>
  <si>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</si>
  <si>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</si>
  <si>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</si>
  <si>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</si>
  <si>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</si>
  <si>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</si>
  <si>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</si>
  <si>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</si>
  <si>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</si>
  <si>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</si>
  <si>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</si>
  <si>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</si>
  <si>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</si>
  <si>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</si>
  <si>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</si>
  <si>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</si>
  <si>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</si>
  <si>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</si>
  <si>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</si>
  <si>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</si>
  <si>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</si>
  <si>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</si>
  <si>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</si>
  <si>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</si>
  <si>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</si>
  <si>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</si>
  <si>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</si>
  <si>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</si>
  <si>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</si>
  <si>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</si>
  <si>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</si>
  <si>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</si>
  <si>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</si>
  <si>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</si>
  <si>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</si>
  <si>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</si>
  <si>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</si>
  <si>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</si>
  <si>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</si>
  <si>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</si>
  <si>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</si>
  <si>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</si>
  <si>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</si>
  <si>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</si>
  <si>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</si>
  <si>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</si>
  <si>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</si>
  <si>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</si>
  <si>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</si>
  <si>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</si>
  <si>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</si>
  <si>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</si>
  <si>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</si>
  <si>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</si>
  <si>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</si>
  <si>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</si>
  <si>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</si>
  <si>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</si>
  <si>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</si>
  <si>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</si>
  <si>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</si>
  <si>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</si>
  <si>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</si>
  <si>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</si>
  <si>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</si>
  <si>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</si>
  <si>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</si>
  <si>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</si>
  <si>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</si>
  <si>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</si>
  <si>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</si>
  <si>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</si>
  <si>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</si>
  <si>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</si>
  <si>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</si>
  <si>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</si>
  <si>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</si>
  <si>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</si>
  <si>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</si>
  <si>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</si>
  <si>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</si>
  <si>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</si>
  <si>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</si>
  <si>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</si>
  <si>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</si>
  <si>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</si>
  <si>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</si>
  <si>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</si>
  <si>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</si>
  <si>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</si>
  <si>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</si>
  <si>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</si>
  <si>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</si>
  <si>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</si>
  <si>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</si>
  <si>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</si>
  <si>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</si>
  <si>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</si>
  <si>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</si>
  <si>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</si>
  <si>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</si>
  <si>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</si>
  <si>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</si>
  <si>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</si>
  <si>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</si>
  <si>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</si>
  <si>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</si>
  <si>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</si>
  <si>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</si>
  <si>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</si>
  <si>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</si>
  <si>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</si>
  <si>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</si>
  <si>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</si>
  <si>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</si>
  <si>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</si>
  <si>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</si>
  <si>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</si>
  <si>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</si>
  <si>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</si>
  <si>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</si>
  <si>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</si>
  <si>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</si>
  <si>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</si>
  <si>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</si>
  <si>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</si>
  <si>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</si>
  <si>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</si>
  <si>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</si>
  <si>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</si>
  <si>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</si>
  <si>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</si>
  <si>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</si>
  <si>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</si>
  <si>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</si>
  <si>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</si>
  <si>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</si>
  <si>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</si>
  <si>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</si>
  <si>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</si>
  <si>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</si>
  <si>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</si>
  <si>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</si>
  <si>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</si>
  <si>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</si>
  <si>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</si>
  <si>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</si>
  <si>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</si>
  <si>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</si>
  <si>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</si>
  <si>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</si>
  <si>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</si>
  <si>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</si>
  <si>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</si>
  <si>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</si>
  <si>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</si>
  <si>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</si>
  <si>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</si>
  <si>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</si>
  <si>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</si>
  <si>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</si>
  <si>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</si>
  <si>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</si>
  <si>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</si>
  <si>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</si>
  <si>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</si>
  <si>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</si>
  <si>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</si>
  <si>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</si>
  <si>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</si>
  <si>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</si>
  <si>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</si>
  <si>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</si>
  <si>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</si>
  <si>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</si>
  <si>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</si>
  <si>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</si>
  <si>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</si>
  <si>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</si>
  <si>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</si>
  <si>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</si>
  <si>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</si>
  <si>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</si>
  <si>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</si>
  <si>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</si>
  <si>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</si>
  <si>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</si>
  <si>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</si>
  <si>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</si>
  <si>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</si>
  <si>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</si>
  <si>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</si>
  <si>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</si>
  <si>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</si>
  <si>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</si>
  <si>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</si>
  <si>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</si>
  <si>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</si>
  <si>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</si>
  <si>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</si>
  <si>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</si>
  <si>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</si>
  <si>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</si>
  <si>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</si>
  <si>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</si>
  <si>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</si>
  <si>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</si>
  <si>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</si>
  <si>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</si>
  <si>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</si>
  <si>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</si>
  <si>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</si>
  <si>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</si>
  <si>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</si>
  <si>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</si>
  <si>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</si>
  <si>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</si>
  <si>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</si>
  <si>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</si>
  <si>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</si>
  <si>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</si>
  <si>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</si>
  <si>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</si>
  <si>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</si>
  <si>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</si>
  <si>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</si>
  <si>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</si>
  <si>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</si>
  <si>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</si>
  <si>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</si>
  <si>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</si>
  <si>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</si>
  <si>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</si>
  <si>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</si>
  <si>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</si>
  <si>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</si>
  <si>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</si>
  <si>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</si>
  <si>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</si>
  <si>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</si>
  <si>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</si>
  <si>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</si>
  <si>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</si>
  <si>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</si>
  <si>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</si>
  <si>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</si>
  <si>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</si>
  <si>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</si>
  <si>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</si>
  <si>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</si>
  <si>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</si>
  <si>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</si>
  <si>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</si>
  <si>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</si>
  <si>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</si>
  <si>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</si>
  <si>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</si>
  <si>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</si>
  <si>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</si>
  <si>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</si>
  <si>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</si>
  <si>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</si>
  <si>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</si>
  <si>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</si>
  <si>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</si>
  <si>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</si>
  <si>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</si>
  <si>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</si>
  <si>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</si>
  <si>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</si>
  <si>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</si>
  <si>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</si>
  <si>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</si>
  <si>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</si>
  <si>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</si>
  <si>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</si>
  <si>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</si>
  <si>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</si>
  <si>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</si>
  <si>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</si>
  <si>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</si>
  <si>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</si>
  <si>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</si>
  <si>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</si>
  <si>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</si>
  <si>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</si>
  <si>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</si>
  <si>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</si>
  <si>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</si>
  <si>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</si>
  <si>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</si>
  <si>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</si>
  <si>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</si>
  <si>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</si>
  <si>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</si>
  <si>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</si>
  <si>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</si>
  <si>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</si>
  <si>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</si>
  <si>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</si>
  <si>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</si>
  <si>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</si>
  <si>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</si>
  <si>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</si>
  <si>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</si>
  <si>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</si>
  <si>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</si>
  <si>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</si>
  <si>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</si>
  <si>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</si>
  <si>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</si>
  <si>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</si>
  <si>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</si>
  <si>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</si>
  <si>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</si>
  <si>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</si>
  <si>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</si>
  <si>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</si>
  <si>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</si>
  <si>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</si>
  <si>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</si>
  <si>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</si>
  <si>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</si>
  <si>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</si>
  <si>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</si>
  <si>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</si>
  <si>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</si>
  <si>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</si>
  <si>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</si>
  <si>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</si>
  <si>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</si>
  <si>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</si>
  <si>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</si>
  <si>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</si>
  <si>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</si>
  <si>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</si>
  <si>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</si>
  <si>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</si>
  <si>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</si>
  <si>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</si>
  <si>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</si>
  <si>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</si>
  <si>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</si>
  <si>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</si>
  <si>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</si>
  <si>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</si>
  <si>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</si>
  <si>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</si>
  <si>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</si>
  <si>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</si>
  <si>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</si>
  <si>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</si>
  <si>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</si>
  <si>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</si>
  <si>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</si>
  <si>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</si>
  <si>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</si>
  <si>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</si>
  <si>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</si>
  <si>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</si>
  <si>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</si>
  <si>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</si>
  <si>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</si>
  <si>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</si>
  <si>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</si>
  <si>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</si>
  <si>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</si>
  <si>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</si>
  <si>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</si>
  <si>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</si>
  <si>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</si>
  <si>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</si>
  <si>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</si>
  <si>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</si>
  <si>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</si>
  <si>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</si>
  <si>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</si>
  <si>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</si>
  <si>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</si>
  <si>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</si>
  <si>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</si>
  <si>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</si>
  <si>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</si>
  <si>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</si>
  <si>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</si>
  <si>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</si>
  <si>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</si>
  <si>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</si>
  <si>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</si>
  <si>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</si>
  <si>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</si>
  <si>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</si>
  <si>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</si>
  <si>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</si>
  <si>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</si>
  <si>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</si>
  <si>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</si>
  <si>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</si>
  <si>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</si>
  <si>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</si>
  <si>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</si>
  <si>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</si>
  <si>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</si>
  <si>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</si>
  <si>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</si>
  <si>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</si>
  <si>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</si>
  <si>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</si>
  <si>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</si>
  <si>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</si>
  <si>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</si>
  <si>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</si>
  <si>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</si>
  <si>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</si>
  <si>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</si>
  <si>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</si>
  <si>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</si>
  <si>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</si>
  <si>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</si>
  <si>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</si>
  <si>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</si>
  <si>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</si>
  <si>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</si>
  <si>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</si>
  <si>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</si>
  <si>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</si>
  <si>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</si>
  <si>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</si>
  <si>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</si>
  <si>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</si>
  <si>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</si>
  <si>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</si>
  <si>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</si>
  <si>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</si>
  <si>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</si>
  <si>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</si>
  <si>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</si>
  <si>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</si>
  <si>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</si>
  <si>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</si>
  <si>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</si>
  <si>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</si>
  <si>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</si>
  <si>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</si>
  <si>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</si>
  <si>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</si>
  <si>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</si>
  <si>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</si>
  <si>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</si>
  <si>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</si>
  <si>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</si>
  <si>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</si>
  <si>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</si>
  <si>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</si>
  <si>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</si>
  <si>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</si>
  <si>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</si>
  <si>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</si>
  <si>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</si>
  <si>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</si>
  <si>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</si>
  <si>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</si>
  <si>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</si>
  <si>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</si>
  <si>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</si>
  <si>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</si>
  <si>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</si>
  <si>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</si>
  <si>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</si>
  <si>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</si>
  <si>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</si>
  <si>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</si>
  <si>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</si>
  <si>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</si>
  <si>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</si>
  <si>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</si>
  <si>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</si>
  <si>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</si>
  <si>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</si>
  <si>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</si>
  <si>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</si>
  <si>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</si>
  <si>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</si>
  <si>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</si>
  <si>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</si>
  <si>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</si>
  <si>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</si>
  <si>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</si>
  <si>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</si>
  <si>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</si>
  <si>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</si>
  <si>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</si>
  <si>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</si>
  <si>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</si>
  <si>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</si>
  <si>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</si>
  <si>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</si>
  <si>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</si>
  <si>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</si>
  <si>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</si>
  <si>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</si>
  <si>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</si>
  <si>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</si>
  <si>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</si>
  <si>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</si>
  <si>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</si>
  <si>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</si>
  <si>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</si>
  <si>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</si>
  <si>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</si>
  <si>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</si>
  <si>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</si>
  <si>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</si>
  <si>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</si>
  <si>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</si>
  <si>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</si>
  <si>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</si>
  <si>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</si>
  <si>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</si>
  <si>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</si>
  <si>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</si>
  <si>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</si>
  <si>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</si>
  <si>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</si>
  <si>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</si>
  <si>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</si>
  <si>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</si>
  <si>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</si>
  <si>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</si>
  <si>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</si>
  <si>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</si>
  <si>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</si>
  <si>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</si>
  <si>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</si>
  <si>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</si>
  <si>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</si>
  <si>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</si>
  <si>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</si>
  <si>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</si>
  <si>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</si>
  <si>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</si>
  <si>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</si>
  <si>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</si>
  <si>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</si>
  <si>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</si>
  <si>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</si>
  <si>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</si>
  <si>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</si>
  <si>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</si>
  <si>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</si>
  <si>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</si>
  <si>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</si>
  <si>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</si>
  <si>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</si>
  <si>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</si>
  <si>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</si>
  <si>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</si>
  <si>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</si>
  <si>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</si>
  <si>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</si>
  <si>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</si>
  <si>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</si>
  <si>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</si>
  <si>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</si>
  <si>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</si>
  <si>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</si>
  <si>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</si>
  <si>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</si>
  <si>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</si>
  <si>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</si>
  <si>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</si>
  <si>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</si>
  <si>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</si>
  <si>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</si>
  <si>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</si>
  <si>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</si>
  <si>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</si>
  <si>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</si>
  <si>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</si>
  <si>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</si>
  <si>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</si>
  <si>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</si>
  <si>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</si>
  <si>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</si>
  <si>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</si>
  <si>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</si>
  <si>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</si>
  <si>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</si>
  <si>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</si>
  <si>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</si>
  <si>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</si>
  <si>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</si>
  <si>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</si>
  <si>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</si>
  <si>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</si>
  <si>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</si>
  <si>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</si>
  <si>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</si>
  <si>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</si>
  <si>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</si>
  <si>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</si>
  <si>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</si>
  <si>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</si>
  <si>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</si>
  <si>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</si>
  <si>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</si>
  <si>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</si>
  <si>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</si>
  <si>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</si>
  <si>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</si>
  <si>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</si>
  <si>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</si>
  <si>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</si>
  <si>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</si>
  <si>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</si>
  <si>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</si>
  <si>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</si>
  <si>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</si>
  <si>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</si>
  <si>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</si>
  <si>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</si>
  <si>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</si>
  <si>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</si>
  <si>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</si>
  <si>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</si>
  <si>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</si>
  <si>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</si>
  <si>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</si>
  <si>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</si>
  <si>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</si>
  <si>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</si>
  <si>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</si>
  <si>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</si>
  <si>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</si>
  <si>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</si>
  <si>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</si>
  <si>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</si>
  <si>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</si>
  <si>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</si>
  <si>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</si>
  <si>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</si>
  <si>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</si>
  <si>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</si>
  <si>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</si>
  <si>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</si>
  <si>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</si>
  <si>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</si>
  <si>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</si>
  <si>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</si>
  <si>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</si>
  <si>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</si>
  <si>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</si>
  <si>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</si>
  <si>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</si>
  <si>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</si>
  <si>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</si>
  <si>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</si>
  <si>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</si>
  <si>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</si>
  <si>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</si>
  <si>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</si>
  <si>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</si>
  <si>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</si>
  <si>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</si>
  <si>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</si>
  <si>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</si>
  <si>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</si>
  <si>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</si>
  <si>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</si>
  <si>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</si>
  <si>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</si>
  <si>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</si>
  <si>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</si>
  <si>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</si>
  <si>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</si>
  <si>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</si>
  <si>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</si>
  <si>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</si>
  <si>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</si>
  <si>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</si>
  <si>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</si>
  <si>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</si>
  <si>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</si>
  <si>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</si>
  <si>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</si>
  <si>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</si>
  <si>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</si>
  <si>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</si>
  <si>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</si>
  <si>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</si>
  <si>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</si>
  <si>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</si>
  <si>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</si>
  <si>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</si>
  <si>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</si>
  <si>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</si>
  <si>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</si>
  <si>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</si>
  <si>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</si>
  <si>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</si>
  <si>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</si>
  <si>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</si>
  <si>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</si>
  <si>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</si>
  <si>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</si>
  <si>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</si>
  <si>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</si>
  <si>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</si>
  <si>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</si>
  <si>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</si>
  <si>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</si>
  <si>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</si>
  <si>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</si>
  <si>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</si>
  <si>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</si>
  <si>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</si>
  <si>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</si>
  <si>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</si>
  <si>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</si>
  <si>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</si>
  <si>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</si>
  <si>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</si>
  <si>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</si>
  <si>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</si>
  <si>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</si>
  <si>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</si>
  <si>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</si>
  <si>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</si>
  <si>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</si>
  <si>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</si>
  <si>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</si>
  <si>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</si>
  <si>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</si>
  <si>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</si>
  <si>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</si>
  <si>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</si>
  <si>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</si>
  <si>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</si>
  <si>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</si>
  <si>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</si>
  <si>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</si>
  <si>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</si>
  <si>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</si>
  <si>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</si>
  <si>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</si>
  <si>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</si>
  <si>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</si>
  <si>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</si>
  <si>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</si>
  <si>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</si>
  <si>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</si>
  <si>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</si>
  <si>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</si>
  <si>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</si>
  <si>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</si>
  <si>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</si>
  <si>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</si>
  <si>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</si>
  <si>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</si>
  <si>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</si>
  <si>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</si>
  <si>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</si>
  <si>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</si>
  <si>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</si>
  <si>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</si>
  <si>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</si>
  <si>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</si>
  <si>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</si>
  <si>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</si>
  <si>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</si>
  <si>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</si>
  <si>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</si>
  <si>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</si>
  <si>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</si>
  <si>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</si>
  <si>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</si>
  <si>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</si>
  <si>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</si>
  <si>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</si>
  <si>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</si>
  <si>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</si>
  <si>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</si>
  <si>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</si>
  <si>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</si>
  <si>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</si>
  <si>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</si>
  <si>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</si>
  <si>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</si>
  <si>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</si>
  <si>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</si>
  <si>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</si>
  <si>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</si>
  <si>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</si>
  <si>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</si>
  <si>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</si>
  <si>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</si>
  <si>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</si>
  <si>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</si>
  <si>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</si>
  <si>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</si>
  <si>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</si>
  <si>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</si>
  <si>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</si>
  <si>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</si>
  <si>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</si>
  <si>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</si>
  <si>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</si>
  <si>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</si>
  <si>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</si>
  <si>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</si>
  <si>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</si>
  <si>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</si>
  <si>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</si>
  <si>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</si>
  <si>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</si>
  <si>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</si>
  <si>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</si>
  <si>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</si>
  <si>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</si>
  <si>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</si>
  <si>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</si>
  <si>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</si>
  <si>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</si>
  <si>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</si>
  <si>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</si>
  <si>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</si>
  <si>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</si>
  <si>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</si>
  <si>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</si>
  <si>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</si>
  <si>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</si>
  <si>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</si>
  <si>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</si>
  <si>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</si>
  <si>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</si>
  <si>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</si>
  <si>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</si>
  <si>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</si>
  <si>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</si>
  <si>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</si>
  <si>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</si>
  <si>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</si>
  <si>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</si>
  <si>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</si>
  <si>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</si>
  <si>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</si>
  <si>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</si>
  <si>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</si>
  <si>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</si>
  <si>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</si>
  <si>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</si>
  <si>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</si>
  <si>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</si>
  <si>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</si>
  <si>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</si>
  <si>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</si>
  <si>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</si>
  <si>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</si>
  <si>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</si>
  <si>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</si>
  <si>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</si>
  <si>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</si>
  <si>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</si>
  <si>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</si>
  <si>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</si>
  <si>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</si>
  <si>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</si>
  <si>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</si>
  <si>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</si>
  <si>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</si>
  <si>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</si>
  <si>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</si>
  <si>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</si>
  <si>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</si>
  <si>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</si>
  <si>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</si>
  <si>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</si>
  <si>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</si>
  <si>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</si>
  <si>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</si>
  <si>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</si>
  <si>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</si>
  <si>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</si>
  <si>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</si>
  <si>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</si>
  <si>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</si>
  <si>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</si>
  <si>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</si>
  <si>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</si>
  <si>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</si>
  <si>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</si>
  <si>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</si>
  <si>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</si>
  <si>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</si>
  <si>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</si>
  <si>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</si>
  <si>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</si>
  <si>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</si>
  <si>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</si>
  <si>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</si>
  <si>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</si>
  <si>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</si>
  <si>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</si>
  <si>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</si>
  <si>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</si>
  <si>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</si>
  <si>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</si>
  <si>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</si>
  <si>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</si>
  <si>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</si>
  <si>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</si>
  <si>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</si>
  <si>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</si>
  <si>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</si>
  <si>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</si>
  <si>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</si>
  <si>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</si>
  <si>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</si>
  <si>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</si>
  <si>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</si>
  <si>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</si>
  <si>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</si>
  <si>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</si>
  <si>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</si>
  <si>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</si>
  <si>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</si>
  <si>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</si>
  <si>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</si>
  <si>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</si>
  <si>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</si>
  <si>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</si>
  <si>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</si>
  <si>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</si>
  <si>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</si>
  <si>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</si>
  <si>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</si>
  <si>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</si>
  <si>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</si>
  <si>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</si>
  <si>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</si>
  <si>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</si>
  <si>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</si>
  <si>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</si>
  <si>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</si>
  <si>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</si>
  <si>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</si>
  <si>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</si>
  <si>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</si>
  <si>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</si>
  <si>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</si>
  <si>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</si>
  <si>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</si>
  <si>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</si>
  <si>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</si>
  <si>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</si>
  <si>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</si>
  <si>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</si>
  <si>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</si>
  <si>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</si>
  <si>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</si>
  <si>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</si>
  <si>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</si>
  <si>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</si>
  <si>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</si>
  <si>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</si>
  <si>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</si>
  <si>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</si>
  <si>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</si>
  <si>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</si>
  <si>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</si>
  <si>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</si>
  <si>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</si>
  <si>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</si>
  <si>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</si>
  <si>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</si>
  <si>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</si>
  <si>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</si>
  <si>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</si>
  <si>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</si>
  <si>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</si>
  <si>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</si>
  <si>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</si>
  <si>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</si>
  <si>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</si>
  <si>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</si>
  <si>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</si>
  <si>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</si>
  <si>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</si>
  <si>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</si>
  <si>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</si>
  <si>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</si>
  <si>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</si>
  <si>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</si>
  <si>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</si>
  <si>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</si>
  <si>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</si>
  <si>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</si>
  <si>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</si>
  <si>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</si>
  <si>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</si>
  <si>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</si>
  <si>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</si>
  <si>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</si>
  <si>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</si>
  <si>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</si>
  <si>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</si>
  <si>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</si>
  <si>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</si>
  <si>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</si>
  <si>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</si>
  <si>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</si>
  <si>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</si>
  <si>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</si>
  <si>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</si>
  <si>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</si>
  <si>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</si>
  <si>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</si>
  <si>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</si>
  <si>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</si>
  <si>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</si>
  <si>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</si>
  <si>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</si>
  <si>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</si>
  <si>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</si>
  <si>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</si>
  <si>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</si>
  <si>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</si>
  <si>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</si>
  <si>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</si>
  <si>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</si>
  <si>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</si>
  <si>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</si>
  <si>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</si>
  <si>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</si>
  <si>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</si>
  <si>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</si>
  <si>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</si>
  <si>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</si>
  <si>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</si>
  <si>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</si>
  <si>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</si>
  <si>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</si>
  <si>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</si>
  <si>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</si>
  <si>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</si>
  <si>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</si>
  <si>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</si>
  <si>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</si>
  <si>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</si>
  <si>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</si>
  <si>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</si>
  <si>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</si>
  <si>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</si>
  <si>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</si>
  <si>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</si>
  <si>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</si>
  <si>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</si>
  <si>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</si>
  <si>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</si>
  <si>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</si>
  <si>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</si>
  <si>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</si>
  <si>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</si>
  <si>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</si>
  <si>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</si>
  <si>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</si>
  <si>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</si>
  <si>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</si>
  <si>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</si>
  <si>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</si>
  <si>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</si>
  <si>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</si>
  <si>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</si>
  <si>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</si>
  <si>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</si>
  <si>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</si>
  <si>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</si>
  <si>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</si>
  <si>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</si>
  <si>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</si>
  <si>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</si>
  <si>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</si>
  <si>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</si>
  <si>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</si>
  <si>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</si>
  <si>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</si>
  <si>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</si>
  <si>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</si>
  <si>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</si>
  <si>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</si>
  <si>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</si>
  <si>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</si>
  <si>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</si>
  <si>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</si>
  <si>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</si>
  <si>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</si>
  <si>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</si>
  <si>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</si>
  <si>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</si>
  <si>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</si>
  <si>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</si>
  <si>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</si>
  <si>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</si>
  <si>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</si>
  <si>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</si>
  <si>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</si>
  <si>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</si>
  <si>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</si>
  <si>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</si>
  <si>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</si>
  <si>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</si>
  <si>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</si>
  <si>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</si>
  <si>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</si>
  <si>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</si>
  <si>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</si>
  <si>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</si>
  <si>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</si>
  <si>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</si>
  <si>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</si>
  <si>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</si>
  <si>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</si>
  <si>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</si>
  <si>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</si>
  <si>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</si>
  <si>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</si>
  <si>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</si>
  <si>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</si>
  <si>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</si>
  <si>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</si>
  <si>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</si>
  <si>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</si>
  <si>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</si>
  <si>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</si>
  <si>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</si>
  <si>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</si>
  <si>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</si>
  <si>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</si>
  <si>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</si>
  <si>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</si>
  <si>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</si>
  <si>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</si>
  <si>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</si>
  <si>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</si>
  <si>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</si>
  <si>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</si>
  <si>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</si>
  <si>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</si>
  <si>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</si>
  <si>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</si>
  <si>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</si>
  <si>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</si>
  <si>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</si>
  <si>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</si>
  <si>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</si>
  <si>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</si>
  <si>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</si>
  <si>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</si>
  <si>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</si>
  <si>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</si>
  <si>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</si>
  <si>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</si>
  <si>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</si>
  <si>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</si>
  <si>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</si>
  <si>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</si>
  <si>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</si>
  <si>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</si>
  <si>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</si>
  <si>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</si>
  <si>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</si>
  <si>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</si>
  <si>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</si>
  <si>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</si>
  <si>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</si>
  <si>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</si>
  <si>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</si>
  <si>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</si>
  <si>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</si>
  <si>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</si>
  <si>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</si>
  <si>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</si>
  <si>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</si>
  <si>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</si>
  <si>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</si>
  <si>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</si>
  <si>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</si>
  <si>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</si>
  <si>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</si>
  <si>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</si>
  <si>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</si>
  <si>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</si>
  <si>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</si>
  <si>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</si>
  <si>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</si>
  <si>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</si>
  <si>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</si>
  <si>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</si>
  <si>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</si>
  <si>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</si>
  <si>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</si>
  <si>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</si>
  <si>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</si>
  <si>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</si>
  <si>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</si>
  <si>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</si>
  <si>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</si>
  <si>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</si>
  <si>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</si>
  <si>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</si>
  <si>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</si>
  <si>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</si>
  <si>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</si>
  <si>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</si>
  <si>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</si>
  <si>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</si>
  <si>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</si>
  <si>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</si>
  <si>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</si>
  <si>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</si>
  <si>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</si>
  <si>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</si>
  <si>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</si>
  <si>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</si>
  <si>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</si>
  <si>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</si>
  <si>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</si>
  <si>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</si>
  <si>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</si>
  <si>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</si>
  <si>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</si>
  <si>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</si>
  <si>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</si>
  <si>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</si>
  <si>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</si>
  <si>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</si>
  <si>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</si>
  <si>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</si>
  <si>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</si>
  <si>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</si>
  <si>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</si>
  <si>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</si>
  <si>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</si>
  <si>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</si>
  <si>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</si>
  <si>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</si>
  <si>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</si>
  <si>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</si>
  <si>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</si>
  <si>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</si>
  <si>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</si>
  <si>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</si>
  <si>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</si>
  <si>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</si>
  <si>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</si>
  <si>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</si>
  <si>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</si>
  <si>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</si>
  <si>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</si>
  <si>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</si>
  <si>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</si>
  <si>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</si>
  <si>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</si>
  <si>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</si>
  <si>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</si>
  <si>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</si>
  <si>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</si>
  <si>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</si>
  <si>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</si>
  <si>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</si>
  <si>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</si>
  <si>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</si>
  <si>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</si>
  <si>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</si>
  <si>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</si>
  <si>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</si>
  <si>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</si>
  <si>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</si>
  <si>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</si>
  <si>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</si>
  <si>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</si>
  <si>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</si>
  <si>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</si>
  <si>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</si>
  <si>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</si>
  <si>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</si>
  <si>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</si>
  <si>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</si>
  <si>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</si>
  <si>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</si>
  <si>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</si>
  <si>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</si>
  <si>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</si>
  <si>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</si>
  <si>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</si>
  <si>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</si>
  <si>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</si>
  <si>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</si>
  <si>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</si>
  <si>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</si>
  <si>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</si>
  <si>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</si>
  <si>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</si>
  <si>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</si>
  <si>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</si>
  <si>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</si>
  <si>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</si>
  <si>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</si>
  <si>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</si>
  <si>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</si>
  <si>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</si>
  <si>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</si>
  <si>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</si>
  <si>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</si>
  <si>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</si>
  <si>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</si>
  <si>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</si>
  <si>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</si>
  <si>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</si>
  <si>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</si>
  <si>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</si>
  <si>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</si>
  <si>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</si>
  <si>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</si>
  <si>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</si>
  <si>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</si>
  <si>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</si>
  <si>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</si>
  <si>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</si>
  <si>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</si>
  <si>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</si>
  <si>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</si>
  <si>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</si>
  <si>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</si>
  <si>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</si>
  <si>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</si>
  <si>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</si>
  <si>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</si>
  <si>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</si>
  <si>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</si>
  <si>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</si>
  <si>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</si>
  <si>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</si>
  <si>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</si>
  <si>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</si>
  <si>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</si>
  <si>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</si>
  <si>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</si>
  <si>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</si>
  <si>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</si>
  <si>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</si>
  <si>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</si>
  <si>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</si>
  <si>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</si>
  <si>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</si>
  <si>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</si>
  <si>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</si>
  <si>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</si>
  <si>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</si>
  <si>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</si>
  <si>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</si>
  <si>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</si>
  <si>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</si>
  <si>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</si>
  <si>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</si>
  <si>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</si>
  <si>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</si>
  <si>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</si>
  <si>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</si>
  <si>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</si>
  <si>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</si>
  <si>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</si>
  <si>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</si>
  <si>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</si>
  <si>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</si>
  <si>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</si>
  <si>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</si>
  <si>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</si>
  <si>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</si>
  <si>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</si>
  <si>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</si>
  <si>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</si>
  <si>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</si>
  <si>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</si>
  <si>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</si>
  <si>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</si>
  <si>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</si>
  <si>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</si>
  <si>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</si>
  <si>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</si>
  <si>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</si>
  <si>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</si>
  <si>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</si>
  <si>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</si>
  <si>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</si>
  <si>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</si>
  <si>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</si>
  <si>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</si>
  <si>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</si>
  <si>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</si>
  <si>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</si>
  <si>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</si>
  <si>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</si>
  <si>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</si>
  <si>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</si>
  <si>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</si>
  <si>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</si>
  <si>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</si>
  <si>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</si>
  <si>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</si>
  <si>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</si>
  <si>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</si>
  <si>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</si>
  <si>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</si>
  <si>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</si>
  <si>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</si>
  <si>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</si>
  <si>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</si>
  <si>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</si>
  <si>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</si>
  <si>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</si>
  <si>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</si>
  <si>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</si>
  <si>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</si>
  <si>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</si>
  <si>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</si>
  <si>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</si>
  <si>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</si>
  <si>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</si>
  <si>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</si>
  <si>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</si>
  <si>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</si>
  <si>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</si>
  <si>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</si>
  <si>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</si>
  <si>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</si>
  <si>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</si>
  <si>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</si>
  <si>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</si>
  <si>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</si>
  <si>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</si>
  <si>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</si>
  <si>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</si>
  <si>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</si>
  <si>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</si>
  <si>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</si>
  <si>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</si>
  <si>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</si>
  <si>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</si>
  <si>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</si>
  <si>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</si>
  <si>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</si>
  <si>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</si>
  <si>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</si>
  <si>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</si>
  <si>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</si>
  <si>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</si>
  <si>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</si>
  <si>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</si>
  <si>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</si>
  <si>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</si>
  <si>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</si>
  <si>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</si>
  <si>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</si>
  <si>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</si>
  <si>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</si>
  <si>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</si>
  <si>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</si>
  <si>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</si>
  <si>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</si>
  <si>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</si>
  <si>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</si>
  <si>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</si>
  <si>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</si>
  <si>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</si>
  <si>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</si>
  <si>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</si>
  <si>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</si>
  <si>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</si>
  <si>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</si>
  <si>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</si>
  <si>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</si>
  <si>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</si>
  <si>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</si>
  <si>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</si>
  <si>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</si>
  <si>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</si>
  <si>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</si>
  <si>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</si>
  <si>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</si>
  <si>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</si>
  <si>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</si>
  <si>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</si>
  <si>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</si>
  <si>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</si>
  <si>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</si>
  <si>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</si>
  <si>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</si>
  <si>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</si>
  <si>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</si>
  <si>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</si>
  <si>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</si>
  <si>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</si>
  <si>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</si>
  <si>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</si>
  <si>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</si>
  <si>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</si>
  <si>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</si>
  <si>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</si>
  <si>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</si>
  <si>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</si>
  <si>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</si>
  <si>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</si>
  <si>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</si>
  <si>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</si>
  <si>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</si>
  <si>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</si>
  <si>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</si>
  <si>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</si>
  <si>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</si>
  <si>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</si>
  <si>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</si>
  <si>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</si>
  <si>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</si>
  <si>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</si>
  <si>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</si>
  <si>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</si>
  <si>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</si>
  <si>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</si>
  <si>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</si>
  <si>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</si>
  <si>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</si>
  <si>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</si>
  <si>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</si>
  <si>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</si>
  <si>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</si>
  <si>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</si>
  <si>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</si>
  <si>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</si>
  <si>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</si>
  <si>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</si>
  <si>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</si>
  <si>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</si>
  <si>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</si>
  <si>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</si>
  <si>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</si>
  <si>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</si>
  <si>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</si>
  <si>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</si>
  <si>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</si>
  <si>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</si>
  <si>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</si>
  <si>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</si>
  <si>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</si>
  <si>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</si>
  <si>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</si>
  <si>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</si>
  <si>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</si>
  <si>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</si>
  <si>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</si>
  <si>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</si>
  <si>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</si>
  <si>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</si>
  <si>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</si>
  <si>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</si>
  <si>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</si>
  <si>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</si>
  <si>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</si>
  <si>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</si>
  <si>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</si>
  <si>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</si>
  <si>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</si>
  <si>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</si>
  <si>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</si>
  <si>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</si>
  <si>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</si>
  <si>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</si>
  <si>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</si>
  <si>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</si>
  <si>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</si>
  <si>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</si>
  <si>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</si>
  <si>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</si>
  <si>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</si>
  <si>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</si>
  <si>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</si>
  <si>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</si>
  <si>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</si>
  <si>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</si>
  <si>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</si>
  <si>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</si>
  <si>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</si>
  <si>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</si>
  <si>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</si>
  <si>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</si>
  <si>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</si>
  <si>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</si>
  <si>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</si>
  <si>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</si>
  <si>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</si>
  <si>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</si>
  <si>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</si>
  <si>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</si>
  <si>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</si>
  <si>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</si>
  <si>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</si>
  <si>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</si>
  <si>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</si>
  <si>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</si>
  <si>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</si>
  <si>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</si>
  <si>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</si>
  <si>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</si>
  <si>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</si>
  <si>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</si>
  <si>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</si>
  <si>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</si>
  <si>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</si>
  <si>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</si>
  <si>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</si>
  <si>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</si>
  <si>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</si>
  <si>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</si>
  <si>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</si>
  <si>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</si>
  <si>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</si>
  <si>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</si>
  <si>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</si>
  <si>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</si>
  <si>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</si>
  <si>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</si>
  <si>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</si>
  <si>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</si>
  <si>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</si>
  <si>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</si>
  <si>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</si>
  <si>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</si>
  <si>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</si>
  <si>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</si>
  <si>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</si>
  <si>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</si>
  <si>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</si>
  <si>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</si>
  <si>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</si>
  <si>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</si>
  <si>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</si>
  <si>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</si>
  <si>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</si>
  <si>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</si>
  <si>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</si>
  <si>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</si>
  <si>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</si>
  <si>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</si>
  <si>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</si>
  <si>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</si>
  <si>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</si>
  <si>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</si>
  <si>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</si>
  <si>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</si>
  <si>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</si>
  <si>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</si>
  <si>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</si>
  <si>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</si>
  <si>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</si>
  <si>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</si>
  <si>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</si>
  <si>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</si>
  <si>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</si>
  <si>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</si>
  <si>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</si>
  <si>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</si>
  <si>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</si>
  <si>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</si>
  <si>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</si>
  <si>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</si>
  <si>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</si>
  <si>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</si>
  <si>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</si>
  <si>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</si>
  <si>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</si>
  <si>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</si>
  <si>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</si>
  <si>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</si>
  <si>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</si>
  <si>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</si>
  <si>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</si>
  <si>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</si>
  <si>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</si>
  <si>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</si>
  <si>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</si>
  <si>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</si>
  <si>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</si>
  <si>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</si>
  <si>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</si>
  <si>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</si>
  <si>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</si>
  <si>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</si>
  <si>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</si>
  <si>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</si>
  <si>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</si>
  <si>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</si>
  <si>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</si>
  <si>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</si>
  <si>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</si>
  <si>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</si>
  <si>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</si>
  <si>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</si>
  <si>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</si>
  <si>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</si>
  <si>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</si>
  <si>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</si>
  <si>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</si>
  <si>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</si>
  <si>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</si>
  <si>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</si>
  <si>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</si>
  <si>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</si>
  <si>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</si>
  <si>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</si>
  <si>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</si>
  <si>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</si>
  <si>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</si>
  <si>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</si>
  <si>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</si>
  <si>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</si>
  <si>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</si>
  <si>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</si>
  <si>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</si>
  <si>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</si>
  <si>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</si>
  <si>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</si>
  <si>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</si>
  <si>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</si>
  <si>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</si>
  <si>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</si>
  <si>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</si>
  <si>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</si>
  <si>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</si>
  <si>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</si>
  <si>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</si>
  <si>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</si>
  <si>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</si>
  <si>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</si>
  <si>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</si>
  <si>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</si>
  <si>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</si>
  <si>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</si>
  <si>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</si>
  <si>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</si>
  <si>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</si>
  <si>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</si>
  <si>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</si>
  <si>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</si>
  <si>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</si>
  <si>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</si>
  <si>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</si>
  <si>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</si>
  <si>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</si>
  <si>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</si>
  <si>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</si>
  <si>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</si>
  <si>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</si>
  <si>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</si>
  <si>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</si>
  <si>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</si>
  <si>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</si>
  <si>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</si>
  <si>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</si>
  <si>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</si>
  <si>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</si>
  <si>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</si>
  <si>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</si>
  <si>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</si>
  <si>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</si>
  <si>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</si>
  <si>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</si>
  <si>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</si>
  <si>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</si>
  <si>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</si>
  <si>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</si>
  <si>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</si>
  <si>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</si>
  <si>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</si>
  <si>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</si>
  <si>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</si>
  <si>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</si>
  <si>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</si>
  <si>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</si>
  <si>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</si>
  <si>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</si>
  <si>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</si>
  <si>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</si>
  <si>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</si>
  <si>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</si>
  <si>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</si>
  <si>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</si>
  <si>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</si>
  <si>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</si>
  <si>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</si>
  <si>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</si>
  <si>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</si>
  <si>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</si>
  <si>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</si>
  <si>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</si>
  <si>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</si>
  <si>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</si>
  <si>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</si>
  <si>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</si>
  <si>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</si>
  <si>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</si>
  <si>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</si>
  <si>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</si>
  <si>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</si>
  <si>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</si>
  <si>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</si>
  <si>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</si>
  <si>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</si>
  <si>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</si>
  <si>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</si>
  <si>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</si>
  <si>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</si>
  <si>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</si>
  <si>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</si>
  <si>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</si>
  <si>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</si>
  <si>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</si>
  <si>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</si>
  <si>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</si>
  <si>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</si>
  <si>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</si>
  <si>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</si>
  <si>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</si>
  <si>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</si>
  <si>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</si>
  <si>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</si>
  <si>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</si>
  <si>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</si>
  <si>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</si>
  <si>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</si>
  <si>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</si>
  <si>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</si>
  <si>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</si>
  <si>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</si>
  <si>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</si>
  <si>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</si>
  <si>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</si>
  <si>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</si>
  <si>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</si>
  <si>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</si>
  <si>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</si>
  <si>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</si>
  <si>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</si>
  <si>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</si>
  <si>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</si>
  <si>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</si>
  <si>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</si>
  <si>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</si>
  <si>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</si>
  <si>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</si>
  <si>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</si>
  <si>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</si>
  <si>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</si>
  <si>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</si>
  <si>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</si>
  <si>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</si>
  <si>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</si>
  <si>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</si>
  <si>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</si>
  <si>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</si>
  <si>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</si>
  <si>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</si>
  <si>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</si>
  <si>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</si>
  <si>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</si>
  <si>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</si>
  <si>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</si>
  <si>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</si>
  <si>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</si>
  <si>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</si>
  <si>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</si>
  <si>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</si>
  <si>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</si>
  <si>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</si>
  <si>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</si>
  <si>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</si>
  <si>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</si>
  <si>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</si>
  <si>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</si>
  <si>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</si>
  <si>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</si>
  <si>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</si>
  <si>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</si>
  <si>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</si>
  <si>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</si>
  <si>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</si>
  <si>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</si>
  <si>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</si>
  <si>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</si>
  <si>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</si>
  <si>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</si>
  <si>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</si>
  <si>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</si>
  <si>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</si>
  <si>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</si>
  <si>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</si>
  <si>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</si>
  <si>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</si>
  <si>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</si>
  <si>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</si>
  <si>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</si>
  <si>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</si>
  <si>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</si>
  <si>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</si>
  <si>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</si>
  <si>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</si>
  <si>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</si>
  <si>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</si>
  <si>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</si>
  <si>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</si>
  <si>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</si>
  <si>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</si>
  <si>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</si>
  <si>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</si>
  <si>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</si>
  <si>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</si>
  <si>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</si>
  <si>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</si>
  <si>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</si>
  <si>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</si>
  <si>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</si>
  <si>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</si>
  <si>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</si>
  <si>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</si>
  <si>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</si>
  <si>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</si>
  <si>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</si>
  <si>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</si>
  <si>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</si>
  <si>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</si>
  <si>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</si>
  <si>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</si>
  <si>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</si>
  <si>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</si>
  <si>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</si>
  <si>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</si>
  <si>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</si>
  <si>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</si>
  <si>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</si>
  <si>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</si>
  <si>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</si>
  <si>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</si>
  <si>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</si>
  <si>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</si>
  <si>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</si>
  <si>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</si>
  <si>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</si>
  <si>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</si>
  <si>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</si>
  <si>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</si>
  <si>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</si>
  <si>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</si>
  <si>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</si>
  <si>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</si>
  <si>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</si>
  <si>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</si>
  <si>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</si>
  <si>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</si>
  <si>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</si>
  <si>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</si>
  <si>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</si>
  <si>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</si>
  <si>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</si>
  <si>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</si>
  <si>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</si>
  <si>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</si>
  <si>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</si>
  <si>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</si>
  <si>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</si>
  <si>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</si>
  <si>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</si>
  <si>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</si>
  <si>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</si>
  <si>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</si>
  <si>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</si>
  <si>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</si>
  <si>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</si>
  <si>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</si>
  <si>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</si>
  <si>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</si>
  <si>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</si>
  <si>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</si>
  <si>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</si>
  <si>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</si>
  <si>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</si>
  <si>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</si>
  <si>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</si>
  <si>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</si>
  <si>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</si>
  <si>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</si>
  <si>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</si>
  <si>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</si>
  <si>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</si>
  <si>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</si>
  <si>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</si>
  <si>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</si>
  <si>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</si>
  <si>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</si>
  <si>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</si>
  <si>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</si>
  <si>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</si>
  <si>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</si>
  <si>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</si>
  <si>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</si>
  <si>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</si>
  <si>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</si>
  <si>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</si>
  <si>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</si>
  <si>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</si>
  <si>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</si>
  <si>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</si>
  <si>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</si>
  <si>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</si>
  <si>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</si>
  <si>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</si>
  <si>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</si>
  <si>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</si>
  <si>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</si>
  <si>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</si>
  <si>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</si>
  <si>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</si>
  <si>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</si>
  <si>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</si>
  <si>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</si>
  <si>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</si>
  <si>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</si>
  <si>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</si>
  <si>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</si>
  <si>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</si>
  <si>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</si>
  <si>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</si>
  <si>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</si>
  <si>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</si>
  <si>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</si>
  <si>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</si>
  <si>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</si>
  <si>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</si>
  <si>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</si>
  <si>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</si>
  <si>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</si>
  <si>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</si>
  <si>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</si>
  <si>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</si>
  <si>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</si>
  <si>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</si>
  <si>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</si>
  <si>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</si>
  <si>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</si>
  <si>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</si>
  <si>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</si>
  <si>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</si>
  <si>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</si>
  <si>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</si>
  <si>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</si>
  <si>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</si>
  <si>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</si>
  <si>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</si>
  <si>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</si>
  <si>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</si>
  <si>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</si>
  <si>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</si>
  <si>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</si>
  <si>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</si>
  <si>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</si>
  <si>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</si>
  <si>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</si>
  <si>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</si>
  <si>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</si>
  <si>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</si>
  <si>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</si>
  <si>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</si>
  <si>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</si>
  <si>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</si>
  <si>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</si>
  <si>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</si>
  <si>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</si>
  <si>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</si>
  <si>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</si>
  <si>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</si>
  <si>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</si>
  <si>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</si>
  <si>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</si>
  <si>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</si>
  <si>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</si>
  <si>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</si>
  <si>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</si>
  <si>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</si>
  <si>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</si>
  <si>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</si>
  <si>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</si>
  <si>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</si>
  <si>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</si>
  <si>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</si>
  <si>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</si>
  <si>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</si>
  <si>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</si>
  <si>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</si>
  <si>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</si>
  <si>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</si>
  <si>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</si>
  <si>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</si>
  <si>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</si>
  <si>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</si>
  <si>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</si>
  <si>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</si>
  <si>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</si>
  <si>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</si>
  <si>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</si>
  <si>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</si>
  <si>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</si>
  <si>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</si>
  <si>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</si>
  <si>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</si>
  <si>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</si>
  <si>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</si>
  <si>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</si>
  <si>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</si>
  <si>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</si>
  <si>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</si>
  <si>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</si>
  <si>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</si>
  <si>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</si>
  <si>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</si>
  <si>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</si>
  <si>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</si>
  <si>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</si>
  <si>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</si>
  <si>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</si>
  <si>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</si>
  <si>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</si>
  <si>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</si>
  <si>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</si>
  <si>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</si>
  <si>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</si>
  <si>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</si>
  <si>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</si>
  <si>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</si>
  <si>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</si>
  <si>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</si>
  <si>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</si>
  <si>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</si>
  <si>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</si>
  <si>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</si>
  <si>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</si>
  <si>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</si>
  <si>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</si>
  <si>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</si>
  <si>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</si>
  <si>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</si>
  <si>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</si>
  <si>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</si>
  <si>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</si>
  <si>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</si>
  <si>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</si>
  <si>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</si>
  <si>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</si>
  <si>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</si>
  <si>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</si>
  <si>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</si>
  <si>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</si>
  <si>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</si>
  <si>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</si>
  <si>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</si>
  <si>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</si>
  <si>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</si>
  <si>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</si>
  <si>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</si>
  <si>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</si>
  <si>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</si>
  <si>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</si>
  <si>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</si>
  <si>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</si>
  <si>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</si>
  <si>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</si>
  <si>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</si>
  <si>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</si>
  <si>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</si>
  <si>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</si>
  <si>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</si>
  <si>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</si>
  <si>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</si>
  <si>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</si>
  <si>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</si>
  <si>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</si>
  <si>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</si>
  <si>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</si>
  <si>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</si>
  <si>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</si>
  <si>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</si>
  <si>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</si>
  <si>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</si>
  <si>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</si>
  <si>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</si>
  <si>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</si>
  <si>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</si>
  <si>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</si>
  <si>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</si>
  <si>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</si>
  <si>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</si>
  <si>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</si>
  <si>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</si>
  <si>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</si>
  <si>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</si>
  <si>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</si>
  <si>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</si>
  <si>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</si>
  <si>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</si>
  <si>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</si>
  <si>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</si>
  <si>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</si>
  <si>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</si>
  <si>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</si>
  <si>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</si>
  <si>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</si>
  <si>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</si>
  <si>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</si>
  <si>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</si>
  <si>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</si>
  <si>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</si>
  <si>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</si>
  <si>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</si>
  <si>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</si>
  <si>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</si>
  <si>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</si>
  <si>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</si>
  <si>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</si>
  <si>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</si>
  <si>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</si>
  <si>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</si>
  <si>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</si>
  <si>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</si>
  <si>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</si>
  <si>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</si>
  <si>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</si>
  <si>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</si>
  <si>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</si>
  <si>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</si>
  <si>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</si>
  <si>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</si>
  <si>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</si>
  <si>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</si>
  <si>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</si>
  <si>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</si>
  <si>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</si>
  <si>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</si>
  <si>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</si>
  <si>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</si>
  <si>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</si>
  <si>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</si>
  <si>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</si>
  <si>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</si>
  <si>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</si>
  <si>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</si>
  <si>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</si>
  <si>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</si>
  <si>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</si>
  <si>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</si>
  <si>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</si>
  <si>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</si>
  <si>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</si>
  <si>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</si>
  <si>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</si>
  <si>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</si>
  <si>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</si>
  <si>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</si>
  <si>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</si>
  <si>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</si>
  <si>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</si>
  <si>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</si>
  <si>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</si>
  <si>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</si>
  <si>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</si>
  <si>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</si>
  <si>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</si>
  <si>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</si>
  <si>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</si>
  <si>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</si>
  <si>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</si>
  <si>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</si>
  <si>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</si>
  <si>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</si>
  <si>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</si>
  <si>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</si>
  <si>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</si>
  <si>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</si>
  <si>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</si>
  <si>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</si>
  <si>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</si>
  <si>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</si>
  <si>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</si>
  <si>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</si>
  <si>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</si>
  <si>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</si>
  <si>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</si>
  <si>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</si>
  <si>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</si>
  <si>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</si>
  <si>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</si>
  <si>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</si>
  <si>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</si>
  <si>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</si>
  <si>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</si>
  <si>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</si>
  <si>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</si>
  <si>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</si>
  <si>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</si>
  <si>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</si>
  <si>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</si>
  <si>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</si>
  <si>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</si>
  <si>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</si>
  <si>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</si>
  <si>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</si>
  <si>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</si>
  <si>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</si>
  <si>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</si>
  <si>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</si>
  <si>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</si>
  <si>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</si>
  <si>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</si>
  <si>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</si>
  <si>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</si>
  <si>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</si>
  <si>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</si>
  <si>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</si>
  <si>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</si>
  <si>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</si>
  <si>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</si>
  <si>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</si>
  <si>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</si>
  <si>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</si>
  <si>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</si>
  <si>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</si>
  <si>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</si>
  <si>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</si>
  <si>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</si>
  <si>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</si>
  <si>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</si>
  <si>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</si>
  <si>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</si>
  <si>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</si>
  <si>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</si>
  <si>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</si>
  <si>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</si>
  <si>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</si>
  <si>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</si>
  <si>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</si>
  <si>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</si>
  <si>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</si>
  <si>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</si>
  <si>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</si>
  <si>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</si>
  <si>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</si>
  <si>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</si>
  <si>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</si>
  <si>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</si>
  <si>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</si>
  <si>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</si>
  <si>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</si>
  <si>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</si>
  <si>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</si>
  <si>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</si>
  <si>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</si>
  <si>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</si>
  <si>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</si>
  <si>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</si>
  <si>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</si>
  <si>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</si>
  <si>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</si>
  <si>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</si>
  <si>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</si>
  <si>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</si>
  <si>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</si>
  <si>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</si>
  <si>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</si>
  <si>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</si>
  <si>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</si>
  <si>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</si>
  <si>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</si>
  <si>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</si>
  <si>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</si>
  <si>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</si>
  <si>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</si>
  <si>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</si>
  <si>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</si>
  <si>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</si>
  <si>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</si>
  <si>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</si>
  <si>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</si>
  <si>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</si>
  <si>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</si>
  <si>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</si>
  <si>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</si>
  <si>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</si>
  <si>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</si>
  <si>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</si>
  <si>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</si>
  <si>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</si>
  <si>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</si>
  <si>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</si>
  <si>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</si>
  <si>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</si>
  <si>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</si>
  <si>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</si>
  <si>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</si>
  <si>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</si>
  <si>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</si>
  <si>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</si>
  <si>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</si>
  <si>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</si>
  <si>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</si>
  <si>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</si>
  <si>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</si>
  <si>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</si>
  <si>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</si>
  <si>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</si>
  <si>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</si>
  <si>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</si>
  <si>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</si>
  <si>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</si>
  <si>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</si>
  <si>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</si>
  <si>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</si>
  <si>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</si>
  <si>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</si>
  <si>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</si>
  <si>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</si>
  <si>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</si>
  <si>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</si>
  <si>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</si>
  <si>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</si>
  <si>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</si>
  <si>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</si>
  <si>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</si>
  <si>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</si>
  <si>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</si>
  <si>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</si>
  <si>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</si>
  <si>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</si>
  <si>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</si>
  <si>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</si>
  <si>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</si>
  <si>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</si>
  <si>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</si>
  <si>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</si>
  <si>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</si>
  <si>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</si>
  <si>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</si>
  <si>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</si>
  <si>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</si>
  <si>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</si>
  <si>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</si>
  <si>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</si>
  <si>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</si>
  <si>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</si>
  <si>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</si>
  <si>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</si>
  <si>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</si>
  <si>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</si>
  <si>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</si>
  <si>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</si>
  <si>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</si>
  <si>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</si>
  <si>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</si>
  <si>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</si>
  <si>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</si>
  <si>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</si>
  <si>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</si>
  <si>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</si>
  <si>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</si>
  <si>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</si>
  <si>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</si>
  <si>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</si>
  <si>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</si>
  <si>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</si>
  <si>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</si>
  <si>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</si>
  <si>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</si>
  <si>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</si>
  <si>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</si>
  <si>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</si>
  <si>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</si>
  <si>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</si>
  <si>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</si>
  <si>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</si>
  <si>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</si>
  <si>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</si>
  <si>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</si>
  <si>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</si>
  <si>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</si>
  <si>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</si>
  <si>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</si>
  <si>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</si>
  <si>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</si>
  <si>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</si>
  <si>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</si>
  <si>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</si>
  <si>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</si>
  <si>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</si>
  <si>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</si>
  <si>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</si>
  <si>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</si>
  <si>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</si>
  <si>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</si>
  <si>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</si>
  <si>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</si>
  <si>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</si>
  <si>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</si>
  <si>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</si>
  <si>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</si>
  <si>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</si>
  <si>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</si>
  <si>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</si>
  <si>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</si>
  <si>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</si>
  <si>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</si>
  <si>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</si>
  <si>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</si>
  <si>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</si>
  <si>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</si>
  <si>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</si>
  <si>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</si>
  <si>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</si>
  <si>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</si>
  <si>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</si>
  <si>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</si>
  <si>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</si>
  <si>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</si>
  <si>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</si>
  <si>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</si>
  <si>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</si>
  <si>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</si>
  <si>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</si>
  <si>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</si>
  <si>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</si>
  <si>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</si>
  <si>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</si>
  <si>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</si>
  <si>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</si>
  <si>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</si>
  <si>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</si>
  <si>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</si>
  <si>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</si>
  <si>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</si>
  <si>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</si>
  <si>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</si>
  <si>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</si>
  <si>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</si>
  <si>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</si>
  <si>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</si>
  <si>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</si>
  <si>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</si>
  <si>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</si>
  <si>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</si>
  <si>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</si>
  <si>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</si>
  <si>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</si>
  <si>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</si>
  <si>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</si>
  <si>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</si>
  <si>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</si>
  <si>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</si>
  <si>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</si>
  <si>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</si>
  <si>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</si>
  <si>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</si>
  <si>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</si>
  <si>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</si>
  <si>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</si>
  <si>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</si>
  <si>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</si>
  <si>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</si>
  <si>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</si>
  <si>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</si>
  <si>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</si>
  <si>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</si>
  <si>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</si>
  <si>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</si>
  <si>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</si>
  <si>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</si>
  <si>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</si>
  <si>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</si>
  <si>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</si>
  <si>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</si>
  <si>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</si>
  <si>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</si>
  <si>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</si>
  <si>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</si>
  <si>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</si>
  <si>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</si>
  <si>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</si>
  <si>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</si>
  <si>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</si>
  <si>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</si>
  <si>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</si>
  <si>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</si>
  <si>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</si>
  <si>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</si>
  <si>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</si>
  <si>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</si>
  <si>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</si>
  <si>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</si>
  <si>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</si>
  <si>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</si>
  <si>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</si>
  <si>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</si>
  <si>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</si>
  <si>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</si>
  <si>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</si>
  <si>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</si>
  <si>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</si>
  <si>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</si>
  <si>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</si>
  <si>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</si>
  <si>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</si>
  <si>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</si>
  <si>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</si>
  <si>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</si>
  <si>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</si>
  <si>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</si>
  <si>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</si>
  <si>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</si>
  <si>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</si>
  <si>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</si>
  <si>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</si>
  <si>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</si>
  <si>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</si>
  <si>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</si>
  <si>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</si>
  <si>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</si>
  <si>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</si>
  <si>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</si>
  <si>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</si>
  <si>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</si>
  <si>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</si>
  <si>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</si>
  <si>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</si>
  <si>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</si>
  <si>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</si>
  <si>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</si>
  <si>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</si>
  <si>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</si>
  <si>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</si>
  <si>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</si>
  <si>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</si>
  <si>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</si>
  <si>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</si>
  <si>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</si>
  <si>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</si>
  <si>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</si>
  <si>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</si>
  <si>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</si>
  <si>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</si>
  <si>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</si>
  <si>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</si>
  <si>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</si>
  <si>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</si>
  <si>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</si>
  <si>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</si>
  <si>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</si>
  <si>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</si>
  <si>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</si>
  <si>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</si>
  <si>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</si>
  <si>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</si>
  <si>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</si>
  <si>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</si>
  <si>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</si>
  <si>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</si>
  <si>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</si>
  <si>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</si>
  <si>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</si>
  <si>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</si>
  <si>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</si>
  <si>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</si>
  <si>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</si>
  <si>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</si>
  <si>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</si>
  <si>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</si>
  <si>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</si>
  <si>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</si>
  <si>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</si>
  <si>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</si>
  <si>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</si>
  <si>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</si>
  <si>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</si>
  <si>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</si>
  <si>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</si>
  <si>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</si>
  <si>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</si>
  <si>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</si>
  <si>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</si>
  <si>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</si>
  <si>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</si>
  <si>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</si>
  <si>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</si>
  <si>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</si>
  <si>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</si>
  <si>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</si>
  <si>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</si>
  <si>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</si>
  <si>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</si>
  <si>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</si>
  <si>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</si>
  <si>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</si>
  <si>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</si>
  <si>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</si>
  <si>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</si>
  <si>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</si>
  <si>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</si>
  <si>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</si>
  <si>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</si>
  <si>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</si>
  <si>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</si>
  <si>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</si>
  <si>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</si>
  <si>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</si>
  <si>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</si>
  <si>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</si>
  <si>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</si>
  <si>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</si>
  <si>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</si>
  <si>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</si>
  <si>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</si>
  <si>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</si>
  <si>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</si>
  <si>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</si>
  <si>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</si>
  <si>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</si>
  <si>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</si>
  <si>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</si>
  <si>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</si>
  <si>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</si>
  <si>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</si>
  <si>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</si>
  <si>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</si>
  <si>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</si>
  <si>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</si>
  <si>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</si>
  <si>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</si>
  <si>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</si>
  <si>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</si>
  <si>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</si>
  <si>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</si>
  <si>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</si>
  <si>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</si>
  <si>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</si>
  <si>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</si>
  <si>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</si>
  <si>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</si>
  <si>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</si>
  <si>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</si>
  <si>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</si>
  <si>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</si>
  <si>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</si>
  <si>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</si>
  <si>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</si>
  <si>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</si>
  <si>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</si>
  <si>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</si>
  <si>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</si>
  <si>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</si>
  <si>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</si>
  <si>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</si>
  <si>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</si>
  <si>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</si>
  <si>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</si>
  <si>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</si>
  <si>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</si>
  <si>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</si>
  <si>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</si>
  <si>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</si>
  <si>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</si>
  <si>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</si>
  <si>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</si>
  <si>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</si>
  <si>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</si>
  <si>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</si>
  <si>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</si>
  <si>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</si>
  <si>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</si>
  <si>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</si>
  <si>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</si>
  <si>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</si>
  <si>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</si>
  <si>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</si>
  <si>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</si>
  <si>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</si>
  <si>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</si>
  <si>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</si>
  <si>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</si>
  <si>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</si>
  <si>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</si>
  <si>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</si>
  <si>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</si>
  <si>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</si>
  <si>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</si>
  <si>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</si>
  <si>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</si>
  <si>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</si>
  <si>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</si>
  <si>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</si>
  <si>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</si>
  <si>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</si>
  <si>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</si>
  <si>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</si>
  <si>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</si>
  <si>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</si>
  <si>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</si>
  <si>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</si>
  <si>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</si>
  <si>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</si>
  <si>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</si>
  <si>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</si>
  <si>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</si>
  <si>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</si>
  <si>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</si>
  <si>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</si>
  <si>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</si>
  <si>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</si>
  <si>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</si>
  <si>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</si>
  <si>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</si>
  <si>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</si>
  <si>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</si>
  <si>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</si>
  <si>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</si>
  <si>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</si>
  <si>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</si>
  <si>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</si>
  <si>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</si>
  <si>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</si>
  <si>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</si>
  <si>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</si>
  <si>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</si>
  <si>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</si>
  <si>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</si>
  <si>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</si>
  <si>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</si>
  <si>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</si>
  <si>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</si>
  <si>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</si>
  <si>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</si>
  <si>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</si>
  <si>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</si>
  <si>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</si>
  <si>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</si>
  <si>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</si>
  <si>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</si>
  <si>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</si>
  <si>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</si>
  <si>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</si>
  <si>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</si>
  <si>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</si>
  <si>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</si>
  <si>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</si>
  <si>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</si>
  <si>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</si>
  <si>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</si>
  <si>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</si>
  <si>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</si>
  <si>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</si>
  <si>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</si>
  <si>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</si>
  <si>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</si>
  <si>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</si>
  <si>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</si>
  <si>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</si>
  <si>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</si>
  <si>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</si>
  <si>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</si>
  <si>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</si>
  <si>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</si>
  <si>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</si>
  <si>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</si>
  <si>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</si>
  <si>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</si>
  <si>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</si>
  <si>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</si>
  <si>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</si>
  <si>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</si>
  <si>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</si>
  <si>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</si>
  <si>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</si>
  <si>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</si>
  <si>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</si>
  <si>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</si>
  <si>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</si>
  <si>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</si>
  <si>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</si>
  <si>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</si>
  <si>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</si>
  <si>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</si>
  <si>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</si>
  <si>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</si>
  <si>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</si>
  <si>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</si>
  <si>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</si>
  <si>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</si>
  <si>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</si>
  <si>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</si>
  <si>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</si>
  <si>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</si>
  <si>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</si>
  <si>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</si>
  <si>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</si>
  <si>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</si>
  <si>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</si>
  <si>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</si>
  <si>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</si>
  <si>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</si>
  <si>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</si>
  <si>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</si>
  <si>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</si>
  <si>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</si>
  <si>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</si>
  <si>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</si>
  <si>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</si>
  <si>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</si>
  <si>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</si>
  <si>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</si>
  <si>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</si>
  <si>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</si>
  <si>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</si>
  <si>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</si>
  <si>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</si>
  <si>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</si>
  <si>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</si>
  <si>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</si>
  <si>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</si>
  <si>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</si>
  <si>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</si>
  <si>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</si>
  <si>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</si>
  <si>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</si>
  <si>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</si>
  <si>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</si>
  <si>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</si>
  <si>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</si>
  <si>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</si>
  <si>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</si>
  <si>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</si>
  <si>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</si>
  <si>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</si>
  <si>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</si>
  <si>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</si>
  <si>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</si>
  <si>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</si>
  <si>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</si>
  <si>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</si>
  <si>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</si>
  <si>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</si>
  <si>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</si>
  <si>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</si>
  <si>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</si>
  <si>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</si>
  <si>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</si>
  <si>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</si>
  <si>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</si>
  <si>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</si>
  <si>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</si>
  <si>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</si>
  <si>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</si>
  <si>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</si>
  <si>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</si>
  <si>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</si>
  <si>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</si>
  <si>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</si>
  <si>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</si>
  <si>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</si>
  <si>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</si>
  <si>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</si>
  <si>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</si>
  <si>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</si>
  <si>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</si>
  <si>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</si>
  <si>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</si>
  <si>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</si>
  <si>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</si>
  <si>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</si>
  <si>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</si>
  <si>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</si>
  <si>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</si>
  <si>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</si>
  <si>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</si>
  <si>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</si>
  <si>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</si>
  <si>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</si>
  <si>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</si>
  <si>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</si>
  <si>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</si>
  <si>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</si>
  <si>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</si>
  <si>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</si>
  <si>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</si>
  <si>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</si>
  <si>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</si>
  <si>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</si>
  <si>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</si>
  <si>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</si>
  <si>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</si>
  <si>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</si>
  <si>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</si>
  <si>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</si>
  <si>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</si>
  <si>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</si>
  <si>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</si>
  <si>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</si>
  <si>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</si>
  <si>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</si>
  <si>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</si>
  <si>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</si>
  <si>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</si>
  <si>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</si>
  <si>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</si>
  <si>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</si>
  <si>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</si>
  <si>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</si>
  <si>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</si>
  <si>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</si>
  <si>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</si>
  <si>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</si>
  <si>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</si>
  <si>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</si>
  <si>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</si>
  <si>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</si>
  <si>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</si>
  <si>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</si>
  <si>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</si>
  <si>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</si>
  <si>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</si>
  <si>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</si>
  <si>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</si>
  <si>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</si>
  <si>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</si>
  <si>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</si>
  <si>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</si>
  <si>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</si>
  <si>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</si>
  <si>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</si>
  <si>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</si>
  <si>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</si>
  <si>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</si>
  <si>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</si>
  <si>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</si>
  <si>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</si>
  <si>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</si>
  <si>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</si>
  <si>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</si>
  <si>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</si>
  <si>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</si>
  <si>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</si>
  <si>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</si>
  <si>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</si>
  <si>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</si>
  <si>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</si>
  <si>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</si>
  <si>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</si>
  <si>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</si>
  <si>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</si>
  <si>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</si>
  <si>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</si>
  <si>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</si>
  <si>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</si>
  <si>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</si>
  <si>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</si>
  <si>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</si>
  <si>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</si>
  <si>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</si>
  <si>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</si>
  <si>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</si>
  <si>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</si>
  <si>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</si>
  <si>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</si>
  <si>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</si>
  <si>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</si>
  <si>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</si>
  <si>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</si>
  <si>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</si>
  <si>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</si>
  <si>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</si>
  <si>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</si>
  <si>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</si>
  <si>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</si>
  <si>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</si>
  <si>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</si>
  <si>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</si>
  <si>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</si>
  <si>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</si>
  <si>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</si>
  <si>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</si>
  <si>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</si>
  <si>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</si>
  <si>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</si>
  <si>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</si>
  <si>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</si>
  <si>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</si>
  <si>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</si>
  <si>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</si>
  <si>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</si>
  <si>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</si>
  <si>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</si>
  <si>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</si>
  <si>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</si>
  <si>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</si>
  <si>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</si>
  <si>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</si>
  <si>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</si>
  <si>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</si>
  <si>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</si>
  <si>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</si>
  <si>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</si>
  <si>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</si>
  <si>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</si>
  <si>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</si>
  <si>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</si>
  <si>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</si>
  <si>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</si>
  <si>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</si>
  <si>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</si>
  <si>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</si>
  <si>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</si>
  <si>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</si>
  <si>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</si>
  <si>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</si>
  <si>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</si>
  <si>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</si>
  <si>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</si>
  <si>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</si>
  <si>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</si>
  <si>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</si>
  <si>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</si>
  <si>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</si>
  <si>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</si>
  <si>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</si>
  <si>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</si>
  <si>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</si>
  <si>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</si>
  <si>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</si>
  <si>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</si>
  <si>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</si>
  <si>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</si>
  <si>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</si>
  <si>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</si>
  <si>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</si>
  <si>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</si>
  <si>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</si>
  <si>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</si>
  <si>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</si>
  <si>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</si>
  <si>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</si>
  <si>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</si>
  <si>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</si>
  <si>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</si>
  <si>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</si>
  <si>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</si>
  <si>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</si>
  <si>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</si>
  <si>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</si>
  <si>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</si>
  <si>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</si>
  <si>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</si>
  <si>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</si>
  <si>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</si>
  <si>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</si>
  <si>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</si>
  <si>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</si>
  <si>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</si>
  <si>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</si>
  <si>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</si>
  <si>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</si>
  <si>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</si>
  <si>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</si>
  <si>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</si>
  <si>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</si>
  <si>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</si>
  <si>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</si>
  <si>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</si>
  <si>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</si>
  <si>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</si>
  <si>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</si>
  <si>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</si>
  <si>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</si>
  <si>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</si>
  <si>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</si>
  <si>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</si>
  <si>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</si>
  <si>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</si>
  <si>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</si>
  <si>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</si>
  <si>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</si>
  <si>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</si>
  <si>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</si>
  <si>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</si>
  <si>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</si>
  <si>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</si>
  <si>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</si>
  <si>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</si>
  <si>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</si>
  <si>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</si>
  <si>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</si>
  <si>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</si>
  <si>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</si>
  <si>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</si>
  <si>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</si>
  <si>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</si>
  <si>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</si>
  <si>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</si>
  <si>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</si>
  <si>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</si>
  <si>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</si>
  <si>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</si>
  <si>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</si>
  <si>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</si>
  <si>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</si>
  <si>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</si>
  <si>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</si>
  <si>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</si>
  <si>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</si>
  <si>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</si>
  <si>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</si>
  <si>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</si>
  <si>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</si>
  <si>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</si>
  <si>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</si>
  <si>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</si>
  <si>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</si>
  <si>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</si>
  <si>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</si>
  <si>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</si>
  <si>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</si>
  <si>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</si>
  <si>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</si>
  <si>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</si>
  <si>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</si>
  <si>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</si>
  <si>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</si>
  <si>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</si>
  <si>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</si>
  <si>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</si>
  <si>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</si>
  <si>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</si>
  <si>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</si>
  <si>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</si>
  <si>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</si>
  <si>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</si>
  <si>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</si>
  <si>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</si>
  <si>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</si>
  <si>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</si>
  <si>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</si>
  <si>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</si>
  <si>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</si>
  <si>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</si>
  <si>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</si>
  <si>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</si>
  <si>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</si>
  <si>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</si>
  <si>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</si>
  <si>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</si>
  <si>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</si>
  <si>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</si>
  <si>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</si>
  <si>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</si>
  <si>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</si>
  <si>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</si>
  <si>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</si>
  <si>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</si>
  <si>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</si>
  <si>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</si>
  <si>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</si>
  <si>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</si>
  <si>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</si>
  <si>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</si>
  <si>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</si>
  <si>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</si>
  <si>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</si>
  <si>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</si>
  <si>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</si>
  <si>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</si>
  <si>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</si>
  <si>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</si>
  <si>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</si>
  <si>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</si>
  <si>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</si>
  <si>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</si>
  <si>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</si>
  <si>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</si>
  <si>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</si>
  <si>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</si>
  <si>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</si>
  <si>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</si>
  <si>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</si>
  <si>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</si>
  <si>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</si>
  <si>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</si>
  <si>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</si>
  <si>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</si>
  <si>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</si>
  <si>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</si>
  <si>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</si>
  <si>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</si>
  <si>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</si>
  <si>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</si>
  <si>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</si>
  <si>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</si>
  <si>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</si>
  <si>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</si>
  <si>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</si>
  <si>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</si>
  <si>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</si>
  <si>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</si>
  <si>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</si>
  <si>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</si>
  <si>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</si>
  <si>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</si>
  <si>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</si>
  <si>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</si>
  <si>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</si>
  <si>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</si>
  <si>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</si>
  <si>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</si>
  <si>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</si>
  <si>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</si>
  <si>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</si>
  <si>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</si>
  <si>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</si>
  <si>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</si>
  <si>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</si>
  <si>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</si>
  <si>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</si>
  <si>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</si>
  <si>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</si>
  <si>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</si>
  <si>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</si>
  <si>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</si>
  <si>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</si>
  <si>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</si>
  <si>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</si>
  <si>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</si>
  <si>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</si>
  <si>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</si>
  <si>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</si>
  <si>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</si>
  <si>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</si>
  <si>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</si>
  <si>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</si>
  <si>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</si>
  <si>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</si>
  <si>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</si>
  <si>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</si>
  <si>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</si>
  <si>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</si>
  <si>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</si>
  <si>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</si>
  <si>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</si>
  <si>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</si>
  <si>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</si>
  <si>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</si>
  <si>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</si>
  <si>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</si>
  <si>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</si>
  <si>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</si>
  <si>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</si>
  <si>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</si>
  <si>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</si>
  <si>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</si>
  <si>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</si>
  <si>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</si>
  <si>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</si>
  <si>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</si>
  <si>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</si>
  <si>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</si>
  <si>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</si>
  <si>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</si>
  <si>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</si>
  <si>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</si>
  <si>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</si>
  <si>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</si>
  <si>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</si>
  <si>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</si>
  <si>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</si>
  <si>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</si>
  <si>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</si>
  <si>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</si>
  <si>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</si>
  <si>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</si>
  <si>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</si>
  <si>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</si>
  <si>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</si>
  <si>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</si>
  <si>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</si>
  <si>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</si>
  <si>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</si>
  <si>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</si>
  <si>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</si>
  <si>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</si>
  <si>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</si>
  <si>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</si>
  <si>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</si>
  <si>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</si>
  <si>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</si>
  <si>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</si>
  <si>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</si>
  <si>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</si>
  <si>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</si>
  <si>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</si>
  <si>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</si>
  <si>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</si>
  <si>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</si>
  <si>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</si>
  <si>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</si>
  <si>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</si>
  <si>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</si>
  <si>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</si>
  <si>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</si>
  <si>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</si>
  <si>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</si>
  <si>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</si>
  <si>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</si>
  <si>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</si>
  <si>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</si>
  <si>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</si>
  <si>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</si>
  <si>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</si>
  <si>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</si>
  <si>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</si>
  <si>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</si>
  <si>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</si>
  <si>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</si>
  <si>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</si>
  <si>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</si>
  <si>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</si>
  <si>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</si>
  <si>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</si>
  <si>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</si>
  <si>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</si>
  <si>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</si>
  <si>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</si>
  <si>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</si>
  <si>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</si>
  <si>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</si>
  <si>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</si>
  <si>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</si>
  <si>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</si>
  <si>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</si>
  <si>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</si>
  <si>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</si>
  <si>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</si>
  <si>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</si>
  <si>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</si>
  <si>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</si>
  <si>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</si>
  <si>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</si>
  <si>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</si>
  <si>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</si>
  <si>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</si>
  <si>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</si>
  <si>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</si>
  <si>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</si>
  <si>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</si>
  <si>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</si>
  <si>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</si>
  <si>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</si>
  <si>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</si>
  <si>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</si>
  <si>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</si>
  <si>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</si>
  <si>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</si>
  <si>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</si>
  <si>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</si>
  <si>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</si>
  <si>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</si>
  <si>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</si>
  <si>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</si>
  <si>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</si>
  <si>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</si>
  <si>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</si>
  <si>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</si>
  <si>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</si>
  <si>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</si>
  <si>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</si>
  <si>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</si>
  <si>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</si>
  <si>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</si>
  <si>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</si>
  <si>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</si>
  <si>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</si>
  <si>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</si>
  <si>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</si>
  <si>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</si>
  <si>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</si>
  <si>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</si>
  <si>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</si>
  <si>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</si>
  <si>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</si>
  <si>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</si>
  <si>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</si>
  <si>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</si>
  <si>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</si>
  <si>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</si>
  <si>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</si>
  <si>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</si>
  <si>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</si>
  <si>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</si>
  <si>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</si>
  <si>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</si>
  <si>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</si>
  <si>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</si>
  <si>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</si>
  <si>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</si>
  <si>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</si>
  <si>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</si>
  <si>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</si>
  <si>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</si>
  <si>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</si>
  <si>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</si>
  <si>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</si>
  <si>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</si>
  <si>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</si>
  <si>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</si>
  <si>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</si>
  <si>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</si>
  <si>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</si>
  <si>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</si>
  <si>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</si>
  <si>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</si>
  <si>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</si>
  <si>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</si>
  <si>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</si>
  <si>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</si>
  <si>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</si>
  <si>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</si>
  <si>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</si>
  <si>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</si>
  <si>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</si>
  <si>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</si>
  <si>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</si>
  <si>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</si>
  <si>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</si>
  <si>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</si>
  <si>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</si>
  <si>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</si>
  <si>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</si>
  <si>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</si>
  <si>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</si>
  <si>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</si>
  <si>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</si>
  <si>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</si>
  <si>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</si>
  <si>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</si>
  <si>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</si>
  <si>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</si>
  <si>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</si>
  <si>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</si>
  <si>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</si>
  <si>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</si>
  <si>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</si>
  <si>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</si>
  <si>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</si>
  <si>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</si>
  <si>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</si>
  <si>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</si>
  <si>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</si>
  <si>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</si>
  <si>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</si>
  <si>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</si>
  <si>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</si>
  <si>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</si>
  <si>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</si>
  <si>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</si>
  <si>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</si>
  <si>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</si>
  <si>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</si>
  <si>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</si>
  <si>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</si>
  <si>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</si>
  <si>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</si>
  <si>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</si>
  <si>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</si>
  <si>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</si>
  <si>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</si>
  <si>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</si>
  <si>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</si>
  <si>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</si>
  <si>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</si>
  <si>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</si>
  <si>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</si>
  <si>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</si>
  <si>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</si>
  <si>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</si>
  <si>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</si>
  <si>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</si>
  <si>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</si>
  <si>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</si>
  <si>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</si>
  <si>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</si>
  <si>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</si>
  <si>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</si>
  <si>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</si>
  <si>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</si>
  <si>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</si>
  <si>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</si>
  <si>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</si>
  <si>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</si>
  <si>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</si>
  <si>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</si>
  <si>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</si>
  <si>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</si>
  <si>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</si>
  <si>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</si>
  <si>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</si>
  <si>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</si>
  <si>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</si>
  <si>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</si>
  <si>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</si>
  <si>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</si>
  <si>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</si>
  <si>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</si>
  <si>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</si>
  <si>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</si>
  <si>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</si>
  <si>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</si>
  <si>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</si>
  <si>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</si>
  <si>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</si>
  <si>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</si>
  <si>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</si>
  <si>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</si>
  <si>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</si>
  <si>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</si>
  <si>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</si>
  <si>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</si>
  <si>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</si>
  <si>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</si>
  <si>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</si>
  <si>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</si>
  <si>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</si>
  <si>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</si>
  <si>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</si>
  <si>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</si>
  <si>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</si>
  <si>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</si>
  <si>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</si>
  <si>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</si>
  <si>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</si>
  <si>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</si>
  <si>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</si>
  <si>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</si>
  <si>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</si>
  <si>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</si>
  <si>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</si>
  <si>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</si>
  <si>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</si>
  <si>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</si>
  <si>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</si>
  <si>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</si>
  <si>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</si>
  <si>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</si>
  <si>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</si>
  <si>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</si>
  <si>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</si>
  <si>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</si>
  <si>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</si>
  <si>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</si>
  <si>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</si>
  <si>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</si>
  <si>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</si>
  <si>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</si>
  <si>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</si>
  <si>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</si>
  <si>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</si>
  <si>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</si>
  <si>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</si>
  <si>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</si>
  <si>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</si>
  <si>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</si>
  <si>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</si>
  <si>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</si>
  <si>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</si>
  <si>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</si>
  <si>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</si>
  <si>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</si>
  <si>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</si>
  <si>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</si>
  <si>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</si>
  <si>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</si>
  <si>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</si>
  <si>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</si>
  <si>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</si>
  <si>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</si>
  <si>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</si>
  <si>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</si>
  <si>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</si>
  <si>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</si>
  <si>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</si>
  <si>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</si>
  <si>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</si>
  <si>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</si>
  <si>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</si>
  <si>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</si>
  <si>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</si>
  <si>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</si>
  <si>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</si>
  <si>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</si>
  <si>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</si>
  <si>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</si>
  <si>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</si>
  <si>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</si>
  <si>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</si>
  <si>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</si>
  <si>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</si>
  <si>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</si>
  <si>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</si>
  <si>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</si>
  <si>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</si>
  <si>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</si>
  <si>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</si>
  <si>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</si>
  <si>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</si>
  <si>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</si>
  <si>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</si>
  <si>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</si>
  <si>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</si>
  <si>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</si>
  <si>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</si>
  <si>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</si>
  <si>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</si>
  <si>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</si>
  <si>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</si>
  <si>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</si>
  <si>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</si>
  <si>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</si>
  <si>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</si>
  <si>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</si>
  <si>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</si>
  <si>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</si>
  <si>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</si>
  <si>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</si>
  <si>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</si>
  <si>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</si>
  <si>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</si>
  <si>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</si>
  <si>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</si>
  <si>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</si>
  <si>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</si>
  <si>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</si>
  <si>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</si>
  <si>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</si>
  <si>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</si>
  <si>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</si>
  <si>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</si>
  <si>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</si>
  <si>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</si>
  <si>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</si>
  <si>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</si>
  <si>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</si>
  <si>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</si>
  <si>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</si>
  <si>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</si>
  <si>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</si>
  <si>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</si>
  <si>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</si>
  <si>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</si>
  <si>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</si>
  <si>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</si>
  <si>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</si>
  <si>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</si>
  <si>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</si>
  <si>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</si>
  <si>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</si>
  <si>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</si>
  <si>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</si>
  <si>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</si>
  <si>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</si>
  <si>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</si>
  <si>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</si>
  <si>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</si>
  <si>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</si>
  <si>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</si>
  <si>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</si>
  <si>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</si>
  <si>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</si>
  <si>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</si>
  <si>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</si>
  <si>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</si>
  <si>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</si>
  <si>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</si>
  <si>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</si>
  <si>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</si>
  <si>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</si>
  <si>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</si>
  <si>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</si>
  <si>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</si>
  <si>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</si>
  <si>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</si>
  <si>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</si>
  <si>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</si>
  <si>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</si>
  <si>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</si>
  <si>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</si>
  <si>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</si>
  <si>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</si>
  <si>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</si>
  <si>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</si>
  <si>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</si>
  <si>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</si>
  <si>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</si>
  <si>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</si>
  <si>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</si>
  <si>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</si>
  <si>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</si>
  <si>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</si>
  <si>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</si>
  <si>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</si>
  <si>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</si>
  <si>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</si>
  <si>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</si>
  <si>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</si>
  <si>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</si>
  <si>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</si>
  <si>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</si>
  <si>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</si>
  <si>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</si>
  <si>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</si>
  <si>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</si>
  <si>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</si>
  <si>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</si>
  <si>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</si>
  <si>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</si>
  <si>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</si>
  <si>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</si>
  <si>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</si>
  <si>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</si>
  <si>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</si>
  <si>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</si>
  <si>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</si>
  <si>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</si>
  <si>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</si>
  <si>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</si>
  <si>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</si>
  <si>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</si>
  <si>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</si>
  <si>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</si>
  <si>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</si>
  <si>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</si>
  <si>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</si>
  <si>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</si>
  <si>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</si>
  <si>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</si>
  <si>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</si>
  <si>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</si>
  <si>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</si>
  <si>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</si>
  <si>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</si>
  <si>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</si>
  <si>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</si>
  <si>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</si>
  <si>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</si>
  <si>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</si>
  <si>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</si>
  <si>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</si>
  <si>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</si>
  <si>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</si>
  <si>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</si>
  <si>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</si>
  <si>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</si>
  <si>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</si>
  <si>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</si>
  <si>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</si>
  <si>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</si>
  <si>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</si>
  <si>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</si>
  <si>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</si>
  <si>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</si>
  <si>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</si>
  <si>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</si>
  <si>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</si>
  <si>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</si>
  <si>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</si>
  <si>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</si>
  <si>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</si>
  <si>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</si>
  <si>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</si>
  <si>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</si>
  <si>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</si>
  <si>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</si>
  <si>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</si>
  <si>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</si>
  <si>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</si>
  <si>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</si>
  <si>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</si>
  <si>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</si>
  <si>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</si>
  <si>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</si>
  <si>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</si>
  <si>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</si>
  <si>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</si>
  <si>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</si>
  <si>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</si>
  <si>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</si>
  <si>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</si>
  <si>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</si>
  <si>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</si>
  <si>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</si>
  <si>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</si>
  <si>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</si>
  <si>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</si>
  <si>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</si>
  <si>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</si>
  <si>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</si>
  <si>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</si>
  <si>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</si>
  <si>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</si>
  <si>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</si>
  <si>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</si>
  <si>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</si>
  <si>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</si>
  <si>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</si>
  <si>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</si>
  <si>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</si>
  <si>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</si>
  <si>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</si>
  <si>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</si>
  <si>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</si>
  <si>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</si>
  <si>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</si>
  <si>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</si>
  <si>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</si>
  <si>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</si>
  <si>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</si>
  <si>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</si>
  <si>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</si>
  <si>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</si>
  <si>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</si>
  <si>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</si>
  <si>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</si>
  <si>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</si>
  <si>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</si>
  <si>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</si>
  <si>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</si>
  <si>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</si>
  <si>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</si>
  <si>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</si>
  <si>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</si>
  <si>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</si>
  <si>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</si>
  <si>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</si>
  <si>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</si>
  <si>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</si>
  <si>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</si>
  <si>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</si>
  <si>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</si>
  <si>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</si>
  <si>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</si>
  <si>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</si>
  <si>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</si>
  <si>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</si>
  <si>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</si>
  <si>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</si>
  <si>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</si>
  <si>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</si>
  <si>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</si>
  <si>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</si>
  <si>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</si>
  <si>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</si>
  <si>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</si>
  <si>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</si>
  <si>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</si>
  <si>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</si>
  <si>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</si>
  <si>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</si>
  <si>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</si>
  <si>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</si>
  <si>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</si>
  <si>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</si>
  <si>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</si>
  <si>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</si>
  <si>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</si>
  <si>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</si>
  <si>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</si>
  <si>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</si>
  <si>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</si>
  <si>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</si>
  <si>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</si>
  <si>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</si>
  <si>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</si>
  <si>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</si>
  <si>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</si>
  <si>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</si>
  <si>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</si>
  <si>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</si>
  <si>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</si>
  <si>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</si>
  <si>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</si>
  <si>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</si>
  <si>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</si>
  <si>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</si>
  <si>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</si>
  <si>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</si>
  <si>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</si>
  <si>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</si>
  <si>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</si>
  <si>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</si>
  <si>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</si>
  <si>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</si>
  <si>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</si>
  <si>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</si>
  <si>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</si>
  <si>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</si>
  <si>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</si>
  <si>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</si>
  <si>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</si>
  <si>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</si>
  <si>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</si>
  <si>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</si>
  <si>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</si>
  <si>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</si>
  <si>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</si>
  <si>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</si>
  <si>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</si>
  <si>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</si>
  <si>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</si>
  <si>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</si>
  <si>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</si>
  <si>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</si>
  <si>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</si>
  <si>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</si>
  <si>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</si>
  <si>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</si>
  <si>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</si>
  <si>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</si>
  <si>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</si>
  <si>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</si>
  <si>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</si>
  <si>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</si>
  <si>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</si>
  <si>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</si>
  <si>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</si>
  <si>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</si>
  <si>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</si>
  <si>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</si>
  <si>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</si>
  <si>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</si>
  <si>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</si>
  <si>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</si>
  <si>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</si>
  <si>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</si>
  <si>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</si>
  <si>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</si>
  <si>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</si>
  <si>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</si>
  <si>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</si>
  <si>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</si>
  <si>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</si>
  <si>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</si>
  <si>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</si>
  <si>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</si>
  <si>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</si>
  <si>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</si>
  <si>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</si>
  <si>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</si>
  <si>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</si>
  <si>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</si>
  <si>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</si>
  <si>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</si>
  <si>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</si>
  <si>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</si>
  <si>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</si>
  <si>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</si>
  <si>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</si>
  <si>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</si>
  <si>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</si>
  <si>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</si>
  <si>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</si>
  <si>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</si>
  <si>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</si>
  <si>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</si>
  <si>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</si>
  <si>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</si>
  <si>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</si>
  <si>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</si>
  <si>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</si>
  <si>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</si>
  <si>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</si>
  <si>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</si>
  <si>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</si>
  <si>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</si>
  <si>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</si>
  <si>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</si>
  <si>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</si>
  <si>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</si>
  <si>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</si>
  <si>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</si>
  <si>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</si>
  <si>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</si>
  <si>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</si>
  <si>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</si>
  <si>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</si>
  <si>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</si>
  <si>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</si>
  <si>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</si>
  <si>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</si>
  <si>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</si>
  <si>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</si>
  <si>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</si>
  <si>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</si>
  <si>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</si>
  <si>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</si>
  <si>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</si>
  <si>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</si>
  <si>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</si>
  <si>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</si>
  <si>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</si>
  <si>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</si>
  <si>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</si>
  <si>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</si>
  <si>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</si>
  <si>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</si>
  <si>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</si>
  <si>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</si>
  <si>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</si>
  <si>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</si>
  <si>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</si>
  <si>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</si>
  <si>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</si>
  <si>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</si>
  <si>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</si>
  <si>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</si>
  <si>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</si>
  <si>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</si>
  <si>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</si>
  <si>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</si>
  <si>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</si>
  <si>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</si>
  <si>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</si>
  <si>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</si>
  <si>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</si>
  <si>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</si>
  <si>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</si>
  <si>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</si>
  <si>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</si>
  <si>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</si>
  <si>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</si>
  <si>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</si>
  <si>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</si>
  <si>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</si>
  <si>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</si>
  <si>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</si>
  <si>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</si>
  <si>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</si>
  <si>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</si>
  <si>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</si>
  <si>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</si>
  <si>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</si>
  <si>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</si>
  <si>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</si>
  <si>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</si>
  <si>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</si>
  <si>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</si>
  <si>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</si>
  <si>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</si>
  <si>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</si>
  <si>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</si>
  <si>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</si>
  <si>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</si>
  <si>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</si>
  <si>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</si>
  <si>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</si>
  <si>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</si>
  <si>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</si>
  <si>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</si>
  <si>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</si>
  <si>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</si>
  <si>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</si>
  <si>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</si>
  <si>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</si>
  <si>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</si>
  <si>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</si>
  <si>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</si>
  <si>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</si>
  <si>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</si>
  <si>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</si>
  <si>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</si>
  <si>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</si>
  <si>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</si>
  <si>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</si>
  <si>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</si>
  <si>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</si>
  <si>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</si>
  <si>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</si>
  <si>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</si>
  <si>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</si>
  <si>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</si>
  <si>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</si>
  <si>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</si>
  <si>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</si>
  <si>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</si>
  <si>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</si>
  <si>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</si>
  <si>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</si>
  <si>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</si>
  <si>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</si>
  <si>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</si>
  <si>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</si>
  <si>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</si>
  <si>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</si>
  <si>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</si>
  <si>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</si>
  <si>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</si>
  <si>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</si>
  <si>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</si>
  <si>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</si>
  <si>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</si>
  <si>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</si>
  <si>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</si>
  <si>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</si>
  <si>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</si>
  <si>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</si>
  <si>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</si>
  <si>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</si>
  <si>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</si>
  <si>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</si>
  <si>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</si>
  <si>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</si>
  <si>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</si>
  <si>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</si>
  <si>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</si>
  <si>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</si>
  <si>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</si>
  <si>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</si>
  <si>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</si>
  <si>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</si>
  <si>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</si>
  <si>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</si>
  <si>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</si>
  <si>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</si>
  <si>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</si>
  <si>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</si>
  <si>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</si>
  <si>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</si>
  <si>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</si>
  <si>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</si>
  <si>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</si>
  <si>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</si>
  <si>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</si>
  <si>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</si>
  <si>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</si>
  <si>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</si>
  <si>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</si>
  <si>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</si>
  <si>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</si>
  <si>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</si>
  <si>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</si>
  <si>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</si>
  <si>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</si>
  <si>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</si>
  <si>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</si>
  <si>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</si>
  <si>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</si>
  <si>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</si>
  <si>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</si>
  <si>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</si>
  <si>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</si>
  <si>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</si>
  <si>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</si>
  <si>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</si>
  <si>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</si>
  <si>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</si>
  <si>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</si>
  <si>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</si>
  <si>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</si>
  <si>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</si>
  <si>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</si>
  <si>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</si>
  <si>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</si>
  <si>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</si>
  <si>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</si>
  <si>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</si>
  <si>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</si>
  <si>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</si>
  <si>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</si>
  <si>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</si>
  <si>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</si>
  <si>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</si>
  <si>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</si>
  <si>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</si>
  <si>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</si>
  <si>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</si>
  <si>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</si>
  <si>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</si>
  <si>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</si>
  <si>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</si>
  <si>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</si>
  <si>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</si>
  <si>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</si>
  <si>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</si>
  <si>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</si>
  <si>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</si>
  <si>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</si>
  <si>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</si>
  <si>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</si>
  <si>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</si>
  <si>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</si>
  <si>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</si>
  <si>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</si>
  <si>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</si>
  <si>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</si>
  <si>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</si>
  <si>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</si>
  <si>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</si>
  <si>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</si>
  <si>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</si>
  <si>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</si>
  <si>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</si>
  <si>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</si>
  <si>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</si>
  <si>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</si>
  <si>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</si>
  <si>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</si>
  <si>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</si>
  <si>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</si>
  <si>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</si>
  <si>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</si>
  <si>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</si>
  <si>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</si>
  <si>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</si>
  <si>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</si>
  <si>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</si>
  <si>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</si>
  <si>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</si>
  <si>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</si>
  <si>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</si>
  <si>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</si>
  <si>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</si>
  <si>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</si>
  <si>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</si>
  <si>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</si>
  <si>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</si>
  <si>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</si>
  <si>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</si>
  <si>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</si>
  <si>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</si>
  <si>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</si>
  <si>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</si>
  <si>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</si>
  <si>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</si>
  <si>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</si>
  <si>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</si>
  <si>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</si>
  <si>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</si>
  <si>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</si>
  <si>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</si>
  <si>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</si>
  <si>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</si>
  <si>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</si>
  <si>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</si>
  <si>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</si>
  <si>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</si>
  <si>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</si>
  <si>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</si>
  <si>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</si>
  <si>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</si>
  <si>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</si>
  <si>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</si>
  <si>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</si>
  <si>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</si>
  <si>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</si>
  <si>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</si>
  <si>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</si>
  <si>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</si>
  <si>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</si>
  <si>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</si>
  <si>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</si>
  <si>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</si>
  <si>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</si>
  <si>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</si>
  <si>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</si>
  <si>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</si>
  <si>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</si>
  <si>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</si>
  <si>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</si>
  <si>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</si>
  <si>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</si>
  <si>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</si>
  <si>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</si>
  <si>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</si>
  <si>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</si>
  <si>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</si>
  <si>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</si>
  <si>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</si>
  <si>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</si>
  <si>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</si>
  <si>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</si>
  <si>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</si>
  <si>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</si>
  <si>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</si>
  <si>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</si>
  <si>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</si>
  <si>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</si>
  <si>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</si>
  <si>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</si>
  <si>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</si>
  <si>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</si>
  <si>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</si>
  <si>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</si>
  <si>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</si>
  <si>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</si>
  <si>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</si>
  <si>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</si>
  <si>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</si>
  <si>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</si>
  <si>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</si>
  <si>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</si>
  <si>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</si>
  <si>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</si>
  <si>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</si>
  <si>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</si>
  <si>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</si>
  <si>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</si>
  <si>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</si>
  <si>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</si>
  <si>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</si>
  <si>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</si>
  <si>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</si>
  <si>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</si>
  <si>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</si>
  <si>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</si>
  <si>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</si>
  <si>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</si>
  <si>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</si>
  <si>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</si>
  <si>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</si>
  <si>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</si>
  <si>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</si>
  <si>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</si>
  <si>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</si>
  <si>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</si>
  <si>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</si>
  <si>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</si>
  <si>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</si>
  <si>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</si>
  <si>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</si>
  <si>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</si>
  <si>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</si>
  <si>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</si>
  <si>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</si>
  <si>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</si>
  <si>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</si>
  <si>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</si>
  <si>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</si>
  <si>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</si>
  <si>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</si>
  <si>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</si>
  <si>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</si>
  <si>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</si>
  <si>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</si>
  <si>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</si>
  <si>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</si>
  <si>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</si>
  <si>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</si>
  <si>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</si>
  <si>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</si>
  <si>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</si>
  <si>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</si>
  <si>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</si>
  <si>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</si>
  <si>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</si>
  <si>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</si>
  <si>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</si>
  <si>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</si>
  <si>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</si>
  <si>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</si>
  <si>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</si>
  <si>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</si>
  <si>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</si>
  <si>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</si>
  <si>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</si>
  <si>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</si>
  <si>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</si>
  <si>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</si>
  <si>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</si>
  <si>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</si>
  <si>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</si>
  <si>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</si>
  <si>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</si>
  <si>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</si>
  <si>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</si>
  <si>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</si>
  <si>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</si>
  <si>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</si>
  <si>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</si>
  <si>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</si>
  <si>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</si>
  <si>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</si>
  <si>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</si>
  <si>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</si>
  <si>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</si>
  <si>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</si>
  <si>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</si>
  <si>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</si>
  <si>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</si>
  <si>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</si>
  <si>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</si>
  <si>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</si>
  <si>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</si>
  <si>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</si>
  <si>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</si>
  <si>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</si>
  <si>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</si>
  <si>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</si>
  <si>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</si>
  <si>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</si>
  <si>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</si>
  <si>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</si>
  <si>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</si>
  <si>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</si>
  <si>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</si>
  <si>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</si>
  <si>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</si>
  <si>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</si>
  <si>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</si>
  <si>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</si>
  <si>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</si>
  <si>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</si>
  <si>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</si>
  <si>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</si>
  <si>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</si>
  <si>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</si>
  <si>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</si>
  <si>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</si>
  <si>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</si>
  <si>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</si>
  <si>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</si>
  <si>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</si>
  <si>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</si>
  <si>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</si>
  <si>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</si>
  <si>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</si>
  <si>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</si>
  <si>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</si>
  <si>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</si>
  <si>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</si>
  <si>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</si>
  <si>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</si>
  <si>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</si>
  <si>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</si>
  <si>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</si>
  <si>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</si>
  <si>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</si>
  <si>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</si>
  <si>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</si>
  <si>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</si>
  <si>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</si>
  <si>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</si>
  <si>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</si>
  <si>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</si>
  <si>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</si>
  <si>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</si>
  <si>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</si>
  <si>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</si>
  <si>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</si>
  <si>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</si>
  <si>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</si>
  <si>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</si>
  <si>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</si>
  <si>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</si>
  <si>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</si>
  <si>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</si>
  <si>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</si>
  <si>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</si>
  <si>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</si>
  <si>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</si>
  <si>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</si>
  <si>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</si>
  <si>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</si>
  <si>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</si>
  <si>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</si>
  <si>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</si>
  <si>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</si>
  <si>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</si>
  <si>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</si>
  <si>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</si>
  <si>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</si>
  <si>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</si>
  <si>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</si>
  <si>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</si>
  <si>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</si>
  <si>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</si>
  <si>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</si>
  <si>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</si>
  <si>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</si>
  <si>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</si>
  <si>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</si>
  <si>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</si>
  <si>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</si>
  <si>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</si>
  <si>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</si>
  <si>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</si>
  <si>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</si>
  <si>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</si>
  <si>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</si>
  <si>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</si>
  <si>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</si>
  <si>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</si>
  <si>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</si>
  <si>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</si>
  <si>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</si>
  <si>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</si>
  <si>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</si>
  <si>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</si>
  <si>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</si>
  <si>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</si>
  <si>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</si>
  <si>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</si>
  <si>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</si>
  <si>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</si>
  <si>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</si>
  <si>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</si>
  <si>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</si>
  <si>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</si>
  <si>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</si>
  <si>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</si>
  <si>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</si>
  <si>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</si>
  <si>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</si>
  <si>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</si>
  <si>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</si>
  <si>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</si>
  <si>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</si>
  <si>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</si>
  <si>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</si>
  <si>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</si>
  <si>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</si>
  <si>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</si>
  <si>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</si>
  <si>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</si>
  <si>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</si>
  <si>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</si>
  <si>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</si>
  <si>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</si>
  <si>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</si>
  <si>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</si>
  <si>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</si>
  <si>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</si>
  <si>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</si>
  <si>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</si>
  <si>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</si>
  <si>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</si>
  <si>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</si>
  <si>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</si>
  <si>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</si>
  <si>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</si>
  <si>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</si>
  <si>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</si>
  <si>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</si>
  <si>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</si>
  <si>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</si>
  <si>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</si>
  <si>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</si>
  <si>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</si>
  <si>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</si>
  <si>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</si>
  <si>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</si>
  <si>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</si>
  <si>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</si>
  <si>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</si>
  <si>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</si>
  <si>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</si>
  <si>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</si>
  <si>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</si>
  <si>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</si>
  <si>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</si>
  <si>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</si>
  <si>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</si>
  <si>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</si>
  <si>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</si>
  <si>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</si>
  <si>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</si>
  <si>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</si>
  <si>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</si>
  <si>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</si>
  <si>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</si>
  <si>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</si>
  <si>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</si>
  <si>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</si>
  <si>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</si>
  <si>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</si>
  <si>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</si>
  <si>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</si>
  <si>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</si>
  <si>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</si>
  <si>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</si>
  <si>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</si>
  <si>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</si>
  <si>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</si>
  <si>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</si>
  <si>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</si>
  <si>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</si>
  <si>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</si>
  <si>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</si>
  <si>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</si>
  <si>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</si>
  <si>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</si>
  <si>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</si>
  <si>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</si>
  <si>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</si>
  <si>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</si>
  <si>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</si>
  <si>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</si>
  <si>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</si>
  <si>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</si>
  <si>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</si>
  <si>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</si>
  <si>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</si>
  <si>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</si>
  <si>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</si>
  <si>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</si>
  <si>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</si>
  <si>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</si>
  <si>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</si>
  <si>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</si>
  <si>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</si>
  <si>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</si>
  <si>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</si>
  <si>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</si>
  <si>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</si>
  <si>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</si>
  <si>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</si>
  <si>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</si>
  <si>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</si>
  <si>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</si>
  <si>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</si>
  <si>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</si>
  <si>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</si>
  <si>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</si>
  <si>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</si>
  <si>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</si>
  <si>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</si>
  <si>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</si>
  <si>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</si>
  <si>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</si>
  <si>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</si>
  <si>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</si>
  <si>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</si>
  <si>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</si>
  <si>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</si>
  <si>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</si>
  <si>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</si>
  <si>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</si>
  <si>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</si>
  <si>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</si>
  <si>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</si>
  <si>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</si>
  <si>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</si>
  <si>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</si>
  <si>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</si>
  <si>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</si>
  <si>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</si>
  <si>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</si>
  <si>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</si>
  <si>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</si>
  <si>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</si>
  <si>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</si>
  <si>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</si>
  <si>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</si>
  <si>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</si>
  <si>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</si>
  <si>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</si>
  <si>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</si>
  <si>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</si>
  <si>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</si>
  <si>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</si>
  <si>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</si>
  <si>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</si>
  <si>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</si>
  <si>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</si>
  <si>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</si>
  <si>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</si>
  <si>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</si>
  <si>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</si>
  <si>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</si>
  <si>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</si>
  <si>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</si>
  <si>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</si>
  <si>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</si>
  <si>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</si>
  <si>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</si>
  <si>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</si>
  <si>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</si>
  <si>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</si>
  <si>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</si>
  <si>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</si>
  <si>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</si>
  <si>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</si>
  <si>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</si>
  <si>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</si>
  <si>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</si>
  <si>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</si>
  <si>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</si>
  <si>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</si>
  <si>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</si>
  <si>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</si>
  <si>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</si>
  <si>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</si>
  <si>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</si>
  <si>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</si>
  <si>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</si>
  <si>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</si>
  <si>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</si>
  <si>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</si>
  <si>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</si>
  <si>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</si>
  <si>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</si>
  <si>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</si>
  <si>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</si>
  <si>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</si>
  <si>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</si>
  <si>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</si>
  <si>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</si>
  <si>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</si>
  <si>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</si>
  <si>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</si>
  <si>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</si>
  <si>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</si>
  <si>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</si>
  <si>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</si>
  <si>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</si>
  <si>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</si>
  <si>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</si>
  <si>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</si>
  <si>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</si>
  <si>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</si>
  <si>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</si>
  <si>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</si>
  <si>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</si>
  <si>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</si>
  <si>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</si>
  <si>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</si>
  <si>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</si>
  <si>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</si>
  <si>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</si>
  <si>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</si>
  <si>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</si>
  <si>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</si>
  <si>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</si>
  <si>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</si>
  <si>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</si>
  <si>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</si>
  <si>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</si>
  <si>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</si>
  <si>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</si>
  <si>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</si>
  <si>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</si>
  <si>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</si>
  <si>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</si>
  <si>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</si>
  <si>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</si>
  <si>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</si>
  <si>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</si>
  <si>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</si>
  <si>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</si>
  <si>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</si>
  <si>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</si>
  <si>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</si>
  <si>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</si>
  <si>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</si>
  <si>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</si>
  <si>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</si>
  <si>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</si>
  <si>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</si>
  <si>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</si>
  <si>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</si>
  <si>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</si>
  <si>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</si>
  <si>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</si>
  <si>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</si>
  <si>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</si>
  <si>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</si>
  <si>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</si>
  <si>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</si>
  <si>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</si>
  <si>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</si>
  <si>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</si>
  <si>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</si>
  <si>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</si>
  <si>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</si>
  <si>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</si>
  <si>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</si>
  <si>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</si>
  <si>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</si>
  <si>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</si>
  <si>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</si>
  <si>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</si>
  <si>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</si>
  <si>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</si>
  <si>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</si>
  <si>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</si>
  <si>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</si>
  <si>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</si>
  <si>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</si>
  <si>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</si>
  <si>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</si>
  <si>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</si>
  <si>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</si>
  <si>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</si>
  <si>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</si>
  <si>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</si>
  <si>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</si>
  <si>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</si>
  <si>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</si>
  <si>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</si>
  <si>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</si>
  <si>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</si>
  <si>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</si>
  <si>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</si>
  <si>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</si>
  <si>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</si>
  <si>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</si>
  <si>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</si>
  <si>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</si>
  <si>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</si>
  <si>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</si>
  <si>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</si>
  <si>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</si>
  <si>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</si>
  <si>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</si>
  <si>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</si>
  <si>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</si>
  <si>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</si>
  <si>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</si>
  <si>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</si>
  <si>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</si>
  <si>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</si>
  <si>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</si>
  <si>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</si>
  <si>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</si>
  <si>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</si>
  <si>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</si>
  <si>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</si>
  <si>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</si>
  <si>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</si>
  <si>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</si>
  <si>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</si>
  <si>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</si>
  <si>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</si>
  <si>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</si>
  <si>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</si>
  <si>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</si>
  <si>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</si>
  <si>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</si>
  <si>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</si>
  <si>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</si>
  <si>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</si>
  <si>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</si>
  <si>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</si>
  <si>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</si>
  <si>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</si>
  <si>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</si>
  <si>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</si>
  <si>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</si>
  <si>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</si>
  <si>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</si>
  <si>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</si>
  <si>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</si>
  <si>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</si>
  <si>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</si>
  <si>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</si>
  <si>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</si>
  <si>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</si>
  <si>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</si>
  <si>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</si>
  <si>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</si>
  <si>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</si>
  <si>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</si>
  <si>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</si>
  <si>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</si>
  <si>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</si>
  <si>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</si>
  <si>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</si>
  <si>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</si>
  <si>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</si>
  <si>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</si>
  <si>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</si>
  <si>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</si>
  <si>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</si>
  <si>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</si>
  <si>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</si>
  <si>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</si>
  <si>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</si>
  <si>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</si>
  <si>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</si>
  <si>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</si>
  <si>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</si>
  <si>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</si>
  <si>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</si>
  <si>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</si>
  <si>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</si>
  <si>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</si>
  <si>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</si>
  <si>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</si>
  <si>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</si>
  <si>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</si>
  <si>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</si>
  <si>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</si>
  <si>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</si>
  <si>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</si>
  <si>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</si>
  <si>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</si>
  <si>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</si>
  <si>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</si>
  <si>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</si>
  <si>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</si>
  <si>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</si>
  <si>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</si>
  <si>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</si>
  <si>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</si>
  <si>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</si>
  <si>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</si>
  <si>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</si>
  <si>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</si>
  <si>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</si>
  <si>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</si>
  <si>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</si>
  <si>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</si>
  <si>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</si>
  <si>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</si>
  <si>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</si>
  <si>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</si>
  <si>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</si>
  <si>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</si>
  <si>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</si>
  <si>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</si>
  <si>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</si>
  <si>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</si>
  <si>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</si>
  <si>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</si>
  <si>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</si>
  <si>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</si>
  <si>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</si>
  <si>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</si>
  <si>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</si>
  <si>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</si>
  <si>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</si>
  <si>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</si>
  <si>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</si>
  <si>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</si>
  <si>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</si>
  <si>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</si>
  <si>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</si>
  <si>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</si>
  <si>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</si>
  <si>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</si>
  <si>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</si>
  <si>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</si>
  <si>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</si>
  <si>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</si>
  <si>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</si>
  <si>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</si>
  <si>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</si>
  <si>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</si>
  <si>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</si>
  <si>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</si>
  <si>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</si>
  <si>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</si>
  <si>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</si>
  <si>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</si>
  <si>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</si>
  <si>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</si>
  <si>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</si>
  <si>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</si>
  <si>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</si>
  <si>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</si>
  <si>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</si>
  <si>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</si>
  <si>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</si>
  <si>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</si>
  <si>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</si>
  <si>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</si>
  <si>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</si>
  <si>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</si>
  <si>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</si>
  <si>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</si>
  <si>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</si>
  <si>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</si>
  <si>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</si>
  <si>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</si>
  <si>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</si>
  <si>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</si>
  <si>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</si>
  <si>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</si>
  <si>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</si>
  <si>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</si>
  <si>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</si>
  <si>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</si>
  <si>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</si>
  <si>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</si>
  <si>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</si>
  <si>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</si>
  <si>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</si>
  <si>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</si>
  <si>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</si>
  <si>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</si>
  <si>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</si>
  <si>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</si>
  <si>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</si>
  <si>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</si>
  <si>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</si>
  <si>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</si>
  <si>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</si>
  <si>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</si>
  <si>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</si>
  <si>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goal</t>
  </si>
  <si>
    <t>Sum of pledged</t>
  </si>
  <si>
    <t>Total Sum of goal</t>
  </si>
  <si>
    <t>Total Sum of pledged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</si>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</sst>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6-4B54-A8E2-DDE188623E5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56-4B54-A8E2-DDE188623E5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56-4B54-A8E2-DDE188623E5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56-4B54-A8E2-DDE18862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170704"/>
        <c:axId val="1122182352"/>
      </c:barChart>
      <c:catAx>
        <c:axId val="11221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2352"/>
        <c:crosses val="autoZero"/>
        <c:auto val="1"/>
        <c:lblAlgn val="ctr"/>
        <c:lblOffset val="100"/>
        <c:noMultiLvlLbl val="0"/>
      </c:catAx>
      <c:valAx>
        <c:axId val="11221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7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vs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5-4E90-A8C3-0CA4296B522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5-4E90-A8C3-0CA4296B522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5-4E90-A8C3-0CA4296B522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D5-4E90-A8C3-0CA4296B5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173632"/>
        <c:axId val="655170720"/>
      </c:lineChart>
      <c:catAx>
        <c:axId val="65517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70720"/>
        <c:crosses val="autoZero"/>
        <c:auto val="1"/>
        <c:lblAlgn val="ctr"/>
        <c:lblOffset val="100"/>
        <c:noMultiLvlLbl val="0"/>
      </c:catAx>
      <c:valAx>
        <c:axId val="6551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45720</xdr:rowOff>
    </xdr:from>
    <xdr:to>
      <xdr:col>24</xdr:col>
      <xdr:colOff>114300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989AE-8E8D-45E9-A9BA-1BF720326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7620</xdr:rowOff>
    </xdr:from>
    <xdr:to>
      <xdr:col>13</xdr:col>
      <xdr:colOff>205740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116EF-C858-48D7-A764-6AB9A19F7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2.978449189817" createdVersion="7" refreshedVersion="7" minRefreshableVersion="3" recordCount="4115" xr:uid="{09B2516F-1D5B-4AC3-AA2F-3AB23E224AA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ifford Ouma" refreshedDate="44363.872381944442" createdVersion="7" refreshedVersion="7" minRefreshableVersion="3" recordCount="4115" xr:uid="{0AA37284-39E9-4B9C-A824-9A5C841C6B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x v="445"/>
    <x v="2548"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377B1-2E73-4998-B429-B2B3B5580E4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15" firstHeaderRow="1" firstDataRow="3" firstDataCol="1"/>
  <pivotFields count="22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6C128-81B1-4999-96BF-DCAA7C1DD2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B95C3-D9DF-421D-839F-656BC2F6BA90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29E2-A693-49C4-872E-7F40D2B66861}">
  <dimension ref="A3:K15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1" bestFit="1" customWidth="1"/>
    <col min="4" max="4" width="14.33203125" bestFit="1" customWidth="1"/>
    <col min="5" max="5" width="11" bestFit="1" customWidth="1"/>
    <col min="6" max="6" width="14.33203125" bestFit="1" customWidth="1"/>
    <col min="7" max="7" width="11" bestFit="1" customWidth="1"/>
    <col min="8" max="8" width="14.33203125" bestFit="1" customWidth="1"/>
    <col min="9" max="9" width="12" bestFit="1" customWidth="1"/>
    <col min="10" max="10" width="19.109375" bestFit="1" customWidth="1"/>
    <col min="11" max="11" width="15.77734375" bestFit="1" customWidth="1"/>
    <col min="12" max="12" width="19.109375" bestFit="1" customWidth="1"/>
    <col min="13" max="13" width="15.77734375" bestFit="1" customWidth="1"/>
  </cols>
  <sheetData>
    <row r="3" spans="1:11" x14ac:dyDescent="0.3">
      <c r="B3" s="8" t="s">
        <v>8323</v>
      </c>
    </row>
    <row r="4" spans="1:11" x14ac:dyDescent="0.3">
      <c r="B4" t="s">
        <v>8220</v>
      </c>
      <c r="D4" t="s">
        <v>8221</v>
      </c>
      <c r="F4" t="s">
        <v>8222</v>
      </c>
      <c r="H4" t="s">
        <v>8219</v>
      </c>
      <c r="J4" t="s">
        <v>8342</v>
      </c>
      <c r="K4" t="s">
        <v>8341</v>
      </c>
    </row>
    <row r="5" spans="1:11" x14ac:dyDescent="0.3">
      <c r="A5" s="8" t="s">
        <v>8312</v>
      </c>
      <c r="B5" t="s">
        <v>8340</v>
      </c>
      <c r="C5" t="s">
        <v>8339</v>
      </c>
      <c r="D5" t="s">
        <v>8340</v>
      </c>
      <c r="E5" t="s">
        <v>8339</v>
      </c>
      <c r="F5" t="s">
        <v>8340</v>
      </c>
      <c r="G5" t="s">
        <v>8339</v>
      </c>
      <c r="H5" t="s">
        <v>8340</v>
      </c>
      <c r="I5" t="s">
        <v>8339</v>
      </c>
    </row>
    <row r="6" spans="1:11" x14ac:dyDescent="0.3">
      <c r="A6" s="9" t="s">
        <v>8343</v>
      </c>
      <c r="B6" s="7">
        <v>0</v>
      </c>
      <c r="C6" s="7">
        <v>4000</v>
      </c>
      <c r="D6" s="7">
        <v>3161</v>
      </c>
      <c r="E6" s="7">
        <v>31500</v>
      </c>
      <c r="F6" s="7"/>
      <c r="G6" s="7"/>
      <c r="H6" s="7">
        <v>42043.42</v>
      </c>
      <c r="I6" s="7">
        <v>38300</v>
      </c>
      <c r="J6" s="7">
        <v>45204.42</v>
      </c>
      <c r="K6" s="7">
        <v>73800</v>
      </c>
    </row>
    <row r="7" spans="1:11" x14ac:dyDescent="0.3">
      <c r="A7" s="9" t="s">
        <v>8344</v>
      </c>
      <c r="B7" s="7">
        <v>205</v>
      </c>
      <c r="C7" s="7">
        <v>1897</v>
      </c>
      <c r="D7" s="7">
        <v>4251</v>
      </c>
      <c r="E7" s="7">
        <v>72800</v>
      </c>
      <c r="F7" s="7"/>
      <c r="G7" s="7"/>
      <c r="H7" s="7">
        <v>336478.35</v>
      </c>
      <c r="I7" s="7">
        <v>277919</v>
      </c>
      <c r="J7" s="7">
        <v>340934.35</v>
      </c>
      <c r="K7" s="7">
        <v>352616</v>
      </c>
    </row>
    <row r="8" spans="1:11" x14ac:dyDescent="0.3">
      <c r="A8" s="9" t="s">
        <v>8345</v>
      </c>
      <c r="B8" s="7">
        <v>3439</v>
      </c>
      <c r="C8" s="7">
        <v>525411</v>
      </c>
      <c r="D8" s="7">
        <v>14379.01</v>
      </c>
      <c r="E8" s="7">
        <v>461655</v>
      </c>
      <c r="F8" s="7"/>
      <c r="G8" s="7"/>
      <c r="H8" s="7">
        <v>1161679.0300000005</v>
      </c>
      <c r="I8" s="7">
        <v>947761.34000000008</v>
      </c>
      <c r="J8" s="7">
        <v>1179497.0400000005</v>
      </c>
      <c r="K8" s="7">
        <v>1934827.34</v>
      </c>
    </row>
    <row r="9" spans="1:11" x14ac:dyDescent="0.3">
      <c r="A9" s="9" t="s">
        <v>8346</v>
      </c>
      <c r="B9" s="7">
        <v>196</v>
      </c>
      <c r="C9" s="7">
        <v>43000</v>
      </c>
      <c r="D9" s="7">
        <v>51441.03</v>
      </c>
      <c r="E9" s="7">
        <v>1923210</v>
      </c>
      <c r="F9" s="7"/>
      <c r="G9" s="7"/>
      <c r="H9" s="7">
        <v>3002899.7699999996</v>
      </c>
      <c r="I9" s="7">
        <v>1596591.47</v>
      </c>
      <c r="J9" s="7">
        <v>3054536.7999999993</v>
      </c>
      <c r="K9" s="7">
        <v>3562801.4699999997</v>
      </c>
    </row>
    <row r="10" spans="1:11" x14ac:dyDescent="0.3">
      <c r="A10" s="9" t="s">
        <v>8347</v>
      </c>
      <c r="B10" s="7">
        <v>718</v>
      </c>
      <c r="C10" s="7">
        <v>66867</v>
      </c>
      <c r="D10" s="7">
        <v>192764.44</v>
      </c>
      <c r="E10" s="7">
        <v>2024186</v>
      </c>
      <c r="F10" s="7"/>
      <c r="G10" s="7"/>
      <c r="H10" s="7">
        <v>7596158.7399999984</v>
      </c>
      <c r="I10" s="7">
        <v>2500621</v>
      </c>
      <c r="J10" s="7">
        <v>7789641.1799999988</v>
      </c>
      <c r="K10" s="7">
        <v>4591674</v>
      </c>
    </row>
    <row r="11" spans="1:11" x14ac:dyDescent="0.3">
      <c r="A11" s="9" t="s">
        <v>8348</v>
      </c>
      <c r="B11" s="7">
        <v>210447.02000000002</v>
      </c>
      <c r="C11" s="7">
        <v>62144650</v>
      </c>
      <c r="D11" s="7">
        <v>584271.29</v>
      </c>
      <c r="E11" s="7">
        <v>15304369</v>
      </c>
      <c r="F11" s="7"/>
      <c r="G11" s="7"/>
      <c r="H11" s="7">
        <v>7923242.9400000013</v>
      </c>
      <c r="I11" s="7">
        <v>4831364</v>
      </c>
      <c r="J11" s="7">
        <v>8717961.2500000019</v>
      </c>
      <c r="K11" s="7">
        <v>82280383</v>
      </c>
    </row>
    <row r="12" spans="1:11" x14ac:dyDescent="0.3">
      <c r="A12" s="9" t="s">
        <v>8349</v>
      </c>
      <c r="B12" s="7">
        <v>430701.75</v>
      </c>
      <c r="C12" s="7">
        <v>9534955</v>
      </c>
      <c r="D12" s="7">
        <v>614804.40999999992</v>
      </c>
      <c r="E12" s="7">
        <v>45816389</v>
      </c>
      <c r="F12" s="7"/>
      <c r="G12" s="7"/>
      <c r="H12" s="7">
        <v>9097006.9100000001</v>
      </c>
      <c r="I12" s="7">
        <v>5656867</v>
      </c>
      <c r="J12" s="7">
        <v>10142513.07</v>
      </c>
      <c r="K12" s="7">
        <v>61008211</v>
      </c>
    </row>
    <row r="13" spans="1:11" x14ac:dyDescent="0.3">
      <c r="A13" s="9" t="s">
        <v>8350</v>
      </c>
      <c r="B13" s="7">
        <v>1814059.74</v>
      </c>
      <c r="C13" s="7">
        <v>106811808</v>
      </c>
      <c r="D13" s="7">
        <v>1068461.22</v>
      </c>
      <c r="E13" s="7">
        <v>25692250</v>
      </c>
      <c r="F13" s="7"/>
      <c r="G13" s="7"/>
      <c r="H13" s="7">
        <v>10519578.890000001</v>
      </c>
      <c r="I13" s="7">
        <v>5044662</v>
      </c>
      <c r="J13" s="7">
        <v>13402099.850000001</v>
      </c>
      <c r="K13" s="7">
        <v>137548720</v>
      </c>
    </row>
    <row r="14" spans="1:11" x14ac:dyDescent="0.3">
      <c r="A14" s="9" t="s">
        <v>8351</v>
      </c>
      <c r="B14" s="7">
        <v>83165</v>
      </c>
      <c r="C14" s="7">
        <v>1644200</v>
      </c>
      <c r="D14" s="7">
        <v>305434</v>
      </c>
      <c r="E14" s="7">
        <v>1324920</v>
      </c>
      <c r="F14" s="7">
        <v>196109.38</v>
      </c>
      <c r="G14" s="7">
        <v>969039</v>
      </c>
      <c r="H14" s="7">
        <v>916645.31999999983</v>
      </c>
      <c r="I14" s="7">
        <v>665278</v>
      </c>
      <c r="J14" s="7">
        <v>1501353.6999999997</v>
      </c>
      <c r="K14" s="7">
        <v>4603437</v>
      </c>
    </row>
    <row r="15" spans="1:11" x14ac:dyDescent="0.3">
      <c r="A15" s="9" t="s">
        <v>8322</v>
      </c>
      <c r="B15" s="7">
        <v>2542931.5099999998</v>
      </c>
      <c r="C15" s="7">
        <v>180776788</v>
      </c>
      <c r="D15" s="7">
        <v>2838967.4</v>
      </c>
      <c r="E15" s="7">
        <v>92651279</v>
      </c>
      <c r="F15" s="7">
        <v>196109.38</v>
      </c>
      <c r="G15" s="7">
        <v>969039</v>
      </c>
      <c r="H15" s="7">
        <v>40595733.369999997</v>
      </c>
      <c r="I15" s="7">
        <v>21559363.810000002</v>
      </c>
      <c r="J15" s="7">
        <v>46173741.660000004</v>
      </c>
      <c r="K15" s="7">
        <v>295956469.81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9B53-5784-458D-9BA0-6CABADA359EA}">
  <dimension ref="A1:H13"/>
  <sheetViews>
    <sheetView tabSelected="1" workbookViewId="0">
      <selection activeCell="B3" sqref="B3"/>
    </sheetView>
  </sheetViews>
  <sheetFormatPr defaultRowHeight="14.4" x14ac:dyDescent="0.3"/>
  <cols>
    <col min="1" max="1" width="26.5546875" style="12" bestFit="1" customWidth="1"/>
    <col min="2" max="2" width="16.44140625" style="12" bestFit="1" customWidth="1"/>
    <col min="3" max="3" width="12.77734375" style="12" bestFit="1" customWidth="1"/>
    <col min="4" max="4" width="16" style="12" bestFit="1" customWidth="1"/>
    <col min="5" max="5" width="12.21875" style="12" bestFit="1" customWidth="1"/>
    <col min="6" max="6" width="19.109375" style="12" bestFit="1" customWidth="1"/>
    <col min="7" max="7" width="15.44140625" style="12" bestFit="1" customWidth="1"/>
    <col min="8" max="8" width="18.6640625" style="12" bestFit="1" customWidth="1"/>
  </cols>
  <sheetData>
    <row r="1" spans="1:8" x14ac:dyDescent="0.3">
      <c r="A1" s="12" t="s">
        <v>8352</v>
      </c>
      <c r="B1" s="12" t="s">
        <v>8359</v>
      </c>
      <c r="C1" s="12" t="s">
        <v>8353</v>
      </c>
      <c r="D1" s="12" t="s">
        <v>8354</v>
      </c>
      <c r="E1" s="12" t="s">
        <v>8355</v>
      </c>
      <c r="F1" s="12" t="s">
        <v>8356</v>
      </c>
      <c r="G1" s="12" t="s">
        <v>8357</v>
      </c>
      <c r="H1" s="12" t="s">
        <v>8358</v>
      </c>
    </row>
    <row r="2" spans="1:8" x14ac:dyDescent="0.3">
      <c r="A2" s="12" t="s">
        <v>8360</v>
      </c>
      <c r="B2" s="12">
        <f>COUNTIFS(Sheet1!$D$2:$D$4115,"&lt;1000",Sheet1!$F$2:$F$4115,"=successful")</f>
        <v>322</v>
      </c>
    </row>
    <row r="3" spans="1:8" x14ac:dyDescent="0.3">
      <c r="A3" s="12" t="s">
        <v>8361</v>
      </c>
      <c r="B3" s="12">
        <f>COUNTIFS(Sheet1!$D$2:$D$4115,"&gt;=4999",Sheet1!$F$2:$F$4115,"=successful")</f>
        <v>932</v>
      </c>
    </row>
    <row r="4" spans="1:8" x14ac:dyDescent="0.3">
      <c r="A4" s="12" t="s">
        <v>8362</v>
      </c>
    </row>
    <row r="5" spans="1:8" x14ac:dyDescent="0.3">
      <c r="A5" s="12" t="s">
        <v>8363</v>
      </c>
    </row>
    <row r="6" spans="1:8" x14ac:dyDescent="0.3">
      <c r="A6" s="12" t="s">
        <v>8364</v>
      </c>
    </row>
    <row r="7" spans="1:8" x14ac:dyDescent="0.3">
      <c r="A7" s="12" t="s">
        <v>8365</v>
      </c>
    </row>
    <row r="8" spans="1:8" x14ac:dyDescent="0.3">
      <c r="A8" s="12" t="s">
        <v>8366</v>
      </c>
    </row>
    <row r="9" spans="1:8" x14ac:dyDescent="0.3">
      <c r="A9" s="12" t="s">
        <v>8367</v>
      </c>
    </row>
    <row r="10" spans="1:8" x14ac:dyDescent="0.3">
      <c r="A10" s="12" t="s">
        <v>8368</v>
      </c>
    </row>
    <row r="11" spans="1:8" x14ac:dyDescent="0.3">
      <c r="A11" s="12" t="s">
        <v>8369</v>
      </c>
    </row>
    <row r="12" spans="1:8" x14ac:dyDescent="0.3">
      <c r="A12" s="12" t="s">
        <v>8370</v>
      </c>
    </row>
    <row r="13" spans="1:8" x14ac:dyDescent="0.3">
      <c r="A13" s="12" t="s">
        <v>8371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13" zoomScale="55" zoomScaleNormal="55" workbookViewId="0">
      <selection activeCell="D1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88671875" customWidth="1"/>
    <col min="16" max="16" width="14.88671875" style="5" customWidth="1"/>
    <col min="17" max="17" width="13.88671875" customWidth="1"/>
    <col min="18" max="18" width="12.88671875" bestFit="1" customWidth="1"/>
    <col min="19" max="19" width="28.5546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IFERROR(E2/L2,0)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IFERROR(E67/L67,0)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>
        <f t="shared" ref="P131:P194" si="13">IFERROR(E131/L131,0)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>
        <f t="shared" ref="P195:P258" si="19">IFERROR(E195/L195,0)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IFERROR(E259/L259,0)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IFERROR(E323/L323,0)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IFERROR(E387/L387,0)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IFERROR(E451/L451,0)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IFERROR(E515/L515,0)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IFERROR(E579/L579,0)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IFERROR(E643/L643,0)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IFERROR(E707/L707,0)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IFERROR(E771/L771,0)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IFERROR(E835/L835,0)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>
        <f t="shared" ref="P899:P962" si="85">IFERROR(E899/L899,0)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IFERROR(E963/L963,0)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IFERROR(E1027/L1027,0)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IFERROR(E1091/L1091,0)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IFERROR(E1155/L1155,0)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IFERROR(E1219/L1219,0)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IFERROR(E1283/L1283,0)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IFERROR(E1347/L1347,0)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>
        <f t="shared" ref="P1411:P1474" si="133">IFERROR(E1411/L1411,0)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IFERROR(E1475/L1475,0)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IFERROR(E1539/L1539,0)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IFERROR(E1603/L1603,0)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IFERROR(E1667/L1667,0)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>
        <f t="shared" ref="P1731:P1794" si="163">IFERROR(E1731/L1731,0)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IFERROR(E1795/L1795,0)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IFERROR(E1859/L1859,0)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IFERROR(E1923/L1923,0)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IFERROR(E1987/L1987,0)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IFERROR(E2051/L2051,0)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IFERROR(E2115/L2115,0)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IFERROR(E2179/L2179,0)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IFERROR(E2243/L2243,0)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IFERROR(E2307/L2307,0)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>
        <f t="shared" ref="P2371:P2434" si="223">IFERROR(E2371/L2371,0)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>
        <f t="shared" ref="P2435:P2498" si="229">IFERROR(E2435/L2435,0)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IFERROR(E2499/L2499,0)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>
        <f t="shared" ref="P2563:P2626" si="241">IFERROR(E2563/L2563,0)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IFERROR(E2627/L2627,0)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IFERROR(E2691/L2691,0)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IFERROR(E2755/L2755,0)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IFERROR(E2819/L2819,0)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>
        <f t="shared" ref="P2883:P2946" si="271">IFERROR(E2883/L2883,0)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>
        <f t="shared" ref="P2947:P3010" si="277">IFERROR(E2947/L2947,0)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IFERROR(E3011/L3011,0)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IFERROR(E3075/L3075,0)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IFERROR(E3139/L3139,0)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IFERROR(E3203/L3203,0)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IFERROR(E3267/L3267,0)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IFERROR(E3331/L3331,0)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IFERROR(E3395/L3395,0)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IFERROR(E3459/L3459,0)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IFERROR(E3523/L3523,0)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IFERROR(E3587/L3587,0)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IFERROR(E3651/L3651,0)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IFERROR(E3715/L3715,0)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IFERROR(E3779/L3779,0)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IFERROR(E3843/L3843,0)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IFERROR(E3907/L3907,0)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IFERROR(E3971/L3971,0)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IFERROR(E4035/L4035,0)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>
        <f t="shared" ref="P4099:P4115" si="385">IFERROR(E4099/L4099,0)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00000000-0001-0000-0000-00000000000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Q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2A90-202A-44F0-9E35-E33C3EA8A856}">
  <dimension ref="A1:F14"/>
  <sheetViews>
    <sheetView topLeftCell="A4"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7" bestFit="1" customWidth="1"/>
    <col min="24" max="24" width="10.77734375" bestFit="1" customWidth="1"/>
  </cols>
  <sheetData>
    <row r="1" spans="1:6" x14ac:dyDescent="0.3">
      <c r="A1" s="8" t="s">
        <v>8223</v>
      </c>
      <c r="B1" t="s">
        <v>8311</v>
      </c>
    </row>
    <row r="3" spans="1:6" x14ac:dyDescent="0.3">
      <c r="A3" s="8" t="s">
        <v>8310</v>
      </c>
      <c r="B3" s="8" t="s">
        <v>8323</v>
      </c>
    </row>
    <row r="4" spans="1:6" x14ac:dyDescent="0.3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3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">
      <c r="A6" s="9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">
      <c r="A7" s="9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9" t="s">
        <v>8316</v>
      </c>
      <c r="B8" s="7"/>
      <c r="C8" s="7"/>
      <c r="D8" s="7"/>
      <c r="E8" s="7">
        <v>24</v>
      </c>
      <c r="F8" s="7">
        <v>24</v>
      </c>
    </row>
    <row r="9" spans="1:6" x14ac:dyDescent="0.3">
      <c r="A9" s="9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9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9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">
      <c r="A12" s="9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">
      <c r="A13" s="9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">
      <c r="A14" s="9" t="s">
        <v>8322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E4E50-BB3D-41E3-885B-F874BABAC175}">
  <dimension ref="A1:F18"/>
  <sheetViews>
    <sheetView workbookViewId="0">
      <selection activeCell="P7" sqref="P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8308</v>
      </c>
      <c r="B1" t="s">
        <v>8311</v>
      </c>
    </row>
    <row r="2" spans="1:6" x14ac:dyDescent="0.3">
      <c r="A2" s="8" t="s">
        <v>8338</v>
      </c>
      <c r="B2" t="s">
        <v>8311</v>
      </c>
    </row>
    <row r="4" spans="1:6" x14ac:dyDescent="0.3">
      <c r="A4" s="8" t="s">
        <v>8310</v>
      </c>
      <c r="B4" s="8" t="s">
        <v>8323</v>
      </c>
    </row>
    <row r="5" spans="1:6" x14ac:dyDescent="0.3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3">
      <c r="A6" s="9" t="s">
        <v>8332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9" t="s">
        <v>8333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9" t="s">
        <v>8334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9" t="s">
        <v>8335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9" t="s">
        <v>8326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9" t="s">
        <v>8336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9" t="s">
        <v>8327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9" t="s">
        <v>8328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9" t="s">
        <v>8329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9" t="s">
        <v>8330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9" t="s">
        <v>8331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9" t="s">
        <v>8337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9" t="s">
        <v>8322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Clifford Ouma</cp:lastModifiedBy>
  <dcterms:created xsi:type="dcterms:W3CDTF">2017-04-20T15:17:24Z</dcterms:created>
  <dcterms:modified xsi:type="dcterms:W3CDTF">2021-06-17T22:27:50Z</dcterms:modified>
</cp:coreProperties>
</file>